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3"/>
  </bookViews>
  <sheets>
    <sheet name="汇总数据" sheetId="4" r:id="rId1"/>
    <sheet name="场次前三名（闪电战神）" sheetId="6" r:id="rId2"/>
    <sheet name="8月闪电战明细" sheetId="1" r:id="rId3"/>
    <sheet name="门店奖励明细" sheetId="5" r:id="rId4"/>
    <sheet name="星期" sheetId="2" r:id="rId5"/>
    <sheet name="汇总附表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汇总数据!$A$1:$O$64</definedName>
    <definedName name="_xlnm._FilterDatabase" localSheetId="2" hidden="1">'8月闪电战明细'!$B$1:$S$615</definedName>
    <definedName name="_xlnm._FilterDatabase" localSheetId="5" hidden="1">汇总附表!$A$1:$K$64</definedName>
  </definedNames>
  <calcPr calcId="144525"/>
</workbook>
</file>

<file path=xl/sharedStrings.xml><?xml version="1.0" encoding="utf-8"?>
<sst xmlns="http://schemas.openxmlformats.org/spreadsheetml/2006/main" count="3645" uniqueCount="203">
  <si>
    <t>门店id</t>
  </si>
  <si>
    <t>门店名称</t>
  </si>
  <si>
    <t>片区</t>
  </si>
  <si>
    <t>门店类型</t>
  </si>
  <si>
    <t>场次</t>
  </si>
  <si>
    <t>8月当日销售</t>
  </si>
  <si>
    <t>8月当日笔数</t>
  </si>
  <si>
    <t>8月当日毛利</t>
  </si>
  <si>
    <t>7月上月日均销售</t>
  </si>
  <si>
    <t>7月上月日均笔数</t>
  </si>
  <si>
    <t>7月上月日均毛利</t>
  </si>
  <si>
    <t>销售增幅</t>
  </si>
  <si>
    <t>笔数增幅</t>
  </si>
  <si>
    <t>毛利增幅</t>
  </si>
  <si>
    <t>加分10分</t>
  </si>
  <si>
    <t>四川太极大药房连锁有限公司武侯区聚萃街药店</t>
  </si>
  <si>
    <t>西门二片</t>
  </si>
  <si>
    <t>C1</t>
  </si>
  <si>
    <t>贝森北路药店</t>
  </si>
  <si>
    <t>西门一片</t>
  </si>
  <si>
    <t>B2</t>
  </si>
  <si>
    <t>土龙路</t>
  </si>
  <si>
    <t>B1</t>
  </si>
  <si>
    <t>佳灵路药店</t>
  </si>
  <si>
    <t>天久北巷</t>
  </si>
  <si>
    <t>邓双店</t>
  </si>
  <si>
    <t>新津片区</t>
  </si>
  <si>
    <t>A3</t>
  </si>
  <si>
    <t>顺和街店</t>
  </si>
  <si>
    <t>四川太极青羊区经一路药店</t>
  </si>
  <si>
    <t>四川太极武侯区双楠路药店</t>
  </si>
  <si>
    <t>四川太极武侯区逸都路药店</t>
  </si>
  <si>
    <t>C2</t>
  </si>
  <si>
    <t>怀远文井北路店</t>
  </si>
  <si>
    <t>崇州片</t>
  </si>
  <si>
    <t>蜀州中路店</t>
  </si>
  <si>
    <t>金带店</t>
  </si>
  <si>
    <t>四川太极青羊区蜀辉路药店</t>
  </si>
  <si>
    <t>尚贤坊店</t>
  </si>
  <si>
    <t>怀远店</t>
  </si>
  <si>
    <t>三江店</t>
  </si>
  <si>
    <t>四川太极成华区华泰路二药店</t>
  </si>
  <si>
    <t>东南</t>
  </si>
  <si>
    <t>邛崃中心药店</t>
  </si>
  <si>
    <t>城郊一片</t>
  </si>
  <si>
    <t>A2</t>
  </si>
  <si>
    <t>中心店</t>
  </si>
  <si>
    <t>杏林路药店</t>
  </si>
  <si>
    <t>永康东路</t>
  </si>
  <si>
    <t>桃源药店</t>
  </si>
  <si>
    <t>潘家街药店</t>
  </si>
  <si>
    <t>四川太极成华区万科路药店</t>
  </si>
  <si>
    <t>四川太极成华区金马河路药店</t>
  </si>
  <si>
    <t>东街药店</t>
  </si>
  <si>
    <t>羊安店</t>
  </si>
  <si>
    <t>四川太极双流县西航港街道锦华路一段药店</t>
  </si>
  <si>
    <t>四川太极成华区华康路药店</t>
  </si>
  <si>
    <t>子龙店</t>
  </si>
  <si>
    <t>四川太极新都区新繁镇繁江北路药店</t>
  </si>
  <si>
    <t>北门片区</t>
  </si>
  <si>
    <t>兴义店</t>
  </si>
  <si>
    <t>东壕沟段药店</t>
  </si>
  <si>
    <t>新场店</t>
  </si>
  <si>
    <t>蜀望路药店</t>
  </si>
  <si>
    <t>四川太极温江店</t>
  </si>
  <si>
    <t>元通路南段药店</t>
  </si>
  <si>
    <t>南街药店</t>
  </si>
  <si>
    <t>四川太极锦江区榕声路店</t>
  </si>
  <si>
    <t>城中片</t>
  </si>
  <si>
    <t>四川太极新都区马超东路店</t>
  </si>
  <si>
    <t>丝竹路</t>
  </si>
  <si>
    <t>旗舰片区</t>
  </si>
  <si>
    <t>四川太极高新区新下街药店</t>
  </si>
  <si>
    <t>童子街</t>
  </si>
  <si>
    <t>四川太极郫县郫筒镇东大街药店</t>
  </si>
  <si>
    <t>元华二巷</t>
  </si>
  <si>
    <t>四川太极新乐中街药店</t>
  </si>
  <si>
    <t>四川太极成华区二环路北四段药店（汇融名城）</t>
  </si>
  <si>
    <t>科华北</t>
  </si>
  <si>
    <t>四川太极锦江区劼人路药店</t>
  </si>
  <si>
    <t>四川太极锦江区宏济中路药店</t>
  </si>
  <si>
    <t>四川太极锦江区柳翠路药店</t>
  </si>
  <si>
    <t>四川太极新都区斑竹园街道医贸大道药店</t>
  </si>
  <si>
    <t>四川太极通盈街药店</t>
  </si>
  <si>
    <t>四川太极双林路药店</t>
  </si>
  <si>
    <t>四川太极锦江区静沙南路药店</t>
  </si>
  <si>
    <t>花照壁药店</t>
  </si>
  <si>
    <t>四川太极成华区驷马桥三路药店</t>
  </si>
  <si>
    <t>四川太极成华区东昌路一药店</t>
  </si>
  <si>
    <t>四川太极成华区水碾河路药店</t>
  </si>
  <si>
    <t>四川太极彭州市致和镇南三环路药店</t>
  </si>
  <si>
    <t>黄苑东街</t>
  </si>
  <si>
    <t>蜀汉路药店</t>
  </si>
  <si>
    <t>环比7月数据</t>
  </si>
  <si>
    <t>增幅数据</t>
  </si>
  <si>
    <t>备注</t>
  </si>
  <si>
    <t>当日销售</t>
  </si>
  <si>
    <t>当日笔数</t>
  </si>
  <si>
    <t>日均销售</t>
  </si>
  <si>
    <t>日均笔数</t>
  </si>
  <si>
    <t>闪电战神</t>
  </si>
  <si>
    <t>组合id</t>
  </si>
  <si>
    <t>下滑原因</t>
  </si>
  <si>
    <t>星期</t>
  </si>
  <si>
    <t>时间</t>
  </si>
  <si>
    <t>时间段</t>
  </si>
  <si>
    <t>环比销售增幅</t>
  </si>
  <si>
    <t>环比笔数增幅</t>
  </si>
  <si>
    <t>环比毛利增幅</t>
  </si>
  <si>
    <t>销售</t>
  </si>
  <si>
    <t>周一</t>
  </si>
  <si>
    <t>18.30-20.30</t>
  </si>
  <si>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20-25</t>
    </r>
    <r>
      <rPr>
        <sz val="10"/>
        <color rgb="FF000000"/>
        <rFont val="宋体"/>
        <charset val="134"/>
      </rPr>
      <t>日大促活动不参与奖励</t>
    </r>
  </si>
  <si>
    <t>疫情暂停开展</t>
  </si>
  <si>
    <t>周二</t>
  </si>
  <si>
    <t>周三</t>
  </si>
  <si>
    <t>18:30-20:00</t>
  </si>
  <si>
    <t>周四</t>
  </si>
  <si>
    <t>未开展</t>
  </si>
  <si>
    <t>没有下滑</t>
  </si>
  <si>
    <t>17:30-19:30</t>
  </si>
  <si>
    <t>9:30-11:30</t>
  </si>
  <si>
    <t>8:30-11:30</t>
  </si>
  <si>
    <t>客流下滑636笔</t>
  </si>
  <si>
    <t>18:00-21:00</t>
  </si>
  <si>
    <t>周五</t>
  </si>
  <si>
    <t>周天</t>
  </si>
  <si>
    <t>销售下滑1772元，客流下427笔</t>
  </si>
  <si>
    <t>9:00-11:00,7:00-21:00</t>
  </si>
  <si>
    <t>客流下滑459笔</t>
  </si>
  <si>
    <r>
      <rPr>
        <sz val="10"/>
        <color rgb="FFFF0000"/>
        <rFont val="Arial"/>
        <charset val="134"/>
      </rPr>
      <t>17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00-19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</si>
  <si>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t>笔数下滑-315笔</t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</si>
  <si>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00-20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</si>
  <si>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t>销售下滑9296元，笔数下滑-556笔</t>
  </si>
  <si>
    <r>
      <rPr>
        <sz val="10"/>
        <color rgb="FFFF0000"/>
        <rFont val="Arial"/>
        <charset val="134"/>
      </rPr>
      <t>17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30-19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</t>
    </r>
  </si>
  <si>
    <t>周六</t>
  </si>
  <si>
    <t>销售下滑8509.45元</t>
  </si>
  <si>
    <t>18:00-20:00</t>
  </si>
  <si>
    <t>星期三，星期天</t>
  </si>
  <si>
    <t>客流销售下滑</t>
  </si>
  <si>
    <t>18:00—20:00</t>
  </si>
  <si>
    <r>
      <rPr>
        <sz val="10"/>
        <color rgb="FFFF0000"/>
        <rFont val="Arial"/>
        <charset val="134"/>
      </rPr>
      <t>9:30</t>
    </r>
    <r>
      <rPr>
        <sz val="10"/>
        <color rgb="FFFF0000"/>
        <rFont val="宋体"/>
        <charset val="134"/>
      </rPr>
      <t>一</t>
    </r>
    <r>
      <rPr>
        <sz val="10"/>
        <color rgb="FFFF0000"/>
        <rFont val="Arial"/>
        <charset val="134"/>
      </rPr>
      <t>11:30</t>
    </r>
    <r>
      <rPr>
        <sz val="10"/>
        <color rgb="FFFF0000"/>
        <rFont val="宋体"/>
        <charset val="134"/>
      </rPr>
      <t>，</t>
    </r>
  </si>
  <si>
    <t>客流、销售下滑</t>
  </si>
  <si>
    <t>10:00-12:00</t>
  </si>
  <si>
    <t>新开门店</t>
  </si>
  <si>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00-11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</si>
  <si>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t>9:00-11:00</t>
  </si>
  <si>
    <t>销售下滑1.98万</t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</si>
  <si>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－</t>
    </r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</si>
  <si>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t>销售下滑1.59万</t>
  </si>
  <si>
    <r>
      <rPr>
        <sz val="10"/>
        <color rgb="FFFF0000"/>
        <rFont val="Arial"/>
        <charset val="134"/>
      </rPr>
      <t>17:30</t>
    </r>
    <r>
      <rPr>
        <sz val="10"/>
        <color rgb="FFFF0000"/>
        <rFont val="宋体"/>
        <charset val="134"/>
      </rPr>
      <t>－</t>
    </r>
    <r>
      <rPr>
        <sz val="10"/>
        <color rgb="FFFF0000"/>
        <rFont val="Arial"/>
        <charset val="134"/>
      </rPr>
      <t>20:00</t>
    </r>
  </si>
  <si>
    <t>销售下滑，笔数下滑</t>
  </si>
  <si>
    <r>
      <rPr>
        <sz val="10"/>
        <color rgb="FFFF0000"/>
        <rFont val="Arial"/>
        <charset val="134"/>
      </rPr>
      <t>14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00-16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</si>
  <si>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t>整月不能外摆</t>
  </si>
  <si>
    <t>销售下滑2.6万，笔数日均下滑30笔</t>
  </si>
  <si>
    <r>
      <rPr>
        <sz val="10"/>
        <color rgb="FFFF0000"/>
        <rFont val="Arial"/>
        <charset val="134"/>
      </rPr>
      <t>17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30-20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</si>
  <si>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t>销售下滑3.6万</t>
  </si>
  <si>
    <r>
      <rPr>
        <sz val="10"/>
        <color rgb="FFFF0000"/>
        <rFont val="Arial"/>
        <charset val="134"/>
      </rPr>
      <t>16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30-18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</t>
    </r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</si>
  <si>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30-20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</t>
    </r>
  </si>
  <si>
    <t>疫情未开展</t>
  </si>
  <si>
    <t>销售下滑4.4万</t>
  </si>
  <si>
    <t>街道检查城管要求，一个月不能外摆</t>
  </si>
  <si>
    <t>新店</t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</si>
  <si>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00—20—00</t>
    </r>
  </si>
  <si>
    <t>疫情活动未开展</t>
  </si>
  <si>
    <r>
      <rPr>
        <sz val="10"/>
        <color rgb="FFFF0000"/>
        <rFont val="Arial"/>
        <charset val="134"/>
      </rPr>
      <t>11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00-13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</si>
  <si>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r>
      <rPr>
        <sz val="10"/>
        <color theme="1"/>
        <rFont val="Arial"/>
        <charset val="134"/>
      </rPr>
      <t>8</t>
    </r>
    <r>
      <rPr>
        <sz val="10"/>
        <color theme="1"/>
        <rFont val="宋体"/>
        <charset val="134"/>
      </rPr>
      <t>月</t>
    </r>
    <r>
      <rPr>
        <sz val="10"/>
        <color theme="1"/>
        <rFont val="Arial"/>
        <charset val="134"/>
      </rPr>
      <t>4</t>
    </r>
    <r>
      <rPr>
        <sz val="10"/>
        <color theme="1"/>
        <rFont val="宋体"/>
        <charset val="134"/>
      </rPr>
      <t>日之前未开展</t>
    </r>
  </si>
  <si>
    <t>城管不让摆放</t>
  </si>
  <si>
    <t>客流</t>
  </si>
  <si>
    <r>
      <rPr>
        <sz val="10"/>
        <color rgb="FFFF0000"/>
        <rFont val="Arial"/>
        <charset val="134"/>
      </rPr>
      <t>16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00--18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</si>
  <si>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00—20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</si>
  <si>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t>销售下滑-42488.38，笔数-726</t>
  </si>
  <si>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00—11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</si>
  <si>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t>文明城市检查，未开展</t>
  </si>
  <si>
    <t>销售下滑-34369.5，笔数-386</t>
  </si>
  <si>
    <t>街道检查，不能外摆未开展</t>
  </si>
  <si>
    <t>销售下滑-28866.9</t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</si>
  <si>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30-20:30</t>
    </r>
  </si>
  <si>
    <t>照片陈列不合格</t>
  </si>
  <si>
    <t>销售下滑-25009.74，笔数-658</t>
  </si>
  <si>
    <t>19:00-21:00</t>
  </si>
  <si>
    <t>销售下滑-17434.03，笔数-423</t>
  </si>
  <si>
    <t>16:30-18:30</t>
  </si>
  <si>
    <r>
      <rPr>
        <sz val="10"/>
        <color rgb="FF000000"/>
        <rFont val="宋体"/>
        <charset val="134"/>
      </rPr>
      <t>销售下滑</t>
    </r>
    <r>
      <rPr>
        <sz val="10"/>
        <color rgb="FF000000"/>
        <rFont val="Arial"/>
        <charset val="134"/>
      </rPr>
      <t>-1436</t>
    </r>
    <r>
      <rPr>
        <sz val="10"/>
        <color rgb="FF000000"/>
        <rFont val="宋体"/>
        <charset val="134"/>
      </rPr>
      <t>，笔数-719</t>
    </r>
  </si>
  <si>
    <r>
      <rPr>
        <sz val="10"/>
        <color rgb="FFFF0000"/>
        <rFont val="Arial"/>
        <charset val="134"/>
      </rPr>
      <t xml:space="preserve"> 9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00-11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</si>
  <si>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00--20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00</t>
    </r>
  </si>
  <si>
    <t>第一周城郊片未开展</t>
  </si>
  <si>
    <t>22日后，申请一周只开展一次，</t>
  </si>
  <si>
    <t>店外维修外墙未开展</t>
  </si>
  <si>
    <t>18:00-19:00</t>
  </si>
  <si>
    <t>18:00_20:00</t>
  </si>
  <si>
    <t>18.:00-19:00</t>
  </si>
  <si>
    <r>
      <rPr>
        <sz val="10"/>
        <color rgb="FFFF0000"/>
        <rFont val="Arial"/>
        <charset val="0"/>
      </rPr>
      <t>17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30-18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30</t>
    </r>
  </si>
  <si>
    <r>
      <rPr>
        <sz val="10"/>
        <color rgb="FFFF0000"/>
        <rFont val="Arial"/>
        <charset val="0"/>
      </rPr>
      <t>18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00-19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00</t>
    </r>
  </si>
  <si>
    <t>门口做核酸检测，未开展</t>
  </si>
  <si>
    <t>城管不允许外摆</t>
  </si>
  <si>
    <t>奖励积分10分/人</t>
  </si>
  <si>
    <t>高新区新下街药店</t>
  </si>
  <si>
    <t>成华区水碾河路药店</t>
  </si>
  <si>
    <t>武侯区聚萃街药店</t>
  </si>
  <si>
    <t>成华区驷马桥三路药店</t>
  </si>
  <si>
    <t>蜀汉路一个月不能外摆，城管要求</t>
  </si>
  <si>
    <t>黄苑东街一个月检查不能外摆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</si>
</sst>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2"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0"/>
      <color rgb="FFFF0000"/>
      <name val="Arial"/>
      <charset val="134"/>
    </font>
    <font>
      <sz val="10"/>
      <color theme="1"/>
      <name val="Arial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6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</font>
    <font>
      <sz val="11"/>
      <name val="宋体"/>
      <charset val="0"/>
    </font>
    <font>
      <sz val="11"/>
      <color rgb="FFFF0000"/>
      <name val="宋体"/>
      <charset val="0"/>
    </font>
    <font>
      <sz val="10"/>
      <color rgb="FFFF0000"/>
      <name val="Arial"/>
      <charset val="0"/>
    </font>
    <font>
      <sz val="10"/>
      <color theme="1"/>
      <name val="宋体"/>
      <charset val="0"/>
    </font>
    <font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FF000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1" borderId="5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35" fillId="15" borderId="4" applyNumberFormat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58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10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0" fontId="8" fillId="5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177" fontId="15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1" fillId="0" borderId="1" xfId="0" applyFont="1" applyBorder="1" applyAlignment="1" applyProtection="1">
      <alignment horizontal="center"/>
    </xf>
    <xf numFmtId="177" fontId="1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20" fontId="18" fillId="0" borderId="1" xfId="0" applyNumberFormat="1" applyFont="1" applyFill="1" applyBorder="1" applyAlignment="1">
      <alignment horizontal="center"/>
    </xf>
    <xf numFmtId="20" fontId="7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209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.1-7.15&#26597;&#35810;&#26102;&#38388;&#27573;&#20998;&#38376;&#24215;&#38144;&#21806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7.1-7.15&#26597;&#35810;&#26102;&#38388;&#27573;&#20998;&#38376;&#24215;&#38144;&#21806;&#27719;&#246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8&#26376;&#38376;&#24215;&#31867;&#22411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>
        <row r="1">
          <cell r="A1" t="str">
            <v>组合id</v>
          </cell>
          <cell r="B1" t="str">
            <v>逻辑日</v>
          </cell>
          <cell r="C1" t="str">
            <v>门店ID</v>
          </cell>
          <cell r="D1" t="str">
            <v>门店</v>
          </cell>
          <cell r="E1" t="str">
            <v>总单合计金额</v>
          </cell>
          <cell r="F1" t="str">
            <v>销售笔数</v>
          </cell>
          <cell r="G1" t="str">
            <v>毛利</v>
          </cell>
        </row>
        <row r="2">
          <cell r="A2" t="str">
            <v>4477452</v>
          </cell>
          <cell r="B2">
            <v>44774</v>
          </cell>
          <cell r="C2">
            <v>52</v>
          </cell>
          <cell r="D2" t="str">
            <v>四川太极崇州中心店</v>
          </cell>
          <cell r="E2">
            <v>2606.11</v>
          </cell>
          <cell r="F2">
            <v>32</v>
          </cell>
          <cell r="G2">
            <v>895.23</v>
          </cell>
        </row>
        <row r="3">
          <cell r="A3" t="str">
            <v>4477552</v>
          </cell>
          <cell r="B3">
            <v>44775</v>
          </cell>
          <cell r="C3">
            <v>52</v>
          </cell>
          <cell r="D3" t="str">
            <v>四川太极崇州中心店</v>
          </cell>
          <cell r="E3">
            <v>3297.4</v>
          </cell>
          <cell r="F3">
            <v>48</v>
          </cell>
          <cell r="G3">
            <v>1331.09</v>
          </cell>
        </row>
        <row r="4">
          <cell r="A4" t="str">
            <v>4477652</v>
          </cell>
          <cell r="B4">
            <v>44776</v>
          </cell>
          <cell r="C4">
            <v>52</v>
          </cell>
          <cell r="D4" t="str">
            <v>四川太极崇州中心店</v>
          </cell>
          <cell r="E4">
            <v>1821.56</v>
          </cell>
          <cell r="F4">
            <v>38</v>
          </cell>
          <cell r="G4">
            <v>701.93</v>
          </cell>
        </row>
        <row r="5">
          <cell r="A5" t="str">
            <v>4477752</v>
          </cell>
          <cell r="B5">
            <v>44777</v>
          </cell>
          <cell r="C5">
            <v>52</v>
          </cell>
          <cell r="D5" t="str">
            <v>四川太极崇州中心店</v>
          </cell>
          <cell r="E5">
            <v>2276.1</v>
          </cell>
          <cell r="F5">
            <v>37</v>
          </cell>
          <cell r="G5">
            <v>988.95</v>
          </cell>
        </row>
        <row r="6">
          <cell r="A6" t="str">
            <v>4477852</v>
          </cell>
          <cell r="B6">
            <v>44778</v>
          </cell>
          <cell r="C6">
            <v>52</v>
          </cell>
          <cell r="D6" t="str">
            <v>四川太极崇州中心店</v>
          </cell>
          <cell r="E6">
            <v>2438.16</v>
          </cell>
          <cell r="F6">
            <v>29</v>
          </cell>
          <cell r="G6">
            <v>871.53</v>
          </cell>
        </row>
        <row r="7">
          <cell r="A7" t="str">
            <v>4477952</v>
          </cell>
          <cell r="B7">
            <v>44779</v>
          </cell>
          <cell r="C7">
            <v>52</v>
          </cell>
          <cell r="D7" t="str">
            <v>四川太极崇州中心店</v>
          </cell>
          <cell r="E7">
            <v>4385.56</v>
          </cell>
          <cell r="F7">
            <v>39</v>
          </cell>
          <cell r="G7">
            <v>1594.36</v>
          </cell>
        </row>
        <row r="8">
          <cell r="A8" t="str">
            <v>4478052</v>
          </cell>
          <cell r="B8">
            <v>44780</v>
          </cell>
          <cell r="C8">
            <v>52</v>
          </cell>
          <cell r="D8" t="str">
            <v>四川太极崇州中心店</v>
          </cell>
          <cell r="E8">
            <v>2824.46</v>
          </cell>
          <cell r="F8">
            <v>42</v>
          </cell>
          <cell r="G8">
            <v>763.55</v>
          </cell>
        </row>
        <row r="9">
          <cell r="A9" t="str">
            <v>4478152</v>
          </cell>
          <cell r="B9">
            <v>44781</v>
          </cell>
          <cell r="C9">
            <v>52</v>
          </cell>
          <cell r="D9" t="str">
            <v>四川太极崇州中心店</v>
          </cell>
          <cell r="E9">
            <v>3173.18</v>
          </cell>
          <cell r="F9">
            <v>45</v>
          </cell>
          <cell r="G9">
            <v>273.53</v>
          </cell>
        </row>
        <row r="10">
          <cell r="A10" t="str">
            <v>4478252</v>
          </cell>
          <cell r="B10">
            <v>44782</v>
          </cell>
          <cell r="C10">
            <v>52</v>
          </cell>
          <cell r="D10" t="str">
            <v>四川太极崇州中心店</v>
          </cell>
          <cell r="E10">
            <v>1876.4</v>
          </cell>
          <cell r="F10">
            <v>28</v>
          </cell>
          <cell r="G10">
            <v>790.9</v>
          </cell>
        </row>
        <row r="11">
          <cell r="A11" t="str">
            <v>4478352</v>
          </cell>
          <cell r="B11">
            <v>44783</v>
          </cell>
          <cell r="C11">
            <v>52</v>
          </cell>
          <cell r="D11" t="str">
            <v>四川太极崇州中心店</v>
          </cell>
          <cell r="E11">
            <v>1555.9</v>
          </cell>
          <cell r="F11">
            <v>28</v>
          </cell>
          <cell r="G11">
            <v>637.45</v>
          </cell>
        </row>
        <row r="12">
          <cell r="A12" t="str">
            <v>4478452</v>
          </cell>
          <cell r="B12">
            <v>44784</v>
          </cell>
          <cell r="C12">
            <v>52</v>
          </cell>
          <cell r="D12" t="str">
            <v>四川太极崇州中心店</v>
          </cell>
          <cell r="E12">
            <v>3320.93</v>
          </cell>
          <cell r="F12">
            <v>42</v>
          </cell>
          <cell r="G12">
            <v>1142.73</v>
          </cell>
        </row>
        <row r="13">
          <cell r="A13" t="str">
            <v>4478552</v>
          </cell>
          <cell r="B13">
            <v>44785</v>
          </cell>
          <cell r="C13">
            <v>52</v>
          </cell>
          <cell r="D13" t="str">
            <v>四川太极崇州中心店</v>
          </cell>
          <cell r="E13">
            <v>1968</v>
          </cell>
          <cell r="F13">
            <v>38</v>
          </cell>
          <cell r="G13">
            <v>797.91</v>
          </cell>
        </row>
        <row r="14">
          <cell r="A14" t="str">
            <v>4478652</v>
          </cell>
          <cell r="B14">
            <v>44786</v>
          </cell>
          <cell r="C14">
            <v>52</v>
          </cell>
          <cell r="D14" t="str">
            <v>四川太极崇州中心店</v>
          </cell>
          <cell r="E14">
            <v>2297.8</v>
          </cell>
          <cell r="F14">
            <v>39</v>
          </cell>
          <cell r="G14">
            <v>858.06</v>
          </cell>
        </row>
        <row r="15">
          <cell r="A15" t="str">
            <v>4478752</v>
          </cell>
          <cell r="B15">
            <v>44787</v>
          </cell>
          <cell r="C15">
            <v>52</v>
          </cell>
          <cell r="D15" t="str">
            <v>四川太极崇州中心店</v>
          </cell>
          <cell r="E15">
            <v>4173.26</v>
          </cell>
          <cell r="F15">
            <v>40</v>
          </cell>
          <cell r="G15">
            <v>1669.77</v>
          </cell>
        </row>
        <row r="16">
          <cell r="A16" t="str">
            <v>4478852</v>
          </cell>
          <cell r="B16">
            <v>44788</v>
          </cell>
          <cell r="C16">
            <v>52</v>
          </cell>
          <cell r="D16" t="str">
            <v>四川太极崇州中心店</v>
          </cell>
          <cell r="E16">
            <v>2883.8</v>
          </cell>
          <cell r="F16">
            <v>31</v>
          </cell>
          <cell r="G16">
            <v>967.76</v>
          </cell>
        </row>
        <row r="17">
          <cell r="A17" t="str">
            <v>4478952</v>
          </cell>
          <cell r="B17">
            <v>44789</v>
          </cell>
          <cell r="C17">
            <v>52</v>
          </cell>
          <cell r="D17" t="str">
            <v>四川太极崇州中心店</v>
          </cell>
          <cell r="E17">
            <v>2534</v>
          </cell>
          <cell r="F17">
            <v>40</v>
          </cell>
          <cell r="G17">
            <v>954.96</v>
          </cell>
        </row>
        <row r="18">
          <cell r="A18" t="str">
            <v>4479052</v>
          </cell>
          <cell r="B18">
            <v>44790</v>
          </cell>
          <cell r="C18">
            <v>52</v>
          </cell>
          <cell r="D18" t="str">
            <v>四川太极崇州中心店</v>
          </cell>
          <cell r="E18">
            <v>2346.6</v>
          </cell>
          <cell r="F18">
            <v>37</v>
          </cell>
          <cell r="G18">
            <v>895.39</v>
          </cell>
        </row>
        <row r="19">
          <cell r="A19" t="str">
            <v>4479152</v>
          </cell>
          <cell r="B19">
            <v>44791</v>
          </cell>
          <cell r="C19">
            <v>52</v>
          </cell>
          <cell r="D19" t="str">
            <v>四川太极崇州中心店</v>
          </cell>
          <cell r="E19">
            <v>4886.9</v>
          </cell>
          <cell r="F19">
            <v>50</v>
          </cell>
          <cell r="G19">
            <v>1907.05</v>
          </cell>
        </row>
        <row r="20">
          <cell r="A20" t="str">
            <v>4479252</v>
          </cell>
          <cell r="B20">
            <v>44792</v>
          </cell>
          <cell r="C20">
            <v>52</v>
          </cell>
          <cell r="D20" t="str">
            <v>四川太极崇州中心店</v>
          </cell>
          <cell r="E20">
            <v>3469.61</v>
          </cell>
          <cell r="F20">
            <v>43</v>
          </cell>
          <cell r="G20">
            <v>1214.08</v>
          </cell>
        </row>
        <row r="21">
          <cell r="A21" t="str">
            <v>4479352</v>
          </cell>
          <cell r="B21">
            <v>44793</v>
          </cell>
          <cell r="C21">
            <v>52</v>
          </cell>
          <cell r="D21" t="str">
            <v>四川太极崇州中心店</v>
          </cell>
          <cell r="E21">
            <v>2184.95</v>
          </cell>
          <cell r="F21">
            <v>37</v>
          </cell>
          <cell r="G21">
            <v>616.28</v>
          </cell>
        </row>
        <row r="22">
          <cell r="A22" t="str">
            <v>4479452</v>
          </cell>
          <cell r="B22">
            <v>44794</v>
          </cell>
          <cell r="C22">
            <v>52</v>
          </cell>
          <cell r="D22" t="str">
            <v>四川太极崇州中心店</v>
          </cell>
          <cell r="E22">
            <v>3556.42</v>
          </cell>
          <cell r="F22">
            <v>42</v>
          </cell>
          <cell r="G22">
            <v>1388.53</v>
          </cell>
        </row>
        <row r="23">
          <cell r="A23" t="str">
            <v>4479552</v>
          </cell>
          <cell r="B23">
            <v>44795</v>
          </cell>
          <cell r="C23">
            <v>52</v>
          </cell>
          <cell r="D23" t="str">
            <v>四川太极崇州中心店</v>
          </cell>
          <cell r="E23">
            <v>2477.9</v>
          </cell>
          <cell r="F23">
            <v>45</v>
          </cell>
          <cell r="G23">
            <v>912.68</v>
          </cell>
        </row>
        <row r="24">
          <cell r="A24" t="str">
            <v>4479652</v>
          </cell>
          <cell r="B24">
            <v>44796</v>
          </cell>
          <cell r="C24">
            <v>52</v>
          </cell>
          <cell r="D24" t="str">
            <v>四川太极崇州中心店</v>
          </cell>
          <cell r="E24">
            <v>3494.71</v>
          </cell>
          <cell r="F24">
            <v>38</v>
          </cell>
          <cell r="G24">
            <v>1129.12</v>
          </cell>
        </row>
        <row r="25">
          <cell r="A25" t="str">
            <v>4479752</v>
          </cell>
          <cell r="B25">
            <v>44797</v>
          </cell>
          <cell r="C25">
            <v>52</v>
          </cell>
          <cell r="D25" t="str">
            <v>四川太极崇州中心店</v>
          </cell>
          <cell r="E25">
            <v>3604.78</v>
          </cell>
          <cell r="F25">
            <v>33</v>
          </cell>
          <cell r="G25">
            <v>1227.02</v>
          </cell>
        </row>
        <row r="26">
          <cell r="A26" t="str">
            <v>4479852</v>
          </cell>
          <cell r="B26">
            <v>44798</v>
          </cell>
          <cell r="C26">
            <v>52</v>
          </cell>
          <cell r="D26" t="str">
            <v>四川太极崇州中心店</v>
          </cell>
          <cell r="E26">
            <v>3406.1</v>
          </cell>
          <cell r="F26">
            <v>26</v>
          </cell>
          <cell r="G26">
            <v>1023.23</v>
          </cell>
        </row>
        <row r="27">
          <cell r="A27" t="str">
            <v>4479952</v>
          </cell>
          <cell r="B27">
            <v>44799</v>
          </cell>
          <cell r="C27">
            <v>52</v>
          </cell>
          <cell r="D27" t="str">
            <v>四川太极崇州中心店</v>
          </cell>
          <cell r="E27">
            <v>2154.5</v>
          </cell>
          <cell r="F27">
            <v>32</v>
          </cell>
          <cell r="G27">
            <v>960.22</v>
          </cell>
        </row>
        <row r="28">
          <cell r="A28" t="str">
            <v>4480052</v>
          </cell>
          <cell r="B28">
            <v>44800</v>
          </cell>
          <cell r="C28">
            <v>52</v>
          </cell>
          <cell r="D28" t="str">
            <v>四川太极崇州中心店</v>
          </cell>
          <cell r="E28">
            <v>2959.84</v>
          </cell>
          <cell r="F28">
            <v>36</v>
          </cell>
          <cell r="G28">
            <v>1021.1</v>
          </cell>
        </row>
        <row r="29">
          <cell r="A29" t="str">
            <v>4480152</v>
          </cell>
          <cell r="B29">
            <v>44801</v>
          </cell>
          <cell r="C29">
            <v>52</v>
          </cell>
          <cell r="D29" t="str">
            <v>四川太极崇州中心店</v>
          </cell>
          <cell r="E29">
            <v>1439.16</v>
          </cell>
          <cell r="F29">
            <v>32</v>
          </cell>
          <cell r="G29">
            <v>462.84</v>
          </cell>
        </row>
        <row r="30">
          <cell r="A30" t="str">
            <v>4480252</v>
          </cell>
          <cell r="B30">
            <v>44802</v>
          </cell>
          <cell r="C30">
            <v>52</v>
          </cell>
          <cell r="D30" t="str">
            <v>四川太极崇州中心店</v>
          </cell>
          <cell r="E30">
            <v>2349.3</v>
          </cell>
          <cell r="F30">
            <v>25</v>
          </cell>
          <cell r="G30">
            <v>651.84</v>
          </cell>
        </row>
        <row r="31">
          <cell r="A31" t="str">
            <v>4480352</v>
          </cell>
          <cell r="B31">
            <v>44803</v>
          </cell>
          <cell r="C31">
            <v>52</v>
          </cell>
          <cell r="D31" t="str">
            <v>四川太极崇州中心店</v>
          </cell>
          <cell r="E31">
            <v>5187.14</v>
          </cell>
          <cell r="F31">
            <v>52</v>
          </cell>
          <cell r="G31">
            <v>1515.3</v>
          </cell>
        </row>
        <row r="32">
          <cell r="A32" t="str">
            <v>4480452</v>
          </cell>
          <cell r="B32">
            <v>44804</v>
          </cell>
          <cell r="C32">
            <v>52</v>
          </cell>
          <cell r="D32" t="str">
            <v>四川太极崇州中心店</v>
          </cell>
          <cell r="E32">
            <v>3962.9</v>
          </cell>
          <cell r="F32">
            <v>45</v>
          </cell>
          <cell r="G32">
            <v>1256.38</v>
          </cell>
        </row>
        <row r="33">
          <cell r="A33" t="str">
            <v>4477454</v>
          </cell>
          <cell r="B33">
            <v>44774</v>
          </cell>
          <cell r="C33">
            <v>54</v>
          </cell>
          <cell r="D33" t="str">
            <v>四川太极怀远店</v>
          </cell>
          <cell r="E33">
            <v>4706.87</v>
          </cell>
          <cell r="F33">
            <v>71</v>
          </cell>
          <cell r="G33">
            <v>1616.62</v>
          </cell>
        </row>
        <row r="34">
          <cell r="A34" t="str">
            <v>4477554</v>
          </cell>
          <cell r="B34">
            <v>44775</v>
          </cell>
          <cell r="C34">
            <v>54</v>
          </cell>
          <cell r="D34" t="str">
            <v>四川太极怀远店</v>
          </cell>
          <cell r="E34">
            <v>5137.46</v>
          </cell>
          <cell r="F34">
            <v>59</v>
          </cell>
          <cell r="G34">
            <v>1826.77</v>
          </cell>
        </row>
        <row r="35">
          <cell r="A35" t="str">
            <v>4477654</v>
          </cell>
          <cell r="B35">
            <v>44776</v>
          </cell>
          <cell r="C35">
            <v>54</v>
          </cell>
          <cell r="D35" t="str">
            <v>四川太极怀远店</v>
          </cell>
          <cell r="E35">
            <v>5325.28</v>
          </cell>
          <cell r="F35">
            <v>80</v>
          </cell>
          <cell r="G35">
            <v>1685.51</v>
          </cell>
        </row>
        <row r="36">
          <cell r="A36" t="str">
            <v>4477754</v>
          </cell>
          <cell r="B36">
            <v>44777</v>
          </cell>
          <cell r="C36">
            <v>54</v>
          </cell>
          <cell r="D36" t="str">
            <v>四川太极怀远店</v>
          </cell>
          <cell r="E36">
            <v>4169.01</v>
          </cell>
          <cell r="F36">
            <v>58</v>
          </cell>
          <cell r="G36">
            <v>1428.09</v>
          </cell>
        </row>
        <row r="37">
          <cell r="A37" t="str">
            <v>4477854</v>
          </cell>
          <cell r="B37">
            <v>44778</v>
          </cell>
          <cell r="C37">
            <v>54</v>
          </cell>
          <cell r="D37" t="str">
            <v>四川太极怀远店</v>
          </cell>
          <cell r="E37">
            <v>5567.97</v>
          </cell>
          <cell r="F37">
            <v>70</v>
          </cell>
          <cell r="G37">
            <v>1967.73</v>
          </cell>
        </row>
        <row r="38">
          <cell r="A38" t="str">
            <v>4477954</v>
          </cell>
          <cell r="B38">
            <v>44779</v>
          </cell>
          <cell r="C38">
            <v>54</v>
          </cell>
          <cell r="D38" t="str">
            <v>四川太极怀远店</v>
          </cell>
          <cell r="E38">
            <v>6188.85</v>
          </cell>
          <cell r="F38">
            <v>79</v>
          </cell>
          <cell r="G38">
            <v>1969.79</v>
          </cell>
        </row>
        <row r="39">
          <cell r="A39" t="str">
            <v>4478054</v>
          </cell>
          <cell r="B39">
            <v>44780</v>
          </cell>
          <cell r="C39">
            <v>54</v>
          </cell>
          <cell r="D39" t="str">
            <v>四川太极怀远店</v>
          </cell>
          <cell r="E39">
            <v>5805.68</v>
          </cell>
          <cell r="F39">
            <v>80</v>
          </cell>
          <cell r="G39">
            <v>1935.33</v>
          </cell>
        </row>
        <row r="40">
          <cell r="A40" t="str">
            <v>4478154</v>
          </cell>
          <cell r="B40">
            <v>44781</v>
          </cell>
          <cell r="C40">
            <v>54</v>
          </cell>
          <cell r="D40" t="str">
            <v>四川太极怀远店</v>
          </cell>
          <cell r="E40">
            <v>5500.19</v>
          </cell>
          <cell r="F40">
            <v>62</v>
          </cell>
          <cell r="G40">
            <v>1712.9</v>
          </cell>
        </row>
        <row r="41">
          <cell r="A41" t="str">
            <v>4478254</v>
          </cell>
          <cell r="B41">
            <v>44782</v>
          </cell>
          <cell r="C41">
            <v>54</v>
          </cell>
          <cell r="D41" t="str">
            <v>四川太极怀远店</v>
          </cell>
          <cell r="E41">
            <v>11333.4</v>
          </cell>
          <cell r="F41">
            <v>54</v>
          </cell>
          <cell r="G41">
            <v>2752.26</v>
          </cell>
        </row>
        <row r="42">
          <cell r="A42" t="str">
            <v>4478354</v>
          </cell>
          <cell r="B42">
            <v>44783</v>
          </cell>
          <cell r="C42">
            <v>54</v>
          </cell>
          <cell r="D42" t="str">
            <v>四川太极怀远店</v>
          </cell>
          <cell r="E42">
            <v>5343.76</v>
          </cell>
          <cell r="F42">
            <v>68</v>
          </cell>
          <cell r="G42">
            <v>1847.46</v>
          </cell>
        </row>
        <row r="43">
          <cell r="A43" t="str">
            <v>4478454</v>
          </cell>
          <cell r="B43">
            <v>44784</v>
          </cell>
          <cell r="C43">
            <v>54</v>
          </cell>
          <cell r="D43" t="str">
            <v>四川太极怀远店</v>
          </cell>
          <cell r="E43">
            <v>6236.9</v>
          </cell>
          <cell r="F43">
            <v>102</v>
          </cell>
          <cell r="G43">
            <v>2078.13</v>
          </cell>
        </row>
        <row r="44">
          <cell r="A44" t="str">
            <v>4478554</v>
          </cell>
          <cell r="B44">
            <v>44785</v>
          </cell>
          <cell r="C44">
            <v>54</v>
          </cell>
          <cell r="D44" t="str">
            <v>四川太极怀远店</v>
          </cell>
          <cell r="E44">
            <v>5663.66</v>
          </cell>
          <cell r="F44">
            <v>72</v>
          </cell>
          <cell r="G44">
            <v>1933.14</v>
          </cell>
        </row>
        <row r="45">
          <cell r="A45" t="str">
            <v>4478654</v>
          </cell>
          <cell r="B45">
            <v>44786</v>
          </cell>
          <cell r="C45">
            <v>54</v>
          </cell>
          <cell r="D45" t="str">
            <v>四川太极怀远店</v>
          </cell>
          <cell r="E45">
            <v>9532.89</v>
          </cell>
          <cell r="F45">
            <v>105</v>
          </cell>
          <cell r="G45">
            <v>3030.74</v>
          </cell>
        </row>
        <row r="46">
          <cell r="A46" t="str">
            <v>4478754</v>
          </cell>
          <cell r="B46">
            <v>44787</v>
          </cell>
          <cell r="C46">
            <v>54</v>
          </cell>
          <cell r="D46" t="str">
            <v>四川太极怀远店</v>
          </cell>
          <cell r="E46">
            <v>7979.56</v>
          </cell>
          <cell r="F46">
            <v>89</v>
          </cell>
          <cell r="G46">
            <v>2665.64</v>
          </cell>
        </row>
        <row r="47">
          <cell r="A47" t="str">
            <v>4478854</v>
          </cell>
          <cell r="B47">
            <v>44788</v>
          </cell>
          <cell r="C47">
            <v>54</v>
          </cell>
          <cell r="D47" t="str">
            <v>四川太极怀远店</v>
          </cell>
          <cell r="E47">
            <v>7861.5</v>
          </cell>
          <cell r="F47">
            <v>84</v>
          </cell>
          <cell r="G47">
            <v>2332.58</v>
          </cell>
        </row>
        <row r="48">
          <cell r="A48" t="str">
            <v>4478954</v>
          </cell>
          <cell r="B48">
            <v>44789</v>
          </cell>
          <cell r="C48">
            <v>54</v>
          </cell>
          <cell r="D48" t="str">
            <v>四川太极怀远店</v>
          </cell>
          <cell r="E48">
            <v>5043.6</v>
          </cell>
          <cell r="F48">
            <v>82</v>
          </cell>
          <cell r="G48">
            <v>1904.08</v>
          </cell>
        </row>
        <row r="49">
          <cell r="A49" t="str">
            <v>4479054</v>
          </cell>
          <cell r="B49">
            <v>44790</v>
          </cell>
          <cell r="C49">
            <v>54</v>
          </cell>
          <cell r="D49" t="str">
            <v>四川太极怀远店</v>
          </cell>
          <cell r="E49">
            <v>6538.4</v>
          </cell>
          <cell r="F49">
            <v>94</v>
          </cell>
          <cell r="G49">
            <v>2429.25</v>
          </cell>
        </row>
        <row r="50">
          <cell r="A50" t="str">
            <v>4479154</v>
          </cell>
          <cell r="B50">
            <v>44791</v>
          </cell>
          <cell r="C50">
            <v>54</v>
          </cell>
          <cell r="D50" t="str">
            <v>四川太极怀远店</v>
          </cell>
          <cell r="E50">
            <v>6908.71</v>
          </cell>
          <cell r="F50">
            <v>81</v>
          </cell>
          <cell r="G50">
            <v>2273.74</v>
          </cell>
        </row>
        <row r="51">
          <cell r="A51" t="str">
            <v>4479254</v>
          </cell>
          <cell r="B51">
            <v>44792</v>
          </cell>
          <cell r="C51">
            <v>54</v>
          </cell>
          <cell r="D51" t="str">
            <v>四川太极怀远店</v>
          </cell>
          <cell r="E51">
            <v>4028.66</v>
          </cell>
          <cell r="F51">
            <v>53</v>
          </cell>
          <cell r="G51">
            <v>1342.35</v>
          </cell>
        </row>
        <row r="52">
          <cell r="A52" t="str">
            <v>4479354</v>
          </cell>
          <cell r="B52">
            <v>44793</v>
          </cell>
          <cell r="C52">
            <v>54</v>
          </cell>
          <cell r="D52" t="str">
            <v>四川太极怀远店</v>
          </cell>
          <cell r="E52">
            <v>10640.97</v>
          </cell>
          <cell r="F52">
            <v>95</v>
          </cell>
          <cell r="G52">
            <v>3504.42</v>
          </cell>
        </row>
        <row r="53">
          <cell r="A53" t="str">
            <v>4479454</v>
          </cell>
          <cell r="B53">
            <v>44794</v>
          </cell>
          <cell r="C53">
            <v>54</v>
          </cell>
          <cell r="D53" t="str">
            <v>四川太极怀远店</v>
          </cell>
          <cell r="E53">
            <v>8701.68</v>
          </cell>
          <cell r="F53">
            <v>104</v>
          </cell>
          <cell r="G53">
            <v>2442.9</v>
          </cell>
        </row>
        <row r="54">
          <cell r="A54" t="str">
            <v>4479554</v>
          </cell>
          <cell r="B54">
            <v>44795</v>
          </cell>
          <cell r="C54">
            <v>54</v>
          </cell>
          <cell r="D54" t="str">
            <v>四川太极怀远店</v>
          </cell>
          <cell r="E54">
            <v>10288.3</v>
          </cell>
          <cell r="F54">
            <v>125</v>
          </cell>
          <cell r="G54">
            <v>2898.78</v>
          </cell>
        </row>
        <row r="55">
          <cell r="A55" t="str">
            <v>4479654</v>
          </cell>
          <cell r="B55">
            <v>44796</v>
          </cell>
          <cell r="C55">
            <v>54</v>
          </cell>
          <cell r="D55" t="str">
            <v>四川太极怀远店</v>
          </cell>
          <cell r="E55">
            <v>6630.97</v>
          </cell>
          <cell r="F55">
            <v>106</v>
          </cell>
          <cell r="G55">
            <v>2322.67</v>
          </cell>
        </row>
        <row r="56">
          <cell r="A56" t="str">
            <v>4479754</v>
          </cell>
          <cell r="B56">
            <v>44797</v>
          </cell>
          <cell r="C56">
            <v>54</v>
          </cell>
          <cell r="D56" t="str">
            <v>四川太极怀远店</v>
          </cell>
          <cell r="E56">
            <v>6686.9</v>
          </cell>
          <cell r="F56">
            <v>87</v>
          </cell>
          <cell r="G56">
            <v>1950.69</v>
          </cell>
        </row>
        <row r="57">
          <cell r="A57" t="str">
            <v>4479854</v>
          </cell>
          <cell r="B57">
            <v>44798</v>
          </cell>
          <cell r="C57">
            <v>54</v>
          </cell>
          <cell r="D57" t="str">
            <v>四川太极怀远店</v>
          </cell>
          <cell r="E57">
            <v>7883.46</v>
          </cell>
          <cell r="F57">
            <v>91</v>
          </cell>
          <cell r="G57">
            <v>1843.13</v>
          </cell>
        </row>
        <row r="58">
          <cell r="A58" t="str">
            <v>4479954</v>
          </cell>
          <cell r="B58">
            <v>44799</v>
          </cell>
          <cell r="C58">
            <v>54</v>
          </cell>
          <cell r="D58" t="str">
            <v>四川太极怀远店</v>
          </cell>
          <cell r="E58">
            <v>4754.3</v>
          </cell>
          <cell r="F58">
            <v>73</v>
          </cell>
          <cell r="G58">
            <v>1481.69</v>
          </cell>
        </row>
        <row r="59">
          <cell r="A59" t="str">
            <v>4480054</v>
          </cell>
          <cell r="B59">
            <v>44800</v>
          </cell>
          <cell r="C59">
            <v>54</v>
          </cell>
          <cell r="D59" t="str">
            <v>四川太极怀远店</v>
          </cell>
          <cell r="E59">
            <v>7495.36</v>
          </cell>
          <cell r="F59">
            <v>104</v>
          </cell>
          <cell r="G59">
            <v>2171.84</v>
          </cell>
        </row>
        <row r="60">
          <cell r="A60" t="str">
            <v>4480154</v>
          </cell>
          <cell r="B60">
            <v>44801</v>
          </cell>
          <cell r="C60">
            <v>54</v>
          </cell>
          <cell r="D60" t="str">
            <v>四川太极怀远店</v>
          </cell>
          <cell r="E60">
            <v>6909.02</v>
          </cell>
          <cell r="F60">
            <v>67</v>
          </cell>
          <cell r="G60">
            <v>2042.81</v>
          </cell>
        </row>
        <row r="61">
          <cell r="A61" t="str">
            <v>4480254</v>
          </cell>
          <cell r="B61">
            <v>44802</v>
          </cell>
          <cell r="C61">
            <v>54</v>
          </cell>
          <cell r="D61" t="str">
            <v>四川太极怀远店</v>
          </cell>
          <cell r="E61">
            <v>6423.43</v>
          </cell>
          <cell r="F61">
            <v>90</v>
          </cell>
          <cell r="G61">
            <v>2313.21</v>
          </cell>
        </row>
        <row r="62">
          <cell r="A62" t="str">
            <v>4480354</v>
          </cell>
          <cell r="B62">
            <v>44803</v>
          </cell>
          <cell r="C62">
            <v>54</v>
          </cell>
          <cell r="D62" t="str">
            <v>四川太极怀远店</v>
          </cell>
          <cell r="E62">
            <v>7394.5</v>
          </cell>
          <cell r="F62">
            <v>69</v>
          </cell>
          <cell r="G62">
            <v>2447.74</v>
          </cell>
        </row>
        <row r="63">
          <cell r="A63" t="str">
            <v>4480454</v>
          </cell>
          <cell r="B63">
            <v>44804</v>
          </cell>
          <cell r="C63">
            <v>54</v>
          </cell>
          <cell r="D63" t="str">
            <v>四川太极怀远店</v>
          </cell>
          <cell r="E63">
            <v>6881.73</v>
          </cell>
          <cell r="F63">
            <v>84</v>
          </cell>
          <cell r="G63">
            <v>2294.65</v>
          </cell>
        </row>
        <row r="64">
          <cell r="A64" t="str">
            <v>4477456</v>
          </cell>
          <cell r="B64">
            <v>44774</v>
          </cell>
          <cell r="C64">
            <v>56</v>
          </cell>
          <cell r="D64" t="str">
            <v>四川太极三江店</v>
          </cell>
          <cell r="E64">
            <v>2500.37</v>
          </cell>
          <cell r="F64">
            <v>41</v>
          </cell>
          <cell r="G64">
            <v>954.15</v>
          </cell>
        </row>
        <row r="65">
          <cell r="A65" t="str">
            <v>4477556</v>
          </cell>
          <cell r="B65">
            <v>44775</v>
          </cell>
          <cell r="C65">
            <v>56</v>
          </cell>
          <cell r="D65" t="str">
            <v>四川太极三江店</v>
          </cell>
          <cell r="E65">
            <v>3800.17</v>
          </cell>
          <cell r="F65">
            <v>53</v>
          </cell>
          <cell r="G65">
            <v>1278.32</v>
          </cell>
        </row>
        <row r="66">
          <cell r="A66" t="str">
            <v>4477656</v>
          </cell>
          <cell r="B66">
            <v>44776</v>
          </cell>
          <cell r="C66">
            <v>56</v>
          </cell>
          <cell r="D66" t="str">
            <v>四川太极三江店</v>
          </cell>
          <cell r="E66">
            <v>4097.84</v>
          </cell>
          <cell r="F66">
            <v>66</v>
          </cell>
          <cell r="G66">
            <v>1426.45</v>
          </cell>
        </row>
        <row r="67">
          <cell r="A67" t="str">
            <v>4477756</v>
          </cell>
          <cell r="B67">
            <v>44777</v>
          </cell>
          <cell r="C67">
            <v>56</v>
          </cell>
          <cell r="D67" t="str">
            <v>四川太极三江店</v>
          </cell>
          <cell r="E67">
            <v>3731</v>
          </cell>
          <cell r="F67">
            <v>47</v>
          </cell>
          <cell r="G67">
            <v>1446.94</v>
          </cell>
        </row>
        <row r="68">
          <cell r="A68" t="str">
            <v>4477856</v>
          </cell>
          <cell r="B68">
            <v>44778</v>
          </cell>
          <cell r="C68">
            <v>56</v>
          </cell>
          <cell r="D68" t="str">
            <v>四川太极三江店</v>
          </cell>
          <cell r="E68">
            <v>2546.86</v>
          </cell>
          <cell r="F68">
            <v>41</v>
          </cell>
          <cell r="G68">
            <v>781.76</v>
          </cell>
        </row>
        <row r="69">
          <cell r="A69" t="str">
            <v>4477956</v>
          </cell>
          <cell r="B69">
            <v>44779</v>
          </cell>
          <cell r="C69">
            <v>56</v>
          </cell>
          <cell r="D69" t="str">
            <v>四川太极三江店</v>
          </cell>
          <cell r="E69">
            <v>3127.95</v>
          </cell>
          <cell r="F69">
            <v>41</v>
          </cell>
          <cell r="G69">
            <v>942.93</v>
          </cell>
        </row>
        <row r="70">
          <cell r="A70" t="str">
            <v>4478056</v>
          </cell>
          <cell r="B70">
            <v>44780</v>
          </cell>
          <cell r="C70">
            <v>56</v>
          </cell>
          <cell r="D70" t="str">
            <v>四川太极三江店</v>
          </cell>
          <cell r="E70">
            <v>3810.12</v>
          </cell>
          <cell r="F70">
            <v>50</v>
          </cell>
          <cell r="G70">
            <v>1521.74</v>
          </cell>
        </row>
        <row r="71">
          <cell r="A71" t="str">
            <v>4478156</v>
          </cell>
          <cell r="B71">
            <v>44781</v>
          </cell>
          <cell r="C71">
            <v>56</v>
          </cell>
          <cell r="D71" t="str">
            <v>四川太极三江店</v>
          </cell>
          <cell r="E71">
            <v>2535.44</v>
          </cell>
          <cell r="F71">
            <v>29</v>
          </cell>
          <cell r="G71">
            <v>749.38</v>
          </cell>
        </row>
        <row r="72">
          <cell r="A72" t="str">
            <v>4478256</v>
          </cell>
          <cell r="B72">
            <v>44782</v>
          </cell>
          <cell r="C72">
            <v>56</v>
          </cell>
          <cell r="D72" t="str">
            <v>四川太极三江店</v>
          </cell>
          <cell r="E72">
            <v>2298.44</v>
          </cell>
          <cell r="F72">
            <v>36</v>
          </cell>
          <cell r="G72">
            <v>823.22</v>
          </cell>
        </row>
        <row r="73">
          <cell r="A73" t="str">
            <v>4478356</v>
          </cell>
          <cell r="B73">
            <v>44783</v>
          </cell>
          <cell r="C73">
            <v>56</v>
          </cell>
          <cell r="D73" t="str">
            <v>四川太极三江店</v>
          </cell>
          <cell r="E73">
            <v>3904.03</v>
          </cell>
          <cell r="F73">
            <v>43</v>
          </cell>
          <cell r="G73">
            <v>1302.13</v>
          </cell>
        </row>
        <row r="74">
          <cell r="A74" t="str">
            <v>4478456</v>
          </cell>
          <cell r="B74">
            <v>44784</v>
          </cell>
          <cell r="C74">
            <v>56</v>
          </cell>
          <cell r="D74" t="str">
            <v>四川太极三江店</v>
          </cell>
          <cell r="E74">
            <v>3687.98</v>
          </cell>
          <cell r="F74">
            <v>40</v>
          </cell>
          <cell r="G74">
            <v>1242.42</v>
          </cell>
        </row>
        <row r="75">
          <cell r="A75" t="str">
            <v>4478556</v>
          </cell>
          <cell r="B75">
            <v>44785</v>
          </cell>
          <cell r="C75">
            <v>56</v>
          </cell>
          <cell r="D75" t="str">
            <v>四川太极三江店</v>
          </cell>
          <cell r="E75">
            <v>3893.66</v>
          </cell>
          <cell r="F75">
            <v>55</v>
          </cell>
          <cell r="G75">
            <v>1358.37</v>
          </cell>
        </row>
        <row r="76">
          <cell r="A76" t="str">
            <v>4478656</v>
          </cell>
          <cell r="B76">
            <v>44786</v>
          </cell>
          <cell r="C76">
            <v>56</v>
          </cell>
          <cell r="D76" t="str">
            <v>四川太极三江店</v>
          </cell>
          <cell r="E76">
            <v>2332.32</v>
          </cell>
          <cell r="F76">
            <v>44</v>
          </cell>
          <cell r="G76">
            <v>825</v>
          </cell>
        </row>
        <row r="77">
          <cell r="A77" t="str">
            <v>4478756</v>
          </cell>
          <cell r="B77">
            <v>44787</v>
          </cell>
          <cell r="C77">
            <v>56</v>
          </cell>
          <cell r="D77" t="str">
            <v>四川太极三江店</v>
          </cell>
          <cell r="E77">
            <v>2352.28</v>
          </cell>
          <cell r="F77">
            <v>42</v>
          </cell>
          <cell r="G77">
            <v>863.97</v>
          </cell>
        </row>
        <row r="78">
          <cell r="A78" t="str">
            <v>4478856</v>
          </cell>
          <cell r="B78">
            <v>44788</v>
          </cell>
          <cell r="C78">
            <v>56</v>
          </cell>
          <cell r="D78" t="str">
            <v>四川太极三江店</v>
          </cell>
          <cell r="E78">
            <v>3204.13</v>
          </cell>
          <cell r="F78">
            <v>35</v>
          </cell>
          <cell r="G78">
            <v>1125.45</v>
          </cell>
        </row>
        <row r="79">
          <cell r="A79" t="str">
            <v>4478956</v>
          </cell>
          <cell r="B79">
            <v>44789</v>
          </cell>
          <cell r="C79">
            <v>56</v>
          </cell>
          <cell r="D79" t="str">
            <v>四川太极三江店</v>
          </cell>
          <cell r="E79">
            <v>2815.53</v>
          </cell>
          <cell r="F79">
            <v>48</v>
          </cell>
          <cell r="G79">
            <v>941.26</v>
          </cell>
        </row>
        <row r="80">
          <cell r="A80" t="str">
            <v>4479056</v>
          </cell>
          <cell r="B80">
            <v>44790</v>
          </cell>
          <cell r="C80">
            <v>56</v>
          </cell>
          <cell r="D80" t="str">
            <v>四川太极三江店</v>
          </cell>
          <cell r="E80">
            <v>963.47</v>
          </cell>
          <cell r="F80">
            <v>22</v>
          </cell>
          <cell r="G80">
            <v>264.45</v>
          </cell>
        </row>
        <row r="81">
          <cell r="A81" t="str">
            <v>4479156</v>
          </cell>
          <cell r="B81">
            <v>44791</v>
          </cell>
          <cell r="C81">
            <v>56</v>
          </cell>
          <cell r="D81" t="str">
            <v>四川太极三江店</v>
          </cell>
          <cell r="E81">
            <v>2037.89</v>
          </cell>
          <cell r="F81">
            <v>38</v>
          </cell>
          <cell r="G81">
            <v>663.71</v>
          </cell>
        </row>
        <row r="82">
          <cell r="A82" t="str">
            <v>4479256</v>
          </cell>
          <cell r="B82">
            <v>44792</v>
          </cell>
          <cell r="C82">
            <v>56</v>
          </cell>
          <cell r="D82" t="str">
            <v>四川太极三江店</v>
          </cell>
          <cell r="E82">
            <v>1363.04</v>
          </cell>
          <cell r="F82">
            <v>30</v>
          </cell>
          <cell r="G82">
            <v>593.58</v>
          </cell>
        </row>
        <row r="83">
          <cell r="A83" t="str">
            <v>4479356</v>
          </cell>
          <cell r="B83">
            <v>44793</v>
          </cell>
          <cell r="C83">
            <v>56</v>
          </cell>
          <cell r="D83" t="str">
            <v>四川太极三江店</v>
          </cell>
          <cell r="E83">
            <v>3913.45</v>
          </cell>
          <cell r="F83">
            <v>50</v>
          </cell>
          <cell r="G83">
            <v>1277.35</v>
          </cell>
        </row>
        <row r="84">
          <cell r="A84" t="str">
            <v>4479456</v>
          </cell>
          <cell r="B84">
            <v>44794</v>
          </cell>
          <cell r="C84">
            <v>56</v>
          </cell>
          <cell r="D84" t="str">
            <v>四川太极三江店</v>
          </cell>
          <cell r="E84">
            <v>4228.64</v>
          </cell>
          <cell r="F84">
            <v>56</v>
          </cell>
          <cell r="G84">
            <v>1410.34</v>
          </cell>
        </row>
        <row r="85">
          <cell r="A85" t="str">
            <v>4479556</v>
          </cell>
          <cell r="B85">
            <v>44795</v>
          </cell>
          <cell r="C85">
            <v>56</v>
          </cell>
          <cell r="D85" t="str">
            <v>四川太极三江店</v>
          </cell>
          <cell r="E85">
            <v>1594.46</v>
          </cell>
          <cell r="F85">
            <v>34</v>
          </cell>
          <cell r="G85">
            <v>590.69</v>
          </cell>
        </row>
        <row r="86">
          <cell r="A86" t="str">
            <v>4479656</v>
          </cell>
          <cell r="B86">
            <v>44796</v>
          </cell>
          <cell r="C86">
            <v>56</v>
          </cell>
          <cell r="D86" t="str">
            <v>四川太极三江店</v>
          </cell>
          <cell r="E86">
            <v>2493.19</v>
          </cell>
          <cell r="F86">
            <v>56</v>
          </cell>
          <cell r="G86">
            <v>818.86</v>
          </cell>
        </row>
        <row r="87">
          <cell r="A87" t="str">
            <v>4479756</v>
          </cell>
          <cell r="B87">
            <v>44797</v>
          </cell>
          <cell r="C87">
            <v>56</v>
          </cell>
          <cell r="D87" t="str">
            <v>四川太极三江店</v>
          </cell>
          <cell r="E87">
            <v>2251.4</v>
          </cell>
          <cell r="F87">
            <v>30</v>
          </cell>
          <cell r="G87">
            <v>632.59</v>
          </cell>
        </row>
        <row r="88">
          <cell r="A88" t="str">
            <v>4479856</v>
          </cell>
          <cell r="B88">
            <v>44798</v>
          </cell>
          <cell r="C88">
            <v>56</v>
          </cell>
          <cell r="D88" t="str">
            <v>四川太极三江店</v>
          </cell>
          <cell r="E88">
            <v>3712.94</v>
          </cell>
          <cell r="F88">
            <v>45</v>
          </cell>
          <cell r="G88">
            <v>1390.58</v>
          </cell>
        </row>
        <row r="89">
          <cell r="A89" t="str">
            <v>4479956</v>
          </cell>
          <cell r="B89">
            <v>44799</v>
          </cell>
          <cell r="C89">
            <v>56</v>
          </cell>
          <cell r="D89" t="str">
            <v>四川太极三江店</v>
          </cell>
          <cell r="E89">
            <v>3328.67</v>
          </cell>
          <cell r="F89">
            <v>32</v>
          </cell>
          <cell r="G89">
            <v>968.31</v>
          </cell>
        </row>
        <row r="90">
          <cell r="A90" t="str">
            <v>4480056</v>
          </cell>
          <cell r="B90">
            <v>44800</v>
          </cell>
          <cell r="C90">
            <v>56</v>
          </cell>
          <cell r="D90" t="str">
            <v>四川太极三江店</v>
          </cell>
          <cell r="E90">
            <v>1051.01</v>
          </cell>
          <cell r="F90">
            <v>29</v>
          </cell>
          <cell r="G90">
            <v>477.73</v>
          </cell>
        </row>
        <row r="91">
          <cell r="A91" t="str">
            <v>4480156</v>
          </cell>
          <cell r="B91">
            <v>44801</v>
          </cell>
          <cell r="C91">
            <v>56</v>
          </cell>
          <cell r="D91" t="str">
            <v>四川太极三江店</v>
          </cell>
          <cell r="E91">
            <v>2547</v>
          </cell>
          <cell r="F91">
            <v>35</v>
          </cell>
          <cell r="G91">
            <v>918.76</v>
          </cell>
        </row>
        <row r="92">
          <cell r="A92" t="str">
            <v>4480256</v>
          </cell>
          <cell r="B92">
            <v>44802</v>
          </cell>
          <cell r="C92">
            <v>56</v>
          </cell>
          <cell r="D92" t="str">
            <v>四川太极三江店</v>
          </cell>
          <cell r="E92">
            <v>2410.74</v>
          </cell>
          <cell r="F92">
            <v>36</v>
          </cell>
          <cell r="G92">
            <v>682.4</v>
          </cell>
        </row>
        <row r="93">
          <cell r="A93" t="str">
            <v>4480356</v>
          </cell>
          <cell r="B93">
            <v>44803</v>
          </cell>
          <cell r="C93">
            <v>56</v>
          </cell>
          <cell r="D93" t="str">
            <v>四川太极三江店</v>
          </cell>
          <cell r="E93">
            <v>3816.77</v>
          </cell>
          <cell r="F93">
            <v>48</v>
          </cell>
          <cell r="G93">
            <v>1226.67</v>
          </cell>
        </row>
        <row r="94">
          <cell r="A94" t="str">
            <v>4480456</v>
          </cell>
          <cell r="B94">
            <v>44804</v>
          </cell>
          <cell r="C94">
            <v>56</v>
          </cell>
          <cell r="D94" t="str">
            <v>四川太极三江店</v>
          </cell>
          <cell r="E94">
            <v>2427.9</v>
          </cell>
          <cell r="F94">
            <v>35</v>
          </cell>
          <cell r="G94">
            <v>803.56</v>
          </cell>
        </row>
        <row r="95">
          <cell r="A95" t="str">
            <v>44774307</v>
          </cell>
          <cell r="B95">
            <v>44774</v>
          </cell>
          <cell r="C95">
            <v>307</v>
          </cell>
          <cell r="D95" t="str">
            <v>四川太极旗舰店</v>
          </cell>
          <cell r="E95">
            <v>101171.66</v>
          </cell>
          <cell r="F95">
            <v>184</v>
          </cell>
          <cell r="G95">
            <v>9824.41</v>
          </cell>
        </row>
        <row r="96">
          <cell r="A96" t="str">
            <v>44775307</v>
          </cell>
          <cell r="B96">
            <v>44775</v>
          </cell>
          <cell r="C96">
            <v>307</v>
          </cell>
          <cell r="D96" t="str">
            <v>四川太极旗舰店</v>
          </cell>
          <cell r="E96">
            <v>71189.18</v>
          </cell>
          <cell r="F96">
            <v>183</v>
          </cell>
          <cell r="G96">
            <v>9872.71</v>
          </cell>
        </row>
        <row r="97">
          <cell r="A97" t="str">
            <v>44776307</v>
          </cell>
          <cell r="B97">
            <v>44776</v>
          </cell>
          <cell r="C97">
            <v>307</v>
          </cell>
          <cell r="D97" t="str">
            <v>四川太极旗舰店</v>
          </cell>
          <cell r="E97">
            <v>78508.9</v>
          </cell>
          <cell r="F97">
            <v>161</v>
          </cell>
          <cell r="G97">
            <v>7903.21</v>
          </cell>
        </row>
        <row r="98">
          <cell r="A98" t="str">
            <v>44777307</v>
          </cell>
          <cell r="B98">
            <v>44777</v>
          </cell>
          <cell r="C98">
            <v>307</v>
          </cell>
          <cell r="D98" t="str">
            <v>四川太极旗舰店</v>
          </cell>
          <cell r="E98">
            <v>75579.47</v>
          </cell>
          <cell r="F98">
            <v>180</v>
          </cell>
          <cell r="G98">
            <v>7882.68</v>
          </cell>
        </row>
        <row r="99">
          <cell r="A99" t="str">
            <v>44778307</v>
          </cell>
          <cell r="B99">
            <v>44778</v>
          </cell>
          <cell r="C99">
            <v>307</v>
          </cell>
          <cell r="D99" t="str">
            <v>四川太极旗舰店</v>
          </cell>
          <cell r="E99">
            <v>72722.37</v>
          </cell>
          <cell r="F99">
            <v>183</v>
          </cell>
          <cell r="G99">
            <v>7552.79</v>
          </cell>
        </row>
        <row r="100">
          <cell r="A100" t="str">
            <v>44779307</v>
          </cell>
          <cell r="B100">
            <v>44779</v>
          </cell>
          <cell r="C100">
            <v>307</v>
          </cell>
          <cell r="D100" t="str">
            <v>四川太极旗舰店</v>
          </cell>
          <cell r="E100">
            <v>24885.65</v>
          </cell>
          <cell r="F100">
            <v>159</v>
          </cell>
          <cell r="G100">
            <v>7689.73</v>
          </cell>
        </row>
        <row r="101">
          <cell r="A101" t="str">
            <v>44780307</v>
          </cell>
          <cell r="B101">
            <v>44780</v>
          </cell>
          <cell r="C101">
            <v>307</v>
          </cell>
          <cell r="D101" t="str">
            <v>四川太极旗舰店</v>
          </cell>
          <cell r="E101">
            <v>24235.81</v>
          </cell>
          <cell r="F101">
            <v>158</v>
          </cell>
          <cell r="G101">
            <v>8512.27</v>
          </cell>
        </row>
        <row r="102">
          <cell r="A102" t="str">
            <v>44781307</v>
          </cell>
          <cell r="B102">
            <v>44781</v>
          </cell>
          <cell r="C102">
            <v>307</v>
          </cell>
          <cell r="D102" t="str">
            <v>四川太极旗舰店</v>
          </cell>
          <cell r="E102">
            <v>156603.89</v>
          </cell>
          <cell r="F102">
            <v>205</v>
          </cell>
          <cell r="G102">
            <v>18247.54</v>
          </cell>
        </row>
        <row r="103">
          <cell r="A103" t="str">
            <v>44782307</v>
          </cell>
          <cell r="B103">
            <v>44782</v>
          </cell>
          <cell r="C103">
            <v>307</v>
          </cell>
          <cell r="D103" t="str">
            <v>四川太极旗舰店</v>
          </cell>
          <cell r="E103">
            <v>106619.09</v>
          </cell>
          <cell r="F103">
            <v>200</v>
          </cell>
          <cell r="G103">
            <v>10090.72</v>
          </cell>
        </row>
        <row r="104">
          <cell r="A104" t="str">
            <v>44783307</v>
          </cell>
          <cell r="B104">
            <v>44783</v>
          </cell>
          <cell r="C104">
            <v>307</v>
          </cell>
          <cell r="D104" t="str">
            <v>四川太极旗舰店</v>
          </cell>
          <cell r="E104">
            <v>135277.78</v>
          </cell>
          <cell r="F104">
            <v>205</v>
          </cell>
          <cell r="G104">
            <v>11812.2</v>
          </cell>
        </row>
        <row r="105">
          <cell r="A105" t="str">
            <v>44784307</v>
          </cell>
          <cell r="B105">
            <v>44784</v>
          </cell>
          <cell r="C105">
            <v>307</v>
          </cell>
          <cell r="D105" t="str">
            <v>四川太极旗舰店</v>
          </cell>
          <cell r="E105">
            <v>103171.07</v>
          </cell>
          <cell r="F105">
            <v>197</v>
          </cell>
          <cell r="G105">
            <v>13286.37</v>
          </cell>
        </row>
        <row r="106">
          <cell r="A106" t="str">
            <v>44785307</v>
          </cell>
          <cell r="B106">
            <v>44785</v>
          </cell>
          <cell r="C106">
            <v>307</v>
          </cell>
          <cell r="D106" t="str">
            <v>四川太极旗舰店</v>
          </cell>
          <cell r="E106">
            <v>88505.94</v>
          </cell>
          <cell r="F106">
            <v>213</v>
          </cell>
          <cell r="G106">
            <v>8425.52</v>
          </cell>
        </row>
        <row r="107">
          <cell r="A107" t="str">
            <v>44786307</v>
          </cell>
          <cell r="B107">
            <v>44786</v>
          </cell>
          <cell r="C107">
            <v>307</v>
          </cell>
          <cell r="D107" t="str">
            <v>四川太极旗舰店</v>
          </cell>
          <cell r="E107">
            <v>38378.28</v>
          </cell>
          <cell r="F107">
            <v>230</v>
          </cell>
          <cell r="G107">
            <v>9883.99</v>
          </cell>
        </row>
        <row r="108">
          <cell r="A108" t="str">
            <v>44787307</v>
          </cell>
          <cell r="B108">
            <v>44787</v>
          </cell>
          <cell r="C108">
            <v>307</v>
          </cell>
          <cell r="D108" t="str">
            <v>四川太极旗舰店</v>
          </cell>
          <cell r="E108">
            <v>24726.39</v>
          </cell>
          <cell r="F108">
            <v>189</v>
          </cell>
          <cell r="G108">
            <v>7559.24</v>
          </cell>
        </row>
        <row r="109">
          <cell r="A109" t="str">
            <v>44788307</v>
          </cell>
          <cell r="B109">
            <v>44788</v>
          </cell>
          <cell r="C109">
            <v>307</v>
          </cell>
          <cell r="D109" t="str">
            <v>四川太极旗舰店</v>
          </cell>
          <cell r="E109">
            <v>108115.08</v>
          </cell>
          <cell r="F109">
            <v>239</v>
          </cell>
          <cell r="G109">
            <v>9501.01</v>
          </cell>
        </row>
        <row r="110">
          <cell r="A110" t="str">
            <v>44789307</v>
          </cell>
          <cell r="B110">
            <v>44789</v>
          </cell>
          <cell r="C110">
            <v>307</v>
          </cell>
          <cell r="D110" t="str">
            <v>四川太极旗舰店</v>
          </cell>
          <cell r="E110">
            <v>148597.81</v>
          </cell>
          <cell r="F110">
            <v>220</v>
          </cell>
          <cell r="G110">
            <v>17286.16</v>
          </cell>
        </row>
        <row r="111">
          <cell r="A111" t="str">
            <v>44790307</v>
          </cell>
          <cell r="B111">
            <v>44790</v>
          </cell>
          <cell r="C111">
            <v>307</v>
          </cell>
          <cell r="D111" t="str">
            <v>四川太极旗舰店</v>
          </cell>
          <cell r="E111">
            <v>92543.1</v>
          </cell>
          <cell r="F111">
            <v>217</v>
          </cell>
          <cell r="G111">
            <v>11422.4</v>
          </cell>
        </row>
        <row r="112">
          <cell r="A112" t="str">
            <v>44791307</v>
          </cell>
          <cell r="B112">
            <v>44791</v>
          </cell>
          <cell r="C112">
            <v>307</v>
          </cell>
          <cell r="D112" t="str">
            <v>四川太极旗舰店</v>
          </cell>
          <cell r="E112">
            <v>110871.14</v>
          </cell>
          <cell r="F112">
            <v>242</v>
          </cell>
          <cell r="G112">
            <v>10405.63</v>
          </cell>
        </row>
        <row r="113">
          <cell r="A113" t="str">
            <v>44792307</v>
          </cell>
          <cell r="B113">
            <v>44792</v>
          </cell>
          <cell r="C113">
            <v>307</v>
          </cell>
          <cell r="D113" t="str">
            <v>四川太极旗舰店</v>
          </cell>
          <cell r="E113">
            <v>107224.86</v>
          </cell>
          <cell r="F113">
            <v>272</v>
          </cell>
          <cell r="G113">
            <v>11357</v>
          </cell>
        </row>
        <row r="114">
          <cell r="A114" t="str">
            <v>44793307</v>
          </cell>
          <cell r="B114">
            <v>44793</v>
          </cell>
          <cell r="C114">
            <v>307</v>
          </cell>
          <cell r="D114" t="str">
            <v>四川太极旗舰店</v>
          </cell>
          <cell r="E114">
            <v>31219.64</v>
          </cell>
          <cell r="F114">
            <v>250</v>
          </cell>
          <cell r="G114">
            <v>9512.76</v>
          </cell>
        </row>
        <row r="115">
          <cell r="A115" t="str">
            <v>44794307</v>
          </cell>
          <cell r="B115">
            <v>44794</v>
          </cell>
          <cell r="C115">
            <v>307</v>
          </cell>
          <cell r="D115" t="str">
            <v>四川太极旗舰店</v>
          </cell>
          <cell r="E115">
            <v>21508.72</v>
          </cell>
          <cell r="F115">
            <v>212</v>
          </cell>
          <cell r="G115">
            <v>6151.64</v>
          </cell>
        </row>
        <row r="116">
          <cell r="A116" t="str">
            <v>44795307</v>
          </cell>
          <cell r="B116">
            <v>44795</v>
          </cell>
          <cell r="C116">
            <v>307</v>
          </cell>
          <cell r="D116" t="str">
            <v>四川太极旗舰店</v>
          </cell>
          <cell r="E116">
            <v>141982.65</v>
          </cell>
          <cell r="F116">
            <v>285</v>
          </cell>
          <cell r="G116">
            <v>16507.01</v>
          </cell>
        </row>
        <row r="117">
          <cell r="A117" t="str">
            <v>44796307</v>
          </cell>
          <cell r="B117">
            <v>44796</v>
          </cell>
          <cell r="C117">
            <v>307</v>
          </cell>
          <cell r="D117" t="str">
            <v>四川太极旗舰店</v>
          </cell>
          <cell r="E117">
            <v>135549.13</v>
          </cell>
          <cell r="F117">
            <v>264</v>
          </cell>
          <cell r="G117">
            <v>10099.31</v>
          </cell>
        </row>
        <row r="118">
          <cell r="A118" t="str">
            <v>44797307</v>
          </cell>
          <cell r="B118">
            <v>44797</v>
          </cell>
          <cell r="C118">
            <v>307</v>
          </cell>
          <cell r="D118" t="str">
            <v>四川太极旗舰店</v>
          </cell>
          <cell r="E118">
            <v>69565.33</v>
          </cell>
          <cell r="F118">
            <v>234</v>
          </cell>
          <cell r="G118">
            <v>9513.04</v>
          </cell>
        </row>
        <row r="119">
          <cell r="A119" t="str">
            <v>44798307</v>
          </cell>
          <cell r="B119">
            <v>44798</v>
          </cell>
          <cell r="C119">
            <v>307</v>
          </cell>
          <cell r="D119" t="str">
            <v>四川太极旗舰店</v>
          </cell>
          <cell r="E119">
            <v>135258.37</v>
          </cell>
          <cell r="F119">
            <v>246</v>
          </cell>
          <cell r="G119">
            <v>12869.6</v>
          </cell>
        </row>
        <row r="120">
          <cell r="A120" t="str">
            <v>44799307</v>
          </cell>
          <cell r="B120">
            <v>44799</v>
          </cell>
          <cell r="C120">
            <v>307</v>
          </cell>
          <cell r="D120" t="str">
            <v>四川太极旗舰店</v>
          </cell>
          <cell r="E120">
            <v>126295.62</v>
          </cell>
          <cell r="F120">
            <v>226</v>
          </cell>
          <cell r="G120">
            <v>11089.51</v>
          </cell>
        </row>
        <row r="121">
          <cell r="A121" t="str">
            <v>44800307</v>
          </cell>
          <cell r="B121">
            <v>44800</v>
          </cell>
          <cell r="C121">
            <v>307</v>
          </cell>
          <cell r="D121" t="str">
            <v>四川太极旗舰店</v>
          </cell>
          <cell r="E121">
            <v>21193.55</v>
          </cell>
          <cell r="F121">
            <v>214</v>
          </cell>
          <cell r="G121">
            <v>7554.08</v>
          </cell>
        </row>
        <row r="122">
          <cell r="A122" t="str">
            <v>44801307</v>
          </cell>
          <cell r="B122">
            <v>44801</v>
          </cell>
          <cell r="C122">
            <v>307</v>
          </cell>
          <cell r="D122" t="str">
            <v>四川太极旗舰店</v>
          </cell>
          <cell r="E122">
            <v>18654.59</v>
          </cell>
          <cell r="F122">
            <v>146</v>
          </cell>
          <cell r="G122">
            <v>5047.62</v>
          </cell>
        </row>
        <row r="123">
          <cell r="A123" t="str">
            <v>44802307</v>
          </cell>
          <cell r="B123">
            <v>44802</v>
          </cell>
          <cell r="C123">
            <v>307</v>
          </cell>
          <cell r="D123" t="str">
            <v>四川太极旗舰店</v>
          </cell>
          <cell r="E123">
            <v>84401.32</v>
          </cell>
          <cell r="F123">
            <v>221</v>
          </cell>
          <cell r="G123">
            <v>10779.29</v>
          </cell>
        </row>
        <row r="124">
          <cell r="A124" t="str">
            <v>44803307</v>
          </cell>
          <cell r="B124">
            <v>44803</v>
          </cell>
          <cell r="C124">
            <v>307</v>
          </cell>
          <cell r="D124" t="str">
            <v>四川太极旗舰店</v>
          </cell>
          <cell r="E124">
            <v>123333.48</v>
          </cell>
          <cell r="F124">
            <v>207</v>
          </cell>
          <cell r="G124">
            <v>13167.29</v>
          </cell>
        </row>
        <row r="125">
          <cell r="A125" t="str">
            <v>44804307</v>
          </cell>
          <cell r="B125">
            <v>44804</v>
          </cell>
          <cell r="C125">
            <v>307</v>
          </cell>
          <cell r="D125" t="str">
            <v>四川太极旗舰店</v>
          </cell>
          <cell r="E125">
            <v>63758.26</v>
          </cell>
          <cell r="F125">
            <v>211</v>
          </cell>
          <cell r="G125">
            <v>10474.66</v>
          </cell>
        </row>
        <row r="126">
          <cell r="A126" t="str">
            <v>44774308</v>
          </cell>
          <cell r="B126">
            <v>44774</v>
          </cell>
          <cell r="C126">
            <v>308</v>
          </cell>
          <cell r="D126" t="str">
            <v>四川太极红星店</v>
          </cell>
          <cell r="E126">
            <v>3653.17</v>
          </cell>
          <cell r="F126">
            <v>51</v>
          </cell>
          <cell r="G126">
            <v>1435.14</v>
          </cell>
        </row>
        <row r="127">
          <cell r="A127" t="str">
            <v>44775308</v>
          </cell>
          <cell r="B127">
            <v>44775</v>
          </cell>
          <cell r="C127">
            <v>308</v>
          </cell>
          <cell r="D127" t="str">
            <v>四川太极红星店</v>
          </cell>
          <cell r="E127">
            <v>3539.65</v>
          </cell>
          <cell r="F127">
            <v>52</v>
          </cell>
          <cell r="G127">
            <v>1098.93</v>
          </cell>
        </row>
        <row r="128">
          <cell r="A128" t="str">
            <v>44776308</v>
          </cell>
          <cell r="B128">
            <v>44776</v>
          </cell>
          <cell r="C128">
            <v>308</v>
          </cell>
          <cell r="D128" t="str">
            <v>四川太极红星店</v>
          </cell>
          <cell r="E128">
            <v>2946.67</v>
          </cell>
          <cell r="F128">
            <v>54</v>
          </cell>
          <cell r="G128">
            <v>1119.46</v>
          </cell>
        </row>
        <row r="129">
          <cell r="A129" t="str">
            <v>44777308</v>
          </cell>
          <cell r="B129">
            <v>44777</v>
          </cell>
          <cell r="C129">
            <v>308</v>
          </cell>
          <cell r="D129" t="str">
            <v>四川太极红星店</v>
          </cell>
          <cell r="E129">
            <v>4649.72</v>
          </cell>
          <cell r="F129">
            <v>51</v>
          </cell>
          <cell r="G129">
            <v>1888.53</v>
          </cell>
        </row>
        <row r="130">
          <cell r="A130" t="str">
            <v>44778308</v>
          </cell>
          <cell r="B130">
            <v>44778</v>
          </cell>
          <cell r="C130">
            <v>308</v>
          </cell>
          <cell r="D130" t="str">
            <v>四川太极红星店</v>
          </cell>
          <cell r="E130">
            <v>2205</v>
          </cell>
          <cell r="F130">
            <v>44</v>
          </cell>
          <cell r="G130">
            <v>858.35</v>
          </cell>
        </row>
        <row r="131">
          <cell r="A131" t="str">
            <v>44779308</v>
          </cell>
          <cell r="B131">
            <v>44779</v>
          </cell>
          <cell r="C131">
            <v>308</v>
          </cell>
          <cell r="D131" t="str">
            <v>四川太极红星店</v>
          </cell>
          <cell r="E131">
            <v>1235.04</v>
          </cell>
          <cell r="F131">
            <v>24</v>
          </cell>
          <cell r="G131">
            <v>450.32</v>
          </cell>
        </row>
        <row r="132">
          <cell r="A132" t="str">
            <v>44780308</v>
          </cell>
          <cell r="B132">
            <v>44780</v>
          </cell>
          <cell r="C132">
            <v>308</v>
          </cell>
          <cell r="D132" t="str">
            <v>四川太极红星店</v>
          </cell>
          <cell r="E132">
            <v>4434.86</v>
          </cell>
          <cell r="F132">
            <v>40</v>
          </cell>
          <cell r="G132">
            <v>1494.73</v>
          </cell>
        </row>
        <row r="133">
          <cell r="A133" t="str">
            <v>44781308</v>
          </cell>
          <cell r="B133">
            <v>44781</v>
          </cell>
          <cell r="C133">
            <v>308</v>
          </cell>
          <cell r="D133" t="str">
            <v>四川太极红星店</v>
          </cell>
          <cell r="E133">
            <v>5008.63</v>
          </cell>
          <cell r="F133">
            <v>68</v>
          </cell>
          <cell r="G133">
            <v>2211.21</v>
          </cell>
        </row>
        <row r="134">
          <cell r="A134" t="str">
            <v>44782308</v>
          </cell>
          <cell r="B134">
            <v>44782</v>
          </cell>
          <cell r="C134">
            <v>308</v>
          </cell>
          <cell r="D134" t="str">
            <v>四川太极红星店</v>
          </cell>
          <cell r="E134">
            <v>3189.43</v>
          </cell>
          <cell r="F134">
            <v>37</v>
          </cell>
          <cell r="G134">
            <v>1243.86</v>
          </cell>
        </row>
        <row r="135">
          <cell r="A135" t="str">
            <v>44783308</v>
          </cell>
          <cell r="B135">
            <v>44783</v>
          </cell>
          <cell r="C135">
            <v>308</v>
          </cell>
          <cell r="D135" t="str">
            <v>四川太极红星店</v>
          </cell>
          <cell r="E135">
            <v>4441.73</v>
          </cell>
          <cell r="F135">
            <v>60</v>
          </cell>
          <cell r="G135">
            <v>1323.57</v>
          </cell>
        </row>
        <row r="136">
          <cell r="A136" t="str">
            <v>44784308</v>
          </cell>
          <cell r="B136">
            <v>44784</v>
          </cell>
          <cell r="C136">
            <v>308</v>
          </cell>
          <cell r="D136" t="str">
            <v>四川太极红星店</v>
          </cell>
          <cell r="E136">
            <v>8057.01</v>
          </cell>
          <cell r="F136">
            <v>62</v>
          </cell>
          <cell r="G136">
            <v>2790.69</v>
          </cell>
        </row>
        <row r="137">
          <cell r="A137" t="str">
            <v>44785308</v>
          </cell>
          <cell r="B137">
            <v>44785</v>
          </cell>
          <cell r="C137">
            <v>308</v>
          </cell>
          <cell r="D137" t="str">
            <v>四川太极红星店</v>
          </cell>
          <cell r="E137">
            <v>4012.52</v>
          </cell>
          <cell r="F137">
            <v>52</v>
          </cell>
          <cell r="G137">
            <v>1380.8</v>
          </cell>
        </row>
        <row r="138">
          <cell r="A138" t="str">
            <v>44786308</v>
          </cell>
          <cell r="B138">
            <v>44786</v>
          </cell>
          <cell r="C138">
            <v>308</v>
          </cell>
          <cell r="D138" t="str">
            <v>四川太极红星店</v>
          </cell>
          <cell r="E138">
            <v>1968.86</v>
          </cell>
          <cell r="F138">
            <v>39</v>
          </cell>
          <cell r="G138">
            <v>695.18</v>
          </cell>
        </row>
        <row r="139">
          <cell r="A139" t="str">
            <v>44787308</v>
          </cell>
          <cell r="B139">
            <v>44787</v>
          </cell>
          <cell r="C139">
            <v>308</v>
          </cell>
          <cell r="D139" t="str">
            <v>四川太极红星店</v>
          </cell>
          <cell r="E139">
            <v>3136.28</v>
          </cell>
          <cell r="F139">
            <v>47</v>
          </cell>
          <cell r="G139">
            <v>926.48</v>
          </cell>
        </row>
        <row r="140">
          <cell r="A140" t="str">
            <v>44788308</v>
          </cell>
          <cell r="B140">
            <v>44788</v>
          </cell>
          <cell r="C140">
            <v>308</v>
          </cell>
          <cell r="D140" t="str">
            <v>四川太极红星店</v>
          </cell>
          <cell r="E140">
            <v>5940.8</v>
          </cell>
          <cell r="F140">
            <v>55</v>
          </cell>
          <cell r="G140">
            <v>2461.44</v>
          </cell>
        </row>
        <row r="141">
          <cell r="A141" t="str">
            <v>44789308</v>
          </cell>
          <cell r="B141">
            <v>44789</v>
          </cell>
          <cell r="C141">
            <v>308</v>
          </cell>
          <cell r="D141" t="str">
            <v>四川太极红星店</v>
          </cell>
          <cell r="E141">
            <v>4195.81</v>
          </cell>
          <cell r="F141">
            <v>51</v>
          </cell>
          <cell r="G141">
            <v>1443.73</v>
          </cell>
        </row>
        <row r="142">
          <cell r="A142" t="str">
            <v>44790308</v>
          </cell>
          <cell r="B142">
            <v>44790</v>
          </cell>
          <cell r="C142">
            <v>308</v>
          </cell>
          <cell r="D142" t="str">
            <v>四川太极红星店</v>
          </cell>
          <cell r="E142">
            <v>4054.57</v>
          </cell>
          <cell r="F142">
            <v>62</v>
          </cell>
          <cell r="G142">
            <v>1510.06</v>
          </cell>
        </row>
        <row r="143">
          <cell r="A143" t="str">
            <v>44791308</v>
          </cell>
          <cell r="B143">
            <v>44791</v>
          </cell>
          <cell r="C143">
            <v>308</v>
          </cell>
          <cell r="D143" t="str">
            <v>四川太极红星店</v>
          </cell>
          <cell r="E143">
            <v>1970.82</v>
          </cell>
          <cell r="F143">
            <v>48</v>
          </cell>
          <cell r="G143">
            <v>788.51</v>
          </cell>
        </row>
        <row r="144">
          <cell r="A144" t="str">
            <v>44792308</v>
          </cell>
          <cell r="B144">
            <v>44792</v>
          </cell>
          <cell r="C144">
            <v>308</v>
          </cell>
          <cell r="D144" t="str">
            <v>四川太极红星店</v>
          </cell>
          <cell r="E144">
            <v>3989.69</v>
          </cell>
          <cell r="F144">
            <v>60</v>
          </cell>
          <cell r="G144">
            <v>1448.22</v>
          </cell>
        </row>
        <row r="145">
          <cell r="A145" t="str">
            <v>44793308</v>
          </cell>
          <cell r="B145">
            <v>44793</v>
          </cell>
          <cell r="C145">
            <v>308</v>
          </cell>
          <cell r="D145" t="str">
            <v>四川太极红星店</v>
          </cell>
          <cell r="E145">
            <v>2388.77</v>
          </cell>
          <cell r="F145">
            <v>52</v>
          </cell>
          <cell r="G145">
            <v>1019.61</v>
          </cell>
        </row>
        <row r="146">
          <cell r="A146" t="str">
            <v>44794308</v>
          </cell>
          <cell r="B146">
            <v>44794</v>
          </cell>
          <cell r="C146">
            <v>308</v>
          </cell>
          <cell r="D146" t="str">
            <v>四川太极红星店</v>
          </cell>
          <cell r="E146">
            <v>2968.01</v>
          </cell>
          <cell r="F146">
            <v>49</v>
          </cell>
          <cell r="G146">
            <v>967.73</v>
          </cell>
        </row>
        <row r="147">
          <cell r="A147" t="str">
            <v>44795308</v>
          </cell>
          <cell r="B147">
            <v>44795</v>
          </cell>
          <cell r="C147">
            <v>308</v>
          </cell>
          <cell r="D147" t="str">
            <v>四川太极红星店</v>
          </cell>
          <cell r="E147">
            <v>5309.52</v>
          </cell>
          <cell r="F147">
            <v>52</v>
          </cell>
          <cell r="G147">
            <v>1721.64</v>
          </cell>
        </row>
        <row r="148">
          <cell r="A148" t="str">
            <v>44796308</v>
          </cell>
          <cell r="B148">
            <v>44796</v>
          </cell>
          <cell r="C148">
            <v>308</v>
          </cell>
          <cell r="D148" t="str">
            <v>四川太极红星店</v>
          </cell>
          <cell r="E148">
            <v>3554.75</v>
          </cell>
          <cell r="F148">
            <v>61</v>
          </cell>
          <cell r="G148">
            <v>1524.38</v>
          </cell>
        </row>
        <row r="149">
          <cell r="A149" t="str">
            <v>44797308</v>
          </cell>
          <cell r="B149">
            <v>44797</v>
          </cell>
          <cell r="C149">
            <v>308</v>
          </cell>
          <cell r="D149" t="str">
            <v>四川太极红星店</v>
          </cell>
          <cell r="E149">
            <v>5078.38</v>
          </cell>
          <cell r="F149">
            <v>64</v>
          </cell>
          <cell r="G149">
            <v>1625.76</v>
          </cell>
        </row>
        <row r="150">
          <cell r="A150" t="str">
            <v>44798308</v>
          </cell>
          <cell r="B150">
            <v>44798</v>
          </cell>
          <cell r="C150">
            <v>308</v>
          </cell>
          <cell r="D150" t="str">
            <v>四川太极红星店</v>
          </cell>
          <cell r="E150">
            <v>4794.38</v>
          </cell>
          <cell r="F150">
            <v>56</v>
          </cell>
          <cell r="G150">
            <v>1457.17</v>
          </cell>
        </row>
        <row r="151">
          <cell r="A151" t="str">
            <v>44799308</v>
          </cell>
          <cell r="B151">
            <v>44799</v>
          </cell>
          <cell r="C151">
            <v>308</v>
          </cell>
          <cell r="D151" t="str">
            <v>四川太极红星店</v>
          </cell>
          <cell r="E151">
            <v>4234.5</v>
          </cell>
          <cell r="F151">
            <v>61</v>
          </cell>
          <cell r="G151">
            <v>1376.56</v>
          </cell>
        </row>
        <row r="152">
          <cell r="A152" t="str">
            <v>44800308</v>
          </cell>
          <cell r="B152">
            <v>44800</v>
          </cell>
          <cell r="C152">
            <v>308</v>
          </cell>
          <cell r="D152" t="str">
            <v>四川太极红星店</v>
          </cell>
          <cell r="E152">
            <v>3107.69</v>
          </cell>
          <cell r="F152">
            <v>40</v>
          </cell>
          <cell r="G152">
            <v>877.07</v>
          </cell>
        </row>
        <row r="153">
          <cell r="A153" t="str">
            <v>44801308</v>
          </cell>
          <cell r="B153">
            <v>44801</v>
          </cell>
          <cell r="C153">
            <v>308</v>
          </cell>
          <cell r="D153" t="str">
            <v>四川太极红星店</v>
          </cell>
          <cell r="E153">
            <v>4122.69</v>
          </cell>
          <cell r="F153">
            <v>48</v>
          </cell>
          <cell r="G153">
            <v>1950.56</v>
          </cell>
        </row>
        <row r="154">
          <cell r="A154" t="str">
            <v>44802308</v>
          </cell>
          <cell r="B154">
            <v>44802</v>
          </cell>
          <cell r="C154">
            <v>308</v>
          </cell>
          <cell r="D154" t="str">
            <v>四川太极红星店</v>
          </cell>
          <cell r="E154">
            <v>6064.18</v>
          </cell>
          <cell r="F154">
            <v>69</v>
          </cell>
          <cell r="G154">
            <v>1849.12</v>
          </cell>
        </row>
        <row r="155">
          <cell r="A155" t="str">
            <v>44803308</v>
          </cell>
          <cell r="B155">
            <v>44803</v>
          </cell>
          <cell r="C155">
            <v>308</v>
          </cell>
          <cell r="D155" t="str">
            <v>四川太极红星店</v>
          </cell>
          <cell r="E155">
            <v>3041.94</v>
          </cell>
          <cell r="F155">
            <v>53</v>
          </cell>
          <cell r="G155">
            <v>953.46</v>
          </cell>
        </row>
        <row r="156">
          <cell r="A156" t="str">
            <v>44804308</v>
          </cell>
          <cell r="B156">
            <v>44804</v>
          </cell>
          <cell r="C156">
            <v>308</v>
          </cell>
          <cell r="D156" t="str">
            <v>四川太极红星店</v>
          </cell>
          <cell r="E156">
            <v>6369.67</v>
          </cell>
          <cell r="F156">
            <v>63</v>
          </cell>
          <cell r="G156">
            <v>1927.43</v>
          </cell>
        </row>
        <row r="157">
          <cell r="A157" t="str">
            <v>44774311</v>
          </cell>
          <cell r="B157">
            <v>44774</v>
          </cell>
          <cell r="C157">
            <v>311</v>
          </cell>
          <cell r="D157" t="str">
            <v>四川太极西部店</v>
          </cell>
          <cell r="E157">
            <v>6125.8</v>
          </cell>
          <cell r="F157">
            <v>14</v>
          </cell>
          <cell r="G157">
            <v>682.6</v>
          </cell>
        </row>
        <row r="158">
          <cell r="A158" t="str">
            <v>44775311</v>
          </cell>
          <cell r="B158">
            <v>44775</v>
          </cell>
          <cell r="C158">
            <v>311</v>
          </cell>
          <cell r="D158" t="str">
            <v>四川太极西部店</v>
          </cell>
          <cell r="E158">
            <v>14189.41</v>
          </cell>
          <cell r="F158">
            <v>21</v>
          </cell>
          <cell r="G158">
            <v>1985.07</v>
          </cell>
        </row>
        <row r="159">
          <cell r="A159" t="str">
            <v>44776311</v>
          </cell>
          <cell r="B159">
            <v>44776</v>
          </cell>
          <cell r="C159">
            <v>311</v>
          </cell>
          <cell r="D159" t="str">
            <v>四川太极西部店</v>
          </cell>
          <cell r="E159">
            <v>6116.19</v>
          </cell>
          <cell r="F159">
            <v>18</v>
          </cell>
          <cell r="G159">
            <v>1315.03</v>
          </cell>
        </row>
        <row r="160">
          <cell r="A160" t="str">
            <v>44777311</v>
          </cell>
          <cell r="B160">
            <v>44777</v>
          </cell>
          <cell r="C160">
            <v>311</v>
          </cell>
          <cell r="D160" t="str">
            <v>四川太极西部店</v>
          </cell>
          <cell r="E160">
            <v>7043.8</v>
          </cell>
          <cell r="F160">
            <v>28</v>
          </cell>
          <cell r="G160">
            <v>850.41</v>
          </cell>
        </row>
        <row r="161">
          <cell r="A161" t="str">
            <v>44778311</v>
          </cell>
          <cell r="B161">
            <v>44778</v>
          </cell>
          <cell r="C161">
            <v>311</v>
          </cell>
          <cell r="D161" t="str">
            <v>四川太极西部店</v>
          </cell>
          <cell r="E161">
            <v>6378.79</v>
          </cell>
          <cell r="F161">
            <v>25</v>
          </cell>
          <cell r="G161">
            <v>1083.7</v>
          </cell>
        </row>
        <row r="162">
          <cell r="A162" t="str">
            <v>44779311</v>
          </cell>
          <cell r="B162">
            <v>44779</v>
          </cell>
          <cell r="C162">
            <v>311</v>
          </cell>
          <cell r="D162" t="str">
            <v>四川太极西部店</v>
          </cell>
          <cell r="E162">
            <v>3460.78</v>
          </cell>
          <cell r="F162">
            <v>12</v>
          </cell>
          <cell r="G162">
            <v>549.06</v>
          </cell>
        </row>
        <row r="163">
          <cell r="A163" t="str">
            <v>44780311</v>
          </cell>
          <cell r="B163">
            <v>44780</v>
          </cell>
          <cell r="C163">
            <v>311</v>
          </cell>
          <cell r="D163" t="str">
            <v>四川太极西部店</v>
          </cell>
          <cell r="E163">
            <v>3732.84</v>
          </cell>
          <cell r="F163">
            <v>13</v>
          </cell>
          <cell r="G163">
            <v>830.14</v>
          </cell>
        </row>
        <row r="164">
          <cell r="A164" t="str">
            <v>44781311</v>
          </cell>
          <cell r="B164">
            <v>44781</v>
          </cell>
          <cell r="C164">
            <v>311</v>
          </cell>
          <cell r="D164" t="str">
            <v>四川太极西部店</v>
          </cell>
          <cell r="E164">
            <v>17994.2</v>
          </cell>
          <cell r="F164">
            <v>26</v>
          </cell>
          <cell r="G164">
            <v>2073.16</v>
          </cell>
        </row>
        <row r="165">
          <cell r="A165" t="str">
            <v>44782311</v>
          </cell>
          <cell r="B165">
            <v>44782</v>
          </cell>
          <cell r="C165">
            <v>311</v>
          </cell>
          <cell r="D165" t="str">
            <v>四川太极西部店</v>
          </cell>
          <cell r="E165">
            <v>3976.4</v>
          </cell>
          <cell r="F165">
            <v>17</v>
          </cell>
          <cell r="G165">
            <v>1146.95</v>
          </cell>
        </row>
        <row r="166">
          <cell r="A166" t="str">
            <v>44783311</v>
          </cell>
          <cell r="B166">
            <v>44783</v>
          </cell>
          <cell r="C166">
            <v>311</v>
          </cell>
          <cell r="D166" t="str">
            <v>四川太极西部店</v>
          </cell>
          <cell r="E166">
            <v>5322.1</v>
          </cell>
          <cell r="F166">
            <v>24</v>
          </cell>
          <cell r="G166">
            <v>1127.95</v>
          </cell>
        </row>
        <row r="167">
          <cell r="A167" t="str">
            <v>44784311</v>
          </cell>
          <cell r="B167">
            <v>44784</v>
          </cell>
          <cell r="C167">
            <v>311</v>
          </cell>
          <cell r="D167" t="str">
            <v>四川太极西部店</v>
          </cell>
          <cell r="E167">
            <v>6459.7</v>
          </cell>
          <cell r="F167">
            <v>27</v>
          </cell>
          <cell r="G167">
            <v>1506.07</v>
          </cell>
        </row>
        <row r="168">
          <cell r="A168" t="str">
            <v>44785311</v>
          </cell>
          <cell r="B168">
            <v>44785</v>
          </cell>
          <cell r="C168">
            <v>311</v>
          </cell>
          <cell r="D168" t="str">
            <v>四川太极西部店</v>
          </cell>
          <cell r="E168">
            <v>4919.69</v>
          </cell>
          <cell r="F168">
            <v>12</v>
          </cell>
          <cell r="G168">
            <v>609.63</v>
          </cell>
        </row>
        <row r="169">
          <cell r="A169" t="str">
            <v>44786311</v>
          </cell>
          <cell r="B169">
            <v>44786</v>
          </cell>
          <cell r="C169">
            <v>311</v>
          </cell>
          <cell r="D169" t="str">
            <v>四川太极西部店</v>
          </cell>
          <cell r="E169">
            <v>2402.8</v>
          </cell>
          <cell r="F169">
            <v>12</v>
          </cell>
          <cell r="G169">
            <v>525.24</v>
          </cell>
        </row>
        <row r="170">
          <cell r="A170" t="str">
            <v>44787311</v>
          </cell>
          <cell r="B170">
            <v>44787</v>
          </cell>
          <cell r="C170">
            <v>311</v>
          </cell>
          <cell r="D170" t="str">
            <v>四川太极西部店</v>
          </cell>
          <cell r="E170">
            <v>7035.61</v>
          </cell>
          <cell r="F170">
            <v>23</v>
          </cell>
          <cell r="G170">
            <v>960.99</v>
          </cell>
        </row>
        <row r="171">
          <cell r="A171" t="str">
            <v>44788311</v>
          </cell>
          <cell r="B171">
            <v>44788</v>
          </cell>
          <cell r="C171">
            <v>311</v>
          </cell>
          <cell r="D171" t="str">
            <v>四川太极西部店</v>
          </cell>
          <cell r="E171">
            <v>4567.02</v>
          </cell>
          <cell r="F171">
            <v>26</v>
          </cell>
          <cell r="G171">
            <v>965.87</v>
          </cell>
        </row>
        <row r="172">
          <cell r="A172" t="str">
            <v>44789311</v>
          </cell>
          <cell r="B172">
            <v>44789</v>
          </cell>
          <cell r="C172">
            <v>311</v>
          </cell>
          <cell r="D172" t="str">
            <v>四川太极西部店</v>
          </cell>
          <cell r="E172">
            <v>3128</v>
          </cell>
          <cell r="F172">
            <v>19</v>
          </cell>
          <cell r="G172">
            <v>653.94</v>
          </cell>
        </row>
        <row r="173">
          <cell r="A173" t="str">
            <v>44790311</v>
          </cell>
          <cell r="B173">
            <v>44790</v>
          </cell>
          <cell r="C173">
            <v>311</v>
          </cell>
          <cell r="D173" t="str">
            <v>四川太极西部店</v>
          </cell>
          <cell r="E173">
            <v>4218.22</v>
          </cell>
          <cell r="F173">
            <v>19</v>
          </cell>
          <cell r="G173">
            <v>1395.11</v>
          </cell>
        </row>
        <row r="174">
          <cell r="A174" t="str">
            <v>44791311</v>
          </cell>
          <cell r="B174">
            <v>44791</v>
          </cell>
          <cell r="C174">
            <v>311</v>
          </cell>
          <cell r="D174" t="str">
            <v>四川太极西部店</v>
          </cell>
          <cell r="E174">
            <v>3082.26</v>
          </cell>
          <cell r="F174">
            <v>12</v>
          </cell>
          <cell r="G174">
            <v>924.84</v>
          </cell>
        </row>
        <row r="175">
          <cell r="A175" t="str">
            <v>44792311</v>
          </cell>
          <cell r="B175">
            <v>44792</v>
          </cell>
          <cell r="C175">
            <v>311</v>
          </cell>
          <cell r="D175" t="str">
            <v>四川太极西部店</v>
          </cell>
          <cell r="E175">
            <v>3372</v>
          </cell>
          <cell r="F175">
            <v>19</v>
          </cell>
          <cell r="G175">
            <v>931.09</v>
          </cell>
        </row>
        <row r="176">
          <cell r="A176" t="str">
            <v>44793311</v>
          </cell>
          <cell r="B176">
            <v>44793</v>
          </cell>
          <cell r="C176">
            <v>311</v>
          </cell>
          <cell r="D176" t="str">
            <v>四川太极西部店</v>
          </cell>
          <cell r="E176">
            <v>12320.28</v>
          </cell>
          <cell r="F176">
            <v>22</v>
          </cell>
          <cell r="G176">
            <v>3174.55</v>
          </cell>
        </row>
        <row r="177">
          <cell r="A177" t="str">
            <v>44794311</v>
          </cell>
          <cell r="B177">
            <v>44794</v>
          </cell>
          <cell r="C177">
            <v>311</v>
          </cell>
          <cell r="D177" t="str">
            <v>四川太极西部店</v>
          </cell>
          <cell r="E177">
            <v>1741.78</v>
          </cell>
          <cell r="F177">
            <v>15</v>
          </cell>
          <cell r="G177">
            <v>367.42</v>
          </cell>
        </row>
        <row r="178">
          <cell r="A178" t="str">
            <v>44795311</v>
          </cell>
          <cell r="B178">
            <v>44795</v>
          </cell>
          <cell r="C178">
            <v>311</v>
          </cell>
          <cell r="D178" t="str">
            <v>四川太极西部店</v>
          </cell>
          <cell r="E178">
            <v>22314.5</v>
          </cell>
          <cell r="F178">
            <v>21</v>
          </cell>
          <cell r="G178">
            <v>3677.7</v>
          </cell>
        </row>
        <row r="179">
          <cell r="A179" t="str">
            <v>44796311</v>
          </cell>
          <cell r="B179">
            <v>44796</v>
          </cell>
          <cell r="C179">
            <v>311</v>
          </cell>
          <cell r="D179" t="str">
            <v>四川太极西部店</v>
          </cell>
          <cell r="E179">
            <v>3626.6</v>
          </cell>
          <cell r="F179">
            <v>12</v>
          </cell>
          <cell r="G179">
            <v>444.18</v>
          </cell>
        </row>
        <row r="180">
          <cell r="A180" t="str">
            <v>44797311</v>
          </cell>
          <cell r="B180">
            <v>44797</v>
          </cell>
          <cell r="C180">
            <v>311</v>
          </cell>
          <cell r="D180" t="str">
            <v>四川太极西部店</v>
          </cell>
          <cell r="E180">
            <v>5134.6</v>
          </cell>
          <cell r="F180">
            <v>23</v>
          </cell>
          <cell r="G180">
            <v>1190.65</v>
          </cell>
        </row>
        <row r="181">
          <cell r="A181" t="str">
            <v>44798311</v>
          </cell>
          <cell r="B181">
            <v>44798</v>
          </cell>
          <cell r="C181">
            <v>311</v>
          </cell>
          <cell r="D181" t="str">
            <v>四川太极西部店</v>
          </cell>
          <cell r="E181">
            <v>5492.76</v>
          </cell>
          <cell r="F181">
            <v>22</v>
          </cell>
          <cell r="G181">
            <v>1443.68</v>
          </cell>
        </row>
        <row r="182">
          <cell r="A182" t="str">
            <v>44799311</v>
          </cell>
          <cell r="B182">
            <v>44799</v>
          </cell>
          <cell r="C182">
            <v>311</v>
          </cell>
          <cell r="D182" t="str">
            <v>四川太极西部店</v>
          </cell>
          <cell r="E182">
            <v>3874.2</v>
          </cell>
          <cell r="F182">
            <v>15</v>
          </cell>
          <cell r="G182">
            <v>1080.45</v>
          </cell>
        </row>
        <row r="183">
          <cell r="A183" t="str">
            <v>44800311</v>
          </cell>
          <cell r="B183">
            <v>44800</v>
          </cell>
          <cell r="C183">
            <v>311</v>
          </cell>
          <cell r="D183" t="str">
            <v>四川太极西部店</v>
          </cell>
          <cell r="E183">
            <v>1237.31</v>
          </cell>
          <cell r="F183">
            <v>11</v>
          </cell>
          <cell r="G183">
            <v>566.69</v>
          </cell>
        </row>
        <row r="184">
          <cell r="A184" t="str">
            <v>44801311</v>
          </cell>
          <cell r="B184">
            <v>44801</v>
          </cell>
          <cell r="C184">
            <v>311</v>
          </cell>
          <cell r="D184" t="str">
            <v>四川太极西部店</v>
          </cell>
          <cell r="E184">
            <v>685.2</v>
          </cell>
          <cell r="F184">
            <v>7</v>
          </cell>
          <cell r="G184">
            <v>250.02</v>
          </cell>
        </row>
        <row r="185">
          <cell r="A185" t="str">
            <v>44802311</v>
          </cell>
          <cell r="B185">
            <v>44802</v>
          </cell>
          <cell r="C185">
            <v>311</v>
          </cell>
          <cell r="D185" t="str">
            <v>四川太极西部店</v>
          </cell>
          <cell r="E185">
            <v>3684.4</v>
          </cell>
          <cell r="F185">
            <v>29</v>
          </cell>
          <cell r="G185">
            <v>951.32</v>
          </cell>
        </row>
        <row r="186">
          <cell r="A186" t="str">
            <v>44803311</v>
          </cell>
          <cell r="B186">
            <v>44803</v>
          </cell>
          <cell r="C186">
            <v>311</v>
          </cell>
          <cell r="D186" t="str">
            <v>四川太极西部店</v>
          </cell>
          <cell r="E186">
            <v>4105.09</v>
          </cell>
          <cell r="F186">
            <v>20</v>
          </cell>
          <cell r="G186">
            <v>403.74</v>
          </cell>
        </row>
        <row r="187">
          <cell r="A187" t="str">
            <v>44804311</v>
          </cell>
          <cell r="B187">
            <v>44804</v>
          </cell>
          <cell r="C187">
            <v>311</v>
          </cell>
          <cell r="D187" t="str">
            <v>四川太极西部店</v>
          </cell>
          <cell r="E187">
            <v>4909.77</v>
          </cell>
          <cell r="F187">
            <v>24</v>
          </cell>
          <cell r="G187">
            <v>447.29</v>
          </cell>
        </row>
        <row r="188">
          <cell r="A188" t="str">
            <v>44774329</v>
          </cell>
          <cell r="B188">
            <v>44774</v>
          </cell>
          <cell r="C188">
            <v>329</v>
          </cell>
          <cell r="D188" t="str">
            <v>四川太极温江店</v>
          </cell>
          <cell r="E188">
            <v>3849.4</v>
          </cell>
          <cell r="F188">
            <v>51</v>
          </cell>
          <cell r="G188">
            <v>1245.25</v>
          </cell>
        </row>
        <row r="189">
          <cell r="A189" t="str">
            <v>44775329</v>
          </cell>
          <cell r="B189">
            <v>44775</v>
          </cell>
          <cell r="C189">
            <v>329</v>
          </cell>
          <cell r="D189" t="str">
            <v>四川太极温江店</v>
          </cell>
          <cell r="E189">
            <v>7162.05</v>
          </cell>
          <cell r="F189">
            <v>51</v>
          </cell>
          <cell r="G189">
            <v>2153.93</v>
          </cell>
        </row>
        <row r="190">
          <cell r="A190" t="str">
            <v>44776329</v>
          </cell>
          <cell r="B190">
            <v>44776</v>
          </cell>
          <cell r="C190">
            <v>329</v>
          </cell>
          <cell r="D190" t="str">
            <v>四川太极温江店</v>
          </cell>
          <cell r="E190">
            <v>4640.03</v>
          </cell>
          <cell r="F190">
            <v>43</v>
          </cell>
          <cell r="G190">
            <v>1478.01</v>
          </cell>
        </row>
        <row r="191">
          <cell r="A191" t="str">
            <v>44777329</v>
          </cell>
          <cell r="B191">
            <v>44777</v>
          </cell>
          <cell r="C191">
            <v>329</v>
          </cell>
          <cell r="D191" t="str">
            <v>四川太极温江店</v>
          </cell>
          <cell r="E191">
            <v>8306.3</v>
          </cell>
          <cell r="F191">
            <v>57</v>
          </cell>
          <cell r="G191">
            <v>1269.48</v>
          </cell>
        </row>
        <row r="192">
          <cell r="A192" t="str">
            <v>44778329</v>
          </cell>
          <cell r="B192">
            <v>44778</v>
          </cell>
          <cell r="C192">
            <v>329</v>
          </cell>
          <cell r="D192" t="str">
            <v>四川太极温江店</v>
          </cell>
          <cell r="E192">
            <v>11770.06</v>
          </cell>
          <cell r="F192">
            <v>58</v>
          </cell>
          <cell r="G192">
            <v>1508.89</v>
          </cell>
        </row>
        <row r="193">
          <cell r="A193" t="str">
            <v>44779329</v>
          </cell>
          <cell r="B193">
            <v>44779</v>
          </cell>
          <cell r="C193">
            <v>329</v>
          </cell>
          <cell r="D193" t="str">
            <v>四川太极温江店</v>
          </cell>
          <cell r="E193">
            <v>3503.2</v>
          </cell>
          <cell r="F193">
            <v>44</v>
          </cell>
          <cell r="G193">
            <v>1242.18</v>
          </cell>
        </row>
        <row r="194">
          <cell r="A194" t="str">
            <v>44780329</v>
          </cell>
          <cell r="B194">
            <v>44780</v>
          </cell>
          <cell r="C194">
            <v>329</v>
          </cell>
          <cell r="D194" t="str">
            <v>四川太极温江店</v>
          </cell>
          <cell r="E194">
            <v>1661</v>
          </cell>
          <cell r="F194">
            <v>32</v>
          </cell>
          <cell r="G194">
            <v>521.8</v>
          </cell>
        </row>
        <row r="195">
          <cell r="A195" t="str">
            <v>44781329</v>
          </cell>
          <cell r="B195">
            <v>44781</v>
          </cell>
          <cell r="C195">
            <v>329</v>
          </cell>
          <cell r="D195" t="str">
            <v>四川太极温江店</v>
          </cell>
          <cell r="E195">
            <v>5790.82</v>
          </cell>
          <cell r="F195">
            <v>47</v>
          </cell>
          <cell r="G195">
            <v>1972.12</v>
          </cell>
        </row>
        <row r="196">
          <cell r="A196" t="str">
            <v>44782329</v>
          </cell>
          <cell r="B196">
            <v>44782</v>
          </cell>
          <cell r="C196">
            <v>329</v>
          </cell>
          <cell r="D196" t="str">
            <v>四川太极温江店</v>
          </cell>
          <cell r="E196">
            <v>2040.6</v>
          </cell>
          <cell r="F196">
            <v>40</v>
          </cell>
          <cell r="G196">
            <v>416.01</v>
          </cell>
        </row>
        <row r="197">
          <cell r="A197" t="str">
            <v>44783329</v>
          </cell>
          <cell r="B197">
            <v>44783</v>
          </cell>
          <cell r="C197">
            <v>329</v>
          </cell>
          <cell r="D197" t="str">
            <v>四川太极温江店</v>
          </cell>
          <cell r="E197">
            <v>7548.79</v>
          </cell>
          <cell r="F197">
            <v>66</v>
          </cell>
          <cell r="G197">
            <v>1191.45</v>
          </cell>
        </row>
        <row r="198">
          <cell r="A198" t="str">
            <v>44784329</v>
          </cell>
          <cell r="B198">
            <v>44784</v>
          </cell>
          <cell r="C198">
            <v>329</v>
          </cell>
          <cell r="D198" t="str">
            <v>四川太极温江店</v>
          </cell>
          <cell r="E198">
            <v>6969.38</v>
          </cell>
          <cell r="F198">
            <v>42</v>
          </cell>
          <cell r="G198">
            <v>1356.65</v>
          </cell>
        </row>
        <row r="199">
          <cell r="A199" t="str">
            <v>44785329</v>
          </cell>
          <cell r="B199">
            <v>44785</v>
          </cell>
          <cell r="C199">
            <v>329</v>
          </cell>
          <cell r="D199" t="str">
            <v>四川太极温江店</v>
          </cell>
          <cell r="E199">
            <v>3340.72</v>
          </cell>
          <cell r="F199">
            <v>49</v>
          </cell>
          <cell r="G199">
            <v>1146.17</v>
          </cell>
        </row>
        <row r="200">
          <cell r="A200" t="str">
            <v>44786329</v>
          </cell>
          <cell r="B200">
            <v>44786</v>
          </cell>
          <cell r="C200">
            <v>329</v>
          </cell>
          <cell r="D200" t="str">
            <v>四川太极温江店</v>
          </cell>
          <cell r="E200">
            <v>8482.33</v>
          </cell>
          <cell r="F200">
            <v>53</v>
          </cell>
          <cell r="G200">
            <v>2960.04</v>
          </cell>
        </row>
        <row r="201">
          <cell r="A201" t="str">
            <v>44787329</v>
          </cell>
          <cell r="B201">
            <v>44787</v>
          </cell>
          <cell r="C201">
            <v>329</v>
          </cell>
          <cell r="D201" t="str">
            <v>四川太极温江店</v>
          </cell>
          <cell r="E201">
            <v>4800.05</v>
          </cell>
          <cell r="F201">
            <v>67</v>
          </cell>
          <cell r="G201">
            <v>1397.49</v>
          </cell>
        </row>
        <row r="202">
          <cell r="A202" t="str">
            <v>44788329</v>
          </cell>
          <cell r="B202">
            <v>44788</v>
          </cell>
          <cell r="C202">
            <v>329</v>
          </cell>
          <cell r="D202" t="str">
            <v>四川太极温江店</v>
          </cell>
          <cell r="E202">
            <v>6235.8</v>
          </cell>
          <cell r="F202">
            <v>67</v>
          </cell>
          <cell r="G202">
            <v>2202.59</v>
          </cell>
        </row>
        <row r="203">
          <cell r="A203" t="str">
            <v>44789329</v>
          </cell>
          <cell r="B203">
            <v>44789</v>
          </cell>
          <cell r="C203">
            <v>329</v>
          </cell>
          <cell r="D203" t="str">
            <v>四川太极温江店</v>
          </cell>
          <cell r="E203">
            <v>4050.47</v>
          </cell>
          <cell r="F203">
            <v>44</v>
          </cell>
          <cell r="G203">
            <v>1656.35</v>
          </cell>
        </row>
        <row r="204">
          <cell r="A204" t="str">
            <v>44790329</v>
          </cell>
          <cell r="B204">
            <v>44790</v>
          </cell>
          <cell r="C204">
            <v>329</v>
          </cell>
          <cell r="D204" t="str">
            <v>四川太极温江店</v>
          </cell>
          <cell r="E204">
            <v>2328.22</v>
          </cell>
          <cell r="F204">
            <v>41</v>
          </cell>
          <cell r="G204">
            <v>677.08</v>
          </cell>
        </row>
        <row r="205">
          <cell r="A205" t="str">
            <v>44791329</v>
          </cell>
          <cell r="B205">
            <v>44791</v>
          </cell>
          <cell r="C205">
            <v>329</v>
          </cell>
          <cell r="D205" t="str">
            <v>四川太极温江店</v>
          </cell>
          <cell r="E205">
            <v>2188.7</v>
          </cell>
          <cell r="F205">
            <v>35</v>
          </cell>
          <cell r="G205">
            <v>901.02</v>
          </cell>
        </row>
        <row r="206">
          <cell r="A206" t="str">
            <v>44792329</v>
          </cell>
          <cell r="B206">
            <v>44792</v>
          </cell>
          <cell r="C206">
            <v>329</v>
          </cell>
          <cell r="D206" t="str">
            <v>四川太极温江店</v>
          </cell>
          <cell r="E206">
            <v>2366.69</v>
          </cell>
          <cell r="F206">
            <v>38</v>
          </cell>
          <cell r="G206">
            <v>424.37</v>
          </cell>
        </row>
        <row r="207">
          <cell r="A207" t="str">
            <v>44793329</v>
          </cell>
          <cell r="B207">
            <v>44793</v>
          </cell>
          <cell r="C207">
            <v>329</v>
          </cell>
          <cell r="D207" t="str">
            <v>四川太极温江店</v>
          </cell>
          <cell r="E207">
            <v>4289.3</v>
          </cell>
          <cell r="F207">
            <v>65</v>
          </cell>
          <cell r="G207">
            <v>1298.02</v>
          </cell>
        </row>
        <row r="208">
          <cell r="A208" t="str">
            <v>44794329</v>
          </cell>
          <cell r="B208">
            <v>44794</v>
          </cell>
          <cell r="C208">
            <v>329</v>
          </cell>
          <cell r="D208" t="str">
            <v>四川太极温江店</v>
          </cell>
          <cell r="E208">
            <v>5113.79</v>
          </cell>
          <cell r="F208">
            <v>76</v>
          </cell>
          <cell r="G208">
            <v>1237.57</v>
          </cell>
        </row>
        <row r="209">
          <cell r="A209" t="str">
            <v>44795329</v>
          </cell>
          <cell r="B209">
            <v>44795</v>
          </cell>
          <cell r="C209">
            <v>329</v>
          </cell>
          <cell r="D209" t="str">
            <v>四川太极温江店</v>
          </cell>
          <cell r="E209">
            <v>3901.82</v>
          </cell>
          <cell r="F209">
            <v>54</v>
          </cell>
          <cell r="G209">
            <v>1224.33</v>
          </cell>
        </row>
        <row r="210">
          <cell r="A210" t="str">
            <v>44796329</v>
          </cell>
          <cell r="B210">
            <v>44796</v>
          </cell>
          <cell r="C210">
            <v>329</v>
          </cell>
          <cell r="D210" t="str">
            <v>四川太极温江店</v>
          </cell>
          <cell r="E210">
            <v>4134.61</v>
          </cell>
          <cell r="F210">
            <v>51</v>
          </cell>
          <cell r="G210">
            <v>1343.93</v>
          </cell>
        </row>
        <row r="211">
          <cell r="A211" t="str">
            <v>44797329</v>
          </cell>
          <cell r="B211">
            <v>44797</v>
          </cell>
          <cell r="C211">
            <v>329</v>
          </cell>
          <cell r="D211" t="str">
            <v>四川太极温江店</v>
          </cell>
          <cell r="E211">
            <v>4231.79</v>
          </cell>
          <cell r="F211">
            <v>43</v>
          </cell>
          <cell r="G211">
            <v>1227.94</v>
          </cell>
        </row>
        <row r="212">
          <cell r="A212" t="str">
            <v>44798329</v>
          </cell>
          <cell r="B212">
            <v>44798</v>
          </cell>
          <cell r="C212">
            <v>329</v>
          </cell>
          <cell r="D212" t="str">
            <v>四川太极温江店</v>
          </cell>
          <cell r="E212">
            <v>3082.88</v>
          </cell>
          <cell r="F212">
            <v>43</v>
          </cell>
          <cell r="G212">
            <v>1128.53</v>
          </cell>
        </row>
        <row r="213">
          <cell r="A213" t="str">
            <v>44799329</v>
          </cell>
          <cell r="B213">
            <v>44799</v>
          </cell>
          <cell r="C213">
            <v>329</v>
          </cell>
          <cell r="D213" t="str">
            <v>四川太极温江店</v>
          </cell>
          <cell r="E213">
            <v>1723.6</v>
          </cell>
          <cell r="F213">
            <v>40</v>
          </cell>
          <cell r="G213">
            <v>738.38</v>
          </cell>
        </row>
        <row r="214">
          <cell r="A214" t="str">
            <v>44800329</v>
          </cell>
          <cell r="B214">
            <v>44800</v>
          </cell>
          <cell r="C214">
            <v>329</v>
          </cell>
          <cell r="D214" t="str">
            <v>四川太极温江店</v>
          </cell>
          <cell r="E214">
            <v>1867.58</v>
          </cell>
          <cell r="F214">
            <v>44</v>
          </cell>
          <cell r="G214">
            <v>650.17</v>
          </cell>
        </row>
        <row r="215">
          <cell r="A215" t="str">
            <v>44801329</v>
          </cell>
          <cell r="B215">
            <v>44801</v>
          </cell>
          <cell r="C215">
            <v>329</v>
          </cell>
          <cell r="D215" t="str">
            <v>四川太极温江店</v>
          </cell>
          <cell r="E215">
            <v>3190.2</v>
          </cell>
          <cell r="F215">
            <v>42</v>
          </cell>
          <cell r="G215">
            <v>1108.49</v>
          </cell>
        </row>
        <row r="216">
          <cell r="A216" t="str">
            <v>44802329</v>
          </cell>
          <cell r="B216">
            <v>44802</v>
          </cell>
          <cell r="C216">
            <v>329</v>
          </cell>
          <cell r="D216" t="str">
            <v>四川太极温江店</v>
          </cell>
          <cell r="E216">
            <v>3182.68</v>
          </cell>
          <cell r="F216">
            <v>40</v>
          </cell>
          <cell r="G216">
            <v>1287.14</v>
          </cell>
        </row>
        <row r="217">
          <cell r="A217" t="str">
            <v>44803329</v>
          </cell>
          <cell r="B217">
            <v>44803</v>
          </cell>
          <cell r="C217">
            <v>329</v>
          </cell>
          <cell r="D217" t="str">
            <v>四川太极温江店</v>
          </cell>
          <cell r="E217">
            <v>5161.66</v>
          </cell>
          <cell r="F217">
            <v>42</v>
          </cell>
          <cell r="G217">
            <v>1593.4</v>
          </cell>
        </row>
        <row r="218">
          <cell r="A218" t="str">
            <v>44804329</v>
          </cell>
          <cell r="B218">
            <v>44804</v>
          </cell>
          <cell r="C218">
            <v>329</v>
          </cell>
          <cell r="D218" t="str">
            <v>四川太极温江店</v>
          </cell>
          <cell r="E218">
            <v>7169.99</v>
          </cell>
          <cell r="F218">
            <v>61</v>
          </cell>
          <cell r="G218">
            <v>2018.18</v>
          </cell>
        </row>
        <row r="219">
          <cell r="A219" t="str">
            <v>44774337</v>
          </cell>
          <cell r="B219">
            <v>44774</v>
          </cell>
          <cell r="C219">
            <v>337</v>
          </cell>
          <cell r="D219" t="str">
            <v>四川太极浆洗街药店</v>
          </cell>
          <cell r="E219">
            <v>19909.9</v>
          </cell>
          <cell r="F219">
            <v>166</v>
          </cell>
          <cell r="G219">
            <v>5613.97</v>
          </cell>
        </row>
        <row r="220">
          <cell r="A220" t="str">
            <v>44775337</v>
          </cell>
          <cell r="B220">
            <v>44775</v>
          </cell>
          <cell r="C220">
            <v>337</v>
          </cell>
          <cell r="D220" t="str">
            <v>四川太极浆洗街药店</v>
          </cell>
          <cell r="E220">
            <v>15139.98</v>
          </cell>
          <cell r="F220">
            <v>159</v>
          </cell>
          <cell r="G220">
            <v>3744.48</v>
          </cell>
        </row>
        <row r="221">
          <cell r="A221" t="str">
            <v>44776337</v>
          </cell>
          <cell r="B221">
            <v>44776</v>
          </cell>
          <cell r="C221">
            <v>337</v>
          </cell>
          <cell r="D221" t="str">
            <v>四川太极浆洗街药店</v>
          </cell>
          <cell r="E221">
            <v>14003.32</v>
          </cell>
          <cell r="F221">
            <v>151</v>
          </cell>
          <cell r="G221">
            <v>2545.21</v>
          </cell>
        </row>
        <row r="222">
          <cell r="A222" t="str">
            <v>44777337</v>
          </cell>
          <cell r="B222">
            <v>44777</v>
          </cell>
          <cell r="C222">
            <v>337</v>
          </cell>
          <cell r="D222" t="str">
            <v>四川太极浆洗街药店</v>
          </cell>
          <cell r="E222">
            <v>17539.08</v>
          </cell>
          <cell r="F222">
            <v>141</v>
          </cell>
          <cell r="G222">
            <v>3395.57</v>
          </cell>
        </row>
        <row r="223">
          <cell r="A223" t="str">
            <v>44778337</v>
          </cell>
          <cell r="B223">
            <v>44778</v>
          </cell>
          <cell r="C223">
            <v>337</v>
          </cell>
          <cell r="D223" t="str">
            <v>四川太极浆洗街药店</v>
          </cell>
          <cell r="E223">
            <v>19328.55</v>
          </cell>
          <cell r="F223">
            <v>157</v>
          </cell>
          <cell r="G223">
            <v>3371.53</v>
          </cell>
        </row>
        <row r="224">
          <cell r="A224" t="str">
            <v>44779337</v>
          </cell>
          <cell r="B224">
            <v>44779</v>
          </cell>
          <cell r="C224">
            <v>337</v>
          </cell>
          <cell r="D224" t="str">
            <v>四川太极浆洗街药店</v>
          </cell>
          <cell r="E224">
            <v>14001.48</v>
          </cell>
          <cell r="F224">
            <v>118</v>
          </cell>
          <cell r="G224">
            <v>3079.23</v>
          </cell>
        </row>
        <row r="225">
          <cell r="A225" t="str">
            <v>44780337</v>
          </cell>
          <cell r="B225">
            <v>44780</v>
          </cell>
          <cell r="C225">
            <v>337</v>
          </cell>
          <cell r="D225" t="str">
            <v>四川太极浆洗街药店</v>
          </cell>
          <cell r="E225">
            <v>11997.69</v>
          </cell>
          <cell r="F225">
            <v>133</v>
          </cell>
          <cell r="G225">
            <v>2765.06</v>
          </cell>
        </row>
        <row r="226">
          <cell r="A226" t="str">
            <v>44781337</v>
          </cell>
          <cell r="B226">
            <v>44781</v>
          </cell>
          <cell r="C226">
            <v>337</v>
          </cell>
          <cell r="D226" t="str">
            <v>四川太极浆洗街药店</v>
          </cell>
          <cell r="E226">
            <v>15745.92</v>
          </cell>
          <cell r="F226">
            <v>195</v>
          </cell>
          <cell r="G226">
            <v>5066.82</v>
          </cell>
        </row>
        <row r="227">
          <cell r="A227" t="str">
            <v>44782337</v>
          </cell>
          <cell r="B227">
            <v>44782</v>
          </cell>
          <cell r="C227">
            <v>337</v>
          </cell>
          <cell r="D227" t="str">
            <v>四川太极浆洗街药店</v>
          </cell>
          <cell r="E227">
            <v>18353.14</v>
          </cell>
          <cell r="F227">
            <v>189</v>
          </cell>
          <cell r="G227">
            <v>5723.54</v>
          </cell>
        </row>
        <row r="228">
          <cell r="A228" t="str">
            <v>44783337</v>
          </cell>
          <cell r="B228">
            <v>44783</v>
          </cell>
          <cell r="C228">
            <v>337</v>
          </cell>
          <cell r="D228" t="str">
            <v>四川太极浆洗街药店</v>
          </cell>
          <cell r="E228">
            <v>19204.47</v>
          </cell>
          <cell r="F228">
            <v>184</v>
          </cell>
          <cell r="G228">
            <v>3401.62</v>
          </cell>
        </row>
        <row r="229">
          <cell r="A229" t="str">
            <v>44784337</v>
          </cell>
          <cell r="B229">
            <v>44784</v>
          </cell>
          <cell r="C229">
            <v>337</v>
          </cell>
          <cell r="D229" t="str">
            <v>四川太极浆洗街药店</v>
          </cell>
          <cell r="E229">
            <v>18145.84</v>
          </cell>
          <cell r="F229">
            <v>170</v>
          </cell>
          <cell r="G229">
            <v>5227.17</v>
          </cell>
        </row>
        <row r="230">
          <cell r="A230" t="str">
            <v>44785337</v>
          </cell>
          <cell r="B230">
            <v>44785</v>
          </cell>
          <cell r="C230">
            <v>337</v>
          </cell>
          <cell r="D230" t="str">
            <v>四川太极浆洗街药店</v>
          </cell>
          <cell r="E230">
            <v>19085.51</v>
          </cell>
          <cell r="F230">
            <v>191</v>
          </cell>
          <cell r="G230">
            <v>4553.5</v>
          </cell>
        </row>
        <row r="231">
          <cell r="A231" t="str">
            <v>44786337</v>
          </cell>
          <cell r="B231">
            <v>44786</v>
          </cell>
          <cell r="C231">
            <v>337</v>
          </cell>
          <cell r="D231" t="str">
            <v>四川太极浆洗街药店</v>
          </cell>
          <cell r="E231">
            <v>18929.67</v>
          </cell>
          <cell r="F231">
            <v>144</v>
          </cell>
          <cell r="G231">
            <v>4328.9</v>
          </cell>
        </row>
        <row r="232">
          <cell r="A232" t="str">
            <v>44787337</v>
          </cell>
          <cell r="B232">
            <v>44787</v>
          </cell>
          <cell r="C232">
            <v>337</v>
          </cell>
          <cell r="D232" t="str">
            <v>四川太极浆洗街药店</v>
          </cell>
          <cell r="E232">
            <v>15935.57</v>
          </cell>
          <cell r="F232">
            <v>164</v>
          </cell>
          <cell r="G232">
            <v>4678.86</v>
          </cell>
        </row>
        <row r="233">
          <cell r="A233" t="str">
            <v>44788337</v>
          </cell>
          <cell r="B233">
            <v>44788</v>
          </cell>
          <cell r="C233">
            <v>337</v>
          </cell>
          <cell r="D233" t="str">
            <v>四川太极浆洗街药店</v>
          </cell>
          <cell r="E233">
            <v>18042.38</v>
          </cell>
          <cell r="F233">
            <v>204</v>
          </cell>
          <cell r="G233">
            <v>5307.82</v>
          </cell>
        </row>
        <row r="234">
          <cell r="A234" t="str">
            <v>44789337</v>
          </cell>
          <cell r="B234">
            <v>44789</v>
          </cell>
          <cell r="C234">
            <v>337</v>
          </cell>
          <cell r="D234" t="str">
            <v>四川太极浆洗街药店</v>
          </cell>
          <cell r="E234">
            <v>17936.46</v>
          </cell>
          <cell r="F234">
            <v>229</v>
          </cell>
          <cell r="G234">
            <v>3821.5</v>
          </cell>
        </row>
        <row r="235">
          <cell r="A235" t="str">
            <v>44790337</v>
          </cell>
          <cell r="B235">
            <v>44790</v>
          </cell>
          <cell r="C235">
            <v>337</v>
          </cell>
          <cell r="D235" t="str">
            <v>四川太极浆洗街药店</v>
          </cell>
          <cell r="E235">
            <v>17009.28</v>
          </cell>
          <cell r="F235">
            <v>200</v>
          </cell>
          <cell r="G235">
            <v>5419.06</v>
          </cell>
        </row>
        <row r="236">
          <cell r="A236" t="str">
            <v>44791337</v>
          </cell>
          <cell r="B236">
            <v>44791</v>
          </cell>
          <cell r="C236">
            <v>337</v>
          </cell>
          <cell r="D236" t="str">
            <v>四川太极浆洗街药店</v>
          </cell>
          <cell r="E236">
            <v>18278.63</v>
          </cell>
          <cell r="F236">
            <v>222</v>
          </cell>
          <cell r="G236">
            <v>3650.68</v>
          </cell>
        </row>
        <row r="237">
          <cell r="A237" t="str">
            <v>44792337</v>
          </cell>
          <cell r="B237">
            <v>44792</v>
          </cell>
          <cell r="C237">
            <v>337</v>
          </cell>
          <cell r="D237" t="str">
            <v>四川太极浆洗街药店</v>
          </cell>
          <cell r="E237">
            <v>16106.7</v>
          </cell>
          <cell r="F237">
            <v>166</v>
          </cell>
          <cell r="G237">
            <v>5399.07</v>
          </cell>
        </row>
        <row r="238">
          <cell r="A238" t="str">
            <v>44793337</v>
          </cell>
          <cell r="B238">
            <v>44793</v>
          </cell>
          <cell r="C238">
            <v>337</v>
          </cell>
          <cell r="D238" t="str">
            <v>四川太极浆洗街药店</v>
          </cell>
          <cell r="E238">
            <v>29057.5</v>
          </cell>
          <cell r="F238">
            <v>209</v>
          </cell>
          <cell r="G238">
            <v>6234.02</v>
          </cell>
        </row>
        <row r="239">
          <cell r="A239" t="str">
            <v>44794337</v>
          </cell>
          <cell r="B239">
            <v>44794</v>
          </cell>
          <cell r="C239">
            <v>337</v>
          </cell>
          <cell r="D239" t="str">
            <v>四川太极浆洗街药店</v>
          </cell>
          <cell r="E239">
            <v>23295.73</v>
          </cell>
          <cell r="F239">
            <v>179</v>
          </cell>
          <cell r="G239">
            <v>5010.02</v>
          </cell>
        </row>
        <row r="240">
          <cell r="A240" t="str">
            <v>44795337</v>
          </cell>
          <cell r="B240">
            <v>44795</v>
          </cell>
          <cell r="C240">
            <v>337</v>
          </cell>
          <cell r="D240" t="str">
            <v>四川太极浆洗街药店</v>
          </cell>
          <cell r="E240">
            <v>36794.83</v>
          </cell>
          <cell r="F240">
            <v>252</v>
          </cell>
          <cell r="G240">
            <v>8331.39</v>
          </cell>
        </row>
        <row r="241">
          <cell r="A241" t="str">
            <v>44796337</v>
          </cell>
          <cell r="B241">
            <v>44796</v>
          </cell>
          <cell r="C241">
            <v>337</v>
          </cell>
          <cell r="D241" t="str">
            <v>四川太极浆洗街药店</v>
          </cell>
          <cell r="E241">
            <v>21434.55</v>
          </cell>
          <cell r="F241">
            <v>207</v>
          </cell>
          <cell r="G241">
            <v>6092.56</v>
          </cell>
        </row>
        <row r="242">
          <cell r="A242" t="str">
            <v>44797337</v>
          </cell>
          <cell r="B242">
            <v>44797</v>
          </cell>
          <cell r="C242">
            <v>337</v>
          </cell>
          <cell r="D242" t="str">
            <v>四川太极浆洗街药店</v>
          </cell>
          <cell r="E242">
            <v>16801.54</v>
          </cell>
          <cell r="F242">
            <v>202</v>
          </cell>
          <cell r="G242">
            <v>3667.45</v>
          </cell>
        </row>
        <row r="243">
          <cell r="A243" t="str">
            <v>44798337</v>
          </cell>
          <cell r="B243">
            <v>44798</v>
          </cell>
          <cell r="C243">
            <v>337</v>
          </cell>
          <cell r="D243" t="str">
            <v>四川太极浆洗街药店</v>
          </cell>
          <cell r="E243">
            <v>18390.35</v>
          </cell>
          <cell r="F243">
            <v>220</v>
          </cell>
          <cell r="G243">
            <v>4534.92</v>
          </cell>
        </row>
        <row r="244">
          <cell r="A244" t="str">
            <v>44799337</v>
          </cell>
          <cell r="B244">
            <v>44799</v>
          </cell>
          <cell r="C244">
            <v>337</v>
          </cell>
          <cell r="D244" t="str">
            <v>四川太极浆洗街药店</v>
          </cell>
          <cell r="E244">
            <v>18607.81</v>
          </cell>
          <cell r="F244">
            <v>194</v>
          </cell>
          <cell r="G244">
            <v>3716.74</v>
          </cell>
        </row>
        <row r="245">
          <cell r="A245" t="str">
            <v>44800337</v>
          </cell>
          <cell r="B245">
            <v>44800</v>
          </cell>
          <cell r="C245">
            <v>337</v>
          </cell>
          <cell r="D245" t="str">
            <v>四川太极浆洗街药店</v>
          </cell>
          <cell r="E245">
            <v>18390.85</v>
          </cell>
          <cell r="F245">
            <v>159</v>
          </cell>
          <cell r="G245">
            <v>3729.06</v>
          </cell>
        </row>
        <row r="246">
          <cell r="A246" t="str">
            <v>44801337</v>
          </cell>
          <cell r="B246">
            <v>44801</v>
          </cell>
          <cell r="C246">
            <v>337</v>
          </cell>
          <cell r="D246" t="str">
            <v>四川太极浆洗街药店</v>
          </cell>
          <cell r="E246">
            <v>19006.98</v>
          </cell>
          <cell r="F246">
            <v>177</v>
          </cell>
          <cell r="G246">
            <v>3706.29</v>
          </cell>
        </row>
        <row r="247">
          <cell r="A247" t="str">
            <v>44802337</v>
          </cell>
          <cell r="B247">
            <v>44802</v>
          </cell>
          <cell r="C247">
            <v>337</v>
          </cell>
          <cell r="D247" t="str">
            <v>四川太极浆洗街药店</v>
          </cell>
          <cell r="E247">
            <v>18850.76</v>
          </cell>
          <cell r="F247">
            <v>231</v>
          </cell>
          <cell r="G247">
            <v>4546.76</v>
          </cell>
        </row>
        <row r="248">
          <cell r="A248" t="str">
            <v>44803337</v>
          </cell>
          <cell r="B248">
            <v>44803</v>
          </cell>
          <cell r="C248">
            <v>337</v>
          </cell>
          <cell r="D248" t="str">
            <v>四川太极浆洗街药店</v>
          </cell>
          <cell r="E248">
            <v>24044.79</v>
          </cell>
          <cell r="F248">
            <v>210</v>
          </cell>
          <cell r="G248">
            <v>4433.12</v>
          </cell>
        </row>
        <row r="249">
          <cell r="A249" t="str">
            <v>44804337</v>
          </cell>
          <cell r="B249">
            <v>44804</v>
          </cell>
          <cell r="C249">
            <v>337</v>
          </cell>
          <cell r="D249" t="str">
            <v>四川太极浆洗街药店</v>
          </cell>
          <cell r="E249">
            <v>19698.13</v>
          </cell>
          <cell r="F249">
            <v>227</v>
          </cell>
          <cell r="G249">
            <v>4682.83</v>
          </cell>
        </row>
        <row r="250">
          <cell r="A250" t="str">
            <v>44774339</v>
          </cell>
          <cell r="B250">
            <v>44774</v>
          </cell>
          <cell r="C250">
            <v>339</v>
          </cell>
          <cell r="D250" t="str">
            <v>四川太极沙河源药店</v>
          </cell>
          <cell r="E250">
            <v>3563.18</v>
          </cell>
          <cell r="F250">
            <v>51</v>
          </cell>
          <cell r="G250">
            <v>1079.62</v>
          </cell>
        </row>
        <row r="251">
          <cell r="A251" t="str">
            <v>44775339</v>
          </cell>
          <cell r="B251">
            <v>44775</v>
          </cell>
          <cell r="C251">
            <v>339</v>
          </cell>
          <cell r="D251" t="str">
            <v>四川太极沙河源药店</v>
          </cell>
          <cell r="E251">
            <v>3964.61</v>
          </cell>
          <cell r="F251">
            <v>40</v>
          </cell>
          <cell r="G251">
            <v>1009.31</v>
          </cell>
        </row>
        <row r="252">
          <cell r="A252" t="str">
            <v>44776339</v>
          </cell>
          <cell r="B252">
            <v>44776</v>
          </cell>
          <cell r="C252">
            <v>339</v>
          </cell>
          <cell r="D252" t="str">
            <v>四川太极沙河源药店</v>
          </cell>
          <cell r="E252">
            <v>4683.67</v>
          </cell>
          <cell r="F252">
            <v>50</v>
          </cell>
          <cell r="G252">
            <v>1119.54</v>
          </cell>
        </row>
        <row r="253">
          <cell r="A253" t="str">
            <v>44777339</v>
          </cell>
          <cell r="B253">
            <v>44777</v>
          </cell>
          <cell r="C253">
            <v>339</v>
          </cell>
          <cell r="D253" t="str">
            <v>四川太极沙河源药店</v>
          </cell>
          <cell r="E253">
            <v>3674.86</v>
          </cell>
          <cell r="F253">
            <v>41</v>
          </cell>
          <cell r="G253">
            <v>925.4</v>
          </cell>
        </row>
        <row r="254">
          <cell r="A254" t="str">
            <v>44778339</v>
          </cell>
          <cell r="B254">
            <v>44778</v>
          </cell>
          <cell r="C254">
            <v>339</v>
          </cell>
          <cell r="D254" t="str">
            <v>四川太极沙河源药店</v>
          </cell>
          <cell r="E254">
            <v>2313.92</v>
          </cell>
          <cell r="F254">
            <v>34</v>
          </cell>
          <cell r="G254">
            <v>643</v>
          </cell>
        </row>
        <row r="255">
          <cell r="A255" t="str">
            <v>44779339</v>
          </cell>
          <cell r="B255">
            <v>44779</v>
          </cell>
          <cell r="C255">
            <v>339</v>
          </cell>
          <cell r="D255" t="str">
            <v>四川太极沙河源药店</v>
          </cell>
          <cell r="E255">
            <v>2205.77</v>
          </cell>
          <cell r="F255">
            <v>40</v>
          </cell>
          <cell r="G255">
            <v>542.19</v>
          </cell>
        </row>
        <row r="256">
          <cell r="A256" t="str">
            <v>44780339</v>
          </cell>
          <cell r="B256">
            <v>44780</v>
          </cell>
          <cell r="C256">
            <v>339</v>
          </cell>
          <cell r="D256" t="str">
            <v>四川太极沙河源药店</v>
          </cell>
          <cell r="E256">
            <v>3445.48</v>
          </cell>
          <cell r="F256">
            <v>43</v>
          </cell>
          <cell r="G256">
            <v>967.07</v>
          </cell>
        </row>
        <row r="257">
          <cell r="A257" t="str">
            <v>44781339</v>
          </cell>
          <cell r="B257">
            <v>44781</v>
          </cell>
          <cell r="C257">
            <v>339</v>
          </cell>
          <cell r="D257" t="str">
            <v>四川太极沙河源药店</v>
          </cell>
          <cell r="E257">
            <v>2230</v>
          </cell>
          <cell r="F257">
            <v>36</v>
          </cell>
          <cell r="G257">
            <v>558.71</v>
          </cell>
        </row>
        <row r="258">
          <cell r="A258" t="str">
            <v>44782339</v>
          </cell>
          <cell r="B258">
            <v>44782</v>
          </cell>
          <cell r="C258">
            <v>339</v>
          </cell>
          <cell r="D258" t="str">
            <v>四川太极沙河源药店</v>
          </cell>
          <cell r="E258">
            <v>1780.41</v>
          </cell>
          <cell r="F258">
            <v>34</v>
          </cell>
          <cell r="G258">
            <v>494.07</v>
          </cell>
        </row>
        <row r="259">
          <cell r="A259" t="str">
            <v>44783339</v>
          </cell>
          <cell r="B259">
            <v>44783</v>
          </cell>
          <cell r="C259">
            <v>339</v>
          </cell>
          <cell r="D259" t="str">
            <v>四川太极沙河源药店</v>
          </cell>
          <cell r="E259">
            <v>2448.83</v>
          </cell>
          <cell r="F259">
            <v>41</v>
          </cell>
          <cell r="G259">
            <v>790.96</v>
          </cell>
        </row>
        <row r="260">
          <cell r="A260" t="str">
            <v>44784339</v>
          </cell>
          <cell r="B260">
            <v>44784</v>
          </cell>
          <cell r="C260">
            <v>339</v>
          </cell>
          <cell r="D260" t="str">
            <v>四川太极沙河源药店</v>
          </cell>
          <cell r="E260">
            <v>1791.71</v>
          </cell>
          <cell r="F260">
            <v>46</v>
          </cell>
          <cell r="G260">
            <v>610.18</v>
          </cell>
        </row>
        <row r="261">
          <cell r="A261" t="str">
            <v>44785339</v>
          </cell>
          <cell r="B261">
            <v>44785</v>
          </cell>
          <cell r="C261">
            <v>339</v>
          </cell>
          <cell r="D261" t="str">
            <v>四川太极沙河源药店</v>
          </cell>
          <cell r="E261">
            <v>2968.29</v>
          </cell>
          <cell r="F261">
            <v>31</v>
          </cell>
          <cell r="G261">
            <v>863.6</v>
          </cell>
        </row>
        <row r="262">
          <cell r="A262" t="str">
            <v>44786339</v>
          </cell>
          <cell r="B262">
            <v>44786</v>
          </cell>
          <cell r="C262">
            <v>339</v>
          </cell>
          <cell r="D262" t="str">
            <v>四川太极沙河源药店</v>
          </cell>
          <cell r="E262">
            <v>4520.41</v>
          </cell>
          <cell r="F262">
            <v>33</v>
          </cell>
          <cell r="G262">
            <v>835.78</v>
          </cell>
        </row>
        <row r="263">
          <cell r="A263" t="str">
            <v>44787339</v>
          </cell>
          <cell r="B263">
            <v>44787</v>
          </cell>
          <cell r="C263">
            <v>339</v>
          </cell>
          <cell r="D263" t="str">
            <v>四川太极沙河源药店</v>
          </cell>
          <cell r="E263">
            <v>2806.59</v>
          </cell>
          <cell r="F263">
            <v>41</v>
          </cell>
          <cell r="G263">
            <v>898.23</v>
          </cell>
        </row>
        <row r="264">
          <cell r="A264" t="str">
            <v>44788339</v>
          </cell>
          <cell r="B264">
            <v>44788</v>
          </cell>
          <cell r="C264">
            <v>339</v>
          </cell>
          <cell r="D264" t="str">
            <v>四川太极沙河源药店</v>
          </cell>
          <cell r="E264">
            <v>2336.43</v>
          </cell>
          <cell r="F264">
            <v>39</v>
          </cell>
          <cell r="G264">
            <v>942.48</v>
          </cell>
        </row>
        <row r="265">
          <cell r="A265" t="str">
            <v>44789339</v>
          </cell>
          <cell r="B265">
            <v>44789</v>
          </cell>
          <cell r="C265">
            <v>339</v>
          </cell>
          <cell r="D265" t="str">
            <v>四川太极沙河源药店</v>
          </cell>
          <cell r="E265">
            <v>4523.06</v>
          </cell>
          <cell r="F265">
            <v>52</v>
          </cell>
          <cell r="G265">
            <v>1058.7</v>
          </cell>
        </row>
        <row r="266">
          <cell r="A266" t="str">
            <v>44790339</v>
          </cell>
          <cell r="B266">
            <v>44790</v>
          </cell>
          <cell r="C266">
            <v>339</v>
          </cell>
          <cell r="D266" t="str">
            <v>四川太极沙河源药店</v>
          </cell>
          <cell r="E266">
            <v>2623.21</v>
          </cell>
          <cell r="F266">
            <v>48</v>
          </cell>
          <cell r="G266">
            <v>711.14</v>
          </cell>
        </row>
        <row r="267">
          <cell r="A267" t="str">
            <v>44791339</v>
          </cell>
          <cell r="B267">
            <v>44791</v>
          </cell>
          <cell r="C267">
            <v>339</v>
          </cell>
          <cell r="D267" t="str">
            <v>四川太极沙河源药店</v>
          </cell>
          <cell r="E267">
            <v>2838.45</v>
          </cell>
          <cell r="F267">
            <v>34</v>
          </cell>
          <cell r="G267">
            <v>841.1</v>
          </cell>
        </row>
        <row r="268">
          <cell r="A268" t="str">
            <v>44792339</v>
          </cell>
          <cell r="B268">
            <v>44792</v>
          </cell>
          <cell r="C268">
            <v>339</v>
          </cell>
          <cell r="D268" t="str">
            <v>四川太极沙河源药店</v>
          </cell>
          <cell r="E268">
            <v>2895.81</v>
          </cell>
          <cell r="F268">
            <v>42</v>
          </cell>
          <cell r="G268">
            <v>1080.96</v>
          </cell>
        </row>
        <row r="269">
          <cell r="A269" t="str">
            <v>44793339</v>
          </cell>
          <cell r="B269">
            <v>44793</v>
          </cell>
          <cell r="C269">
            <v>339</v>
          </cell>
          <cell r="D269" t="str">
            <v>四川太极沙河源药店</v>
          </cell>
          <cell r="E269">
            <v>6026.35</v>
          </cell>
          <cell r="F269">
            <v>55</v>
          </cell>
          <cell r="G269">
            <v>1669.78</v>
          </cell>
        </row>
        <row r="270">
          <cell r="A270" t="str">
            <v>44794339</v>
          </cell>
          <cell r="B270">
            <v>44794</v>
          </cell>
          <cell r="C270">
            <v>339</v>
          </cell>
          <cell r="D270" t="str">
            <v>四川太极沙河源药店</v>
          </cell>
          <cell r="E270">
            <v>3371.11</v>
          </cell>
          <cell r="F270">
            <v>59</v>
          </cell>
          <cell r="G270">
            <v>1121.33</v>
          </cell>
        </row>
        <row r="271">
          <cell r="A271" t="str">
            <v>44795339</v>
          </cell>
          <cell r="B271">
            <v>44795</v>
          </cell>
          <cell r="C271">
            <v>339</v>
          </cell>
          <cell r="D271" t="str">
            <v>四川太极沙河源药店</v>
          </cell>
          <cell r="E271">
            <v>4317.77</v>
          </cell>
          <cell r="F271">
            <v>61</v>
          </cell>
          <cell r="G271">
            <v>941.74</v>
          </cell>
        </row>
        <row r="272">
          <cell r="A272" t="str">
            <v>44796339</v>
          </cell>
          <cell r="B272">
            <v>44796</v>
          </cell>
          <cell r="C272">
            <v>339</v>
          </cell>
          <cell r="D272" t="str">
            <v>四川太极沙河源药店</v>
          </cell>
          <cell r="E272">
            <v>2561.61</v>
          </cell>
          <cell r="F272">
            <v>35</v>
          </cell>
          <cell r="G272">
            <v>563.33</v>
          </cell>
        </row>
        <row r="273">
          <cell r="A273" t="str">
            <v>44797339</v>
          </cell>
          <cell r="B273">
            <v>44797</v>
          </cell>
          <cell r="C273">
            <v>339</v>
          </cell>
          <cell r="D273" t="str">
            <v>四川太极沙河源药店</v>
          </cell>
          <cell r="E273">
            <v>2550.2</v>
          </cell>
          <cell r="F273">
            <v>40</v>
          </cell>
          <cell r="G273">
            <v>619.96</v>
          </cell>
        </row>
        <row r="274">
          <cell r="A274" t="str">
            <v>44798339</v>
          </cell>
          <cell r="B274">
            <v>44798</v>
          </cell>
          <cell r="C274">
            <v>339</v>
          </cell>
          <cell r="D274" t="str">
            <v>四川太极沙河源药店</v>
          </cell>
          <cell r="E274">
            <v>3255.05</v>
          </cell>
          <cell r="F274">
            <v>49</v>
          </cell>
          <cell r="G274">
            <v>821.96</v>
          </cell>
        </row>
        <row r="275">
          <cell r="A275" t="str">
            <v>44799339</v>
          </cell>
          <cell r="B275">
            <v>44799</v>
          </cell>
          <cell r="C275">
            <v>339</v>
          </cell>
          <cell r="D275" t="str">
            <v>四川太极沙河源药店</v>
          </cell>
          <cell r="E275">
            <v>3027.97</v>
          </cell>
          <cell r="F275">
            <v>50</v>
          </cell>
          <cell r="G275">
            <v>724.91</v>
          </cell>
        </row>
        <row r="276">
          <cell r="A276" t="str">
            <v>44800339</v>
          </cell>
          <cell r="B276">
            <v>44800</v>
          </cell>
          <cell r="C276">
            <v>339</v>
          </cell>
          <cell r="D276" t="str">
            <v>四川太极沙河源药店</v>
          </cell>
          <cell r="E276">
            <v>2841.21</v>
          </cell>
          <cell r="F276">
            <v>48</v>
          </cell>
          <cell r="G276">
            <v>840.06</v>
          </cell>
        </row>
        <row r="277">
          <cell r="A277" t="str">
            <v>44801339</v>
          </cell>
          <cell r="B277">
            <v>44801</v>
          </cell>
          <cell r="C277">
            <v>339</v>
          </cell>
          <cell r="D277" t="str">
            <v>四川太极沙河源药店</v>
          </cell>
          <cell r="E277">
            <v>3207.54</v>
          </cell>
          <cell r="F277">
            <v>62</v>
          </cell>
          <cell r="G277">
            <v>759.21</v>
          </cell>
        </row>
        <row r="278">
          <cell r="A278" t="str">
            <v>44802339</v>
          </cell>
          <cell r="B278">
            <v>44802</v>
          </cell>
          <cell r="C278">
            <v>339</v>
          </cell>
          <cell r="D278" t="str">
            <v>四川太极沙河源药店</v>
          </cell>
          <cell r="E278">
            <v>3602.91</v>
          </cell>
          <cell r="F278">
            <v>58</v>
          </cell>
          <cell r="G278">
            <v>858.48</v>
          </cell>
        </row>
        <row r="279">
          <cell r="A279" t="str">
            <v>44803339</v>
          </cell>
          <cell r="B279">
            <v>44803</v>
          </cell>
          <cell r="C279">
            <v>339</v>
          </cell>
          <cell r="D279" t="str">
            <v>四川太极沙河源药店</v>
          </cell>
          <cell r="E279">
            <v>4300.47</v>
          </cell>
          <cell r="F279">
            <v>41</v>
          </cell>
          <cell r="G279">
            <v>1159.57</v>
          </cell>
        </row>
        <row r="280">
          <cell r="A280" t="str">
            <v>44804339</v>
          </cell>
          <cell r="B280">
            <v>44804</v>
          </cell>
          <cell r="C280">
            <v>339</v>
          </cell>
          <cell r="D280" t="str">
            <v>四川太极沙河源药店</v>
          </cell>
          <cell r="E280">
            <v>1861.27</v>
          </cell>
          <cell r="F280">
            <v>26</v>
          </cell>
          <cell r="G280">
            <v>570.32</v>
          </cell>
        </row>
        <row r="281">
          <cell r="A281" t="str">
            <v>44774341</v>
          </cell>
          <cell r="B281">
            <v>44774</v>
          </cell>
          <cell r="C281">
            <v>341</v>
          </cell>
          <cell r="D281" t="str">
            <v>四川太极邛崃中心药店</v>
          </cell>
          <cell r="E281">
            <v>9992.3</v>
          </cell>
          <cell r="F281">
            <v>95</v>
          </cell>
          <cell r="G281">
            <v>4315.18</v>
          </cell>
        </row>
        <row r="282">
          <cell r="A282" t="str">
            <v>44775341</v>
          </cell>
          <cell r="B282">
            <v>44775</v>
          </cell>
          <cell r="C282">
            <v>341</v>
          </cell>
          <cell r="D282" t="str">
            <v>四川太极邛崃中心药店</v>
          </cell>
          <cell r="E282">
            <v>10357.96</v>
          </cell>
          <cell r="F282">
            <v>86</v>
          </cell>
          <cell r="G282">
            <v>3411.81</v>
          </cell>
        </row>
        <row r="283">
          <cell r="A283" t="str">
            <v>44776341</v>
          </cell>
          <cell r="B283">
            <v>44776</v>
          </cell>
          <cell r="C283">
            <v>341</v>
          </cell>
          <cell r="D283" t="str">
            <v>四川太极邛崃中心药店</v>
          </cell>
          <cell r="E283">
            <v>11438.33</v>
          </cell>
          <cell r="F283">
            <v>106</v>
          </cell>
          <cell r="G283">
            <v>3903.81</v>
          </cell>
        </row>
        <row r="284">
          <cell r="A284" t="str">
            <v>44777341</v>
          </cell>
          <cell r="B284">
            <v>44777</v>
          </cell>
          <cell r="C284">
            <v>341</v>
          </cell>
          <cell r="D284" t="str">
            <v>四川太极邛崃中心药店</v>
          </cell>
          <cell r="E284">
            <v>8118.73</v>
          </cell>
          <cell r="F284">
            <v>80</v>
          </cell>
          <cell r="G284">
            <v>2444.58</v>
          </cell>
        </row>
        <row r="285">
          <cell r="A285" t="str">
            <v>44778341</v>
          </cell>
          <cell r="B285">
            <v>44778</v>
          </cell>
          <cell r="C285">
            <v>341</v>
          </cell>
          <cell r="D285" t="str">
            <v>四川太极邛崃中心药店</v>
          </cell>
          <cell r="E285">
            <v>10886.15</v>
          </cell>
          <cell r="F285">
            <v>79</v>
          </cell>
          <cell r="G285">
            <v>3869.54</v>
          </cell>
        </row>
        <row r="286">
          <cell r="A286" t="str">
            <v>44779341</v>
          </cell>
          <cell r="B286">
            <v>44779</v>
          </cell>
          <cell r="C286">
            <v>341</v>
          </cell>
          <cell r="D286" t="str">
            <v>四川太极邛崃中心药店</v>
          </cell>
          <cell r="E286">
            <v>11965.51</v>
          </cell>
          <cell r="F286">
            <v>85</v>
          </cell>
          <cell r="G286">
            <v>4393.56</v>
          </cell>
        </row>
        <row r="287">
          <cell r="A287" t="str">
            <v>44780341</v>
          </cell>
          <cell r="B287">
            <v>44780</v>
          </cell>
          <cell r="C287">
            <v>341</v>
          </cell>
          <cell r="D287" t="str">
            <v>四川太极邛崃中心药店</v>
          </cell>
          <cell r="E287">
            <v>10754.08</v>
          </cell>
          <cell r="F287">
            <v>101</v>
          </cell>
          <cell r="G287">
            <v>3291.52</v>
          </cell>
        </row>
        <row r="288">
          <cell r="A288" t="str">
            <v>44781341</v>
          </cell>
          <cell r="B288">
            <v>44781</v>
          </cell>
          <cell r="C288">
            <v>341</v>
          </cell>
          <cell r="D288" t="str">
            <v>四川太极邛崃中心药店</v>
          </cell>
          <cell r="E288">
            <v>10740.5</v>
          </cell>
          <cell r="F288">
            <v>98</v>
          </cell>
          <cell r="G288">
            <v>3376.28</v>
          </cell>
        </row>
        <row r="289">
          <cell r="A289" t="str">
            <v>44782341</v>
          </cell>
          <cell r="B289">
            <v>44782</v>
          </cell>
          <cell r="C289">
            <v>341</v>
          </cell>
          <cell r="D289" t="str">
            <v>四川太极邛崃中心药店</v>
          </cell>
          <cell r="E289">
            <v>8921.36</v>
          </cell>
          <cell r="F289">
            <v>63</v>
          </cell>
          <cell r="G289">
            <v>2703.98</v>
          </cell>
        </row>
        <row r="290">
          <cell r="A290" t="str">
            <v>44783341</v>
          </cell>
          <cell r="B290">
            <v>44783</v>
          </cell>
          <cell r="C290">
            <v>341</v>
          </cell>
          <cell r="D290" t="str">
            <v>四川太极邛崃中心药店</v>
          </cell>
          <cell r="E290">
            <v>9157.6</v>
          </cell>
          <cell r="F290">
            <v>93</v>
          </cell>
          <cell r="G290">
            <v>2988.84</v>
          </cell>
        </row>
        <row r="291">
          <cell r="A291" t="str">
            <v>44784341</v>
          </cell>
          <cell r="B291">
            <v>44784</v>
          </cell>
          <cell r="C291">
            <v>341</v>
          </cell>
          <cell r="D291" t="str">
            <v>四川太极邛崃中心药店</v>
          </cell>
          <cell r="E291">
            <v>8318.8</v>
          </cell>
          <cell r="F291">
            <v>82</v>
          </cell>
          <cell r="G291">
            <v>2809.17</v>
          </cell>
        </row>
        <row r="292">
          <cell r="A292" t="str">
            <v>44785341</v>
          </cell>
          <cell r="B292">
            <v>44785</v>
          </cell>
          <cell r="C292">
            <v>341</v>
          </cell>
          <cell r="D292" t="str">
            <v>四川太极邛崃中心药店</v>
          </cell>
          <cell r="E292">
            <v>8969.62</v>
          </cell>
          <cell r="F292">
            <v>93</v>
          </cell>
          <cell r="G292">
            <v>3266.73</v>
          </cell>
        </row>
        <row r="293">
          <cell r="A293" t="str">
            <v>44786341</v>
          </cell>
          <cell r="B293">
            <v>44786</v>
          </cell>
          <cell r="C293">
            <v>341</v>
          </cell>
          <cell r="D293" t="str">
            <v>四川太极邛崃中心药店</v>
          </cell>
          <cell r="E293">
            <v>9485.82</v>
          </cell>
          <cell r="F293">
            <v>86</v>
          </cell>
          <cell r="G293">
            <v>3885.56</v>
          </cell>
        </row>
        <row r="294">
          <cell r="A294" t="str">
            <v>44787341</v>
          </cell>
          <cell r="B294">
            <v>44787</v>
          </cell>
          <cell r="C294">
            <v>341</v>
          </cell>
          <cell r="D294" t="str">
            <v>四川太极邛崃中心药店</v>
          </cell>
          <cell r="E294">
            <v>8729.42</v>
          </cell>
          <cell r="F294">
            <v>99</v>
          </cell>
          <cell r="G294">
            <v>2862.07</v>
          </cell>
        </row>
        <row r="295">
          <cell r="A295" t="str">
            <v>44788341</v>
          </cell>
          <cell r="B295">
            <v>44788</v>
          </cell>
          <cell r="C295">
            <v>341</v>
          </cell>
          <cell r="D295" t="str">
            <v>四川太极邛崃中心药店</v>
          </cell>
          <cell r="E295">
            <v>11226.83</v>
          </cell>
          <cell r="F295">
            <v>84</v>
          </cell>
          <cell r="G295">
            <v>4384.84</v>
          </cell>
        </row>
        <row r="296">
          <cell r="A296" t="str">
            <v>44789341</v>
          </cell>
          <cell r="B296">
            <v>44789</v>
          </cell>
          <cell r="C296">
            <v>341</v>
          </cell>
          <cell r="D296" t="str">
            <v>四川太极邛崃中心药店</v>
          </cell>
          <cell r="E296">
            <v>8273</v>
          </cell>
          <cell r="F296">
            <v>89</v>
          </cell>
          <cell r="G296">
            <v>2147.24</v>
          </cell>
        </row>
        <row r="297">
          <cell r="A297" t="str">
            <v>44790341</v>
          </cell>
          <cell r="B297">
            <v>44790</v>
          </cell>
          <cell r="C297">
            <v>341</v>
          </cell>
          <cell r="D297" t="str">
            <v>四川太极邛崃中心药店</v>
          </cell>
          <cell r="E297">
            <v>8139.18</v>
          </cell>
          <cell r="F297">
            <v>71</v>
          </cell>
          <cell r="G297">
            <v>2049</v>
          </cell>
        </row>
        <row r="298">
          <cell r="A298" t="str">
            <v>44791341</v>
          </cell>
          <cell r="B298">
            <v>44791</v>
          </cell>
          <cell r="C298">
            <v>341</v>
          </cell>
          <cell r="D298" t="str">
            <v>四川太极邛崃中心药店</v>
          </cell>
          <cell r="E298">
            <v>11053.06</v>
          </cell>
          <cell r="F298">
            <v>89</v>
          </cell>
          <cell r="G298">
            <v>3731.32</v>
          </cell>
        </row>
        <row r="299">
          <cell r="A299" t="str">
            <v>44792341</v>
          </cell>
          <cell r="B299">
            <v>44792</v>
          </cell>
          <cell r="C299">
            <v>341</v>
          </cell>
          <cell r="D299" t="str">
            <v>四川太极邛崃中心药店</v>
          </cell>
          <cell r="E299">
            <v>6760.4</v>
          </cell>
          <cell r="F299">
            <v>66</v>
          </cell>
          <cell r="G299">
            <v>2511.24</v>
          </cell>
        </row>
        <row r="300">
          <cell r="A300" t="str">
            <v>44793341</v>
          </cell>
          <cell r="B300">
            <v>44793</v>
          </cell>
          <cell r="C300">
            <v>341</v>
          </cell>
          <cell r="D300" t="str">
            <v>四川太极邛崃中心药店</v>
          </cell>
          <cell r="E300">
            <v>15520.13</v>
          </cell>
          <cell r="F300">
            <v>106</v>
          </cell>
          <cell r="G300">
            <v>4342.6</v>
          </cell>
        </row>
        <row r="301">
          <cell r="A301" t="str">
            <v>44794341</v>
          </cell>
          <cell r="B301">
            <v>44794</v>
          </cell>
          <cell r="C301">
            <v>341</v>
          </cell>
          <cell r="D301" t="str">
            <v>四川太极邛崃中心药店</v>
          </cell>
          <cell r="E301">
            <v>15164.86</v>
          </cell>
          <cell r="F301">
            <v>111</v>
          </cell>
          <cell r="G301">
            <v>3708.27</v>
          </cell>
        </row>
        <row r="302">
          <cell r="A302" t="str">
            <v>44795341</v>
          </cell>
          <cell r="B302">
            <v>44795</v>
          </cell>
          <cell r="C302">
            <v>341</v>
          </cell>
          <cell r="D302" t="str">
            <v>四川太极邛崃中心药店</v>
          </cell>
          <cell r="E302">
            <v>15359.96</v>
          </cell>
          <cell r="F302">
            <v>111</v>
          </cell>
          <cell r="G302">
            <v>3742.5</v>
          </cell>
        </row>
        <row r="303">
          <cell r="A303" t="str">
            <v>44796341</v>
          </cell>
          <cell r="B303">
            <v>44796</v>
          </cell>
          <cell r="C303">
            <v>341</v>
          </cell>
          <cell r="D303" t="str">
            <v>四川太极邛崃中心药店</v>
          </cell>
          <cell r="E303">
            <v>6458.47</v>
          </cell>
          <cell r="F303">
            <v>78</v>
          </cell>
          <cell r="G303">
            <v>1594.72</v>
          </cell>
        </row>
        <row r="304">
          <cell r="A304" t="str">
            <v>44797341</v>
          </cell>
          <cell r="B304">
            <v>44797</v>
          </cell>
          <cell r="C304">
            <v>341</v>
          </cell>
          <cell r="D304" t="str">
            <v>四川太极邛崃中心药店</v>
          </cell>
          <cell r="E304">
            <v>8604.73</v>
          </cell>
          <cell r="F304">
            <v>89</v>
          </cell>
          <cell r="G304">
            <v>3602.91</v>
          </cell>
        </row>
        <row r="305">
          <cell r="A305" t="str">
            <v>44798341</v>
          </cell>
          <cell r="B305">
            <v>44798</v>
          </cell>
          <cell r="C305">
            <v>341</v>
          </cell>
          <cell r="D305" t="str">
            <v>四川太极邛崃中心药店</v>
          </cell>
          <cell r="E305">
            <v>5984.46</v>
          </cell>
          <cell r="F305">
            <v>67</v>
          </cell>
          <cell r="G305">
            <v>2237.18</v>
          </cell>
        </row>
        <row r="306">
          <cell r="A306" t="str">
            <v>44799341</v>
          </cell>
          <cell r="B306">
            <v>44799</v>
          </cell>
          <cell r="C306">
            <v>341</v>
          </cell>
          <cell r="D306" t="str">
            <v>四川太极邛崃中心药店</v>
          </cell>
          <cell r="E306">
            <v>12463.69</v>
          </cell>
          <cell r="F306">
            <v>125</v>
          </cell>
          <cell r="G306">
            <v>3432.07</v>
          </cell>
        </row>
        <row r="307">
          <cell r="A307" t="str">
            <v>44800341</v>
          </cell>
          <cell r="B307">
            <v>44800</v>
          </cell>
          <cell r="C307">
            <v>341</v>
          </cell>
          <cell r="D307" t="str">
            <v>四川太极邛崃中心药店</v>
          </cell>
          <cell r="E307">
            <v>12829.17</v>
          </cell>
          <cell r="F307">
            <v>164</v>
          </cell>
          <cell r="G307">
            <v>3991.67</v>
          </cell>
        </row>
        <row r="308">
          <cell r="A308" t="str">
            <v>44801341</v>
          </cell>
          <cell r="B308">
            <v>44801</v>
          </cell>
          <cell r="C308">
            <v>341</v>
          </cell>
          <cell r="D308" t="str">
            <v>四川太极邛崃中心药店</v>
          </cell>
          <cell r="E308">
            <v>8203.07</v>
          </cell>
          <cell r="F308">
            <v>92</v>
          </cell>
          <cell r="G308">
            <v>2572.35</v>
          </cell>
        </row>
        <row r="309">
          <cell r="A309" t="str">
            <v>44802341</v>
          </cell>
          <cell r="B309">
            <v>44802</v>
          </cell>
          <cell r="C309">
            <v>341</v>
          </cell>
          <cell r="D309" t="str">
            <v>四川太极邛崃中心药店</v>
          </cell>
          <cell r="E309">
            <v>4875.56</v>
          </cell>
          <cell r="F309">
            <v>48</v>
          </cell>
          <cell r="G309">
            <v>1508.67</v>
          </cell>
        </row>
        <row r="310">
          <cell r="A310" t="str">
            <v>44803341</v>
          </cell>
          <cell r="B310">
            <v>44803</v>
          </cell>
          <cell r="C310">
            <v>341</v>
          </cell>
          <cell r="D310" t="str">
            <v>四川太极邛崃中心药店</v>
          </cell>
          <cell r="E310">
            <v>10512.88</v>
          </cell>
          <cell r="F310">
            <v>80</v>
          </cell>
          <cell r="G310">
            <v>3221.18</v>
          </cell>
        </row>
        <row r="311">
          <cell r="A311" t="str">
            <v>44804341</v>
          </cell>
          <cell r="B311">
            <v>44804</v>
          </cell>
          <cell r="C311">
            <v>341</v>
          </cell>
          <cell r="D311" t="str">
            <v>四川太极邛崃中心药店</v>
          </cell>
          <cell r="E311">
            <v>8514.79</v>
          </cell>
          <cell r="F311">
            <v>96</v>
          </cell>
          <cell r="G311">
            <v>2694.26</v>
          </cell>
        </row>
        <row r="312">
          <cell r="A312" t="str">
            <v>44774343</v>
          </cell>
          <cell r="B312">
            <v>44774</v>
          </cell>
          <cell r="C312">
            <v>343</v>
          </cell>
          <cell r="D312" t="str">
            <v>四川太极光华药店</v>
          </cell>
          <cell r="E312">
            <v>13499.87</v>
          </cell>
          <cell r="F312">
            <v>113</v>
          </cell>
          <cell r="G312">
            <v>3370.42</v>
          </cell>
        </row>
        <row r="313">
          <cell r="A313" t="str">
            <v>44775343</v>
          </cell>
          <cell r="B313">
            <v>44775</v>
          </cell>
          <cell r="C313">
            <v>343</v>
          </cell>
          <cell r="D313" t="str">
            <v>四川太极光华药店</v>
          </cell>
          <cell r="E313">
            <v>13991.9</v>
          </cell>
          <cell r="F313">
            <v>112</v>
          </cell>
          <cell r="G313">
            <v>4165.29</v>
          </cell>
        </row>
        <row r="314">
          <cell r="A314" t="str">
            <v>44776343</v>
          </cell>
          <cell r="B314">
            <v>44776</v>
          </cell>
          <cell r="C314">
            <v>343</v>
          </cell>
          <cell r="D314" t="str">
            <v>四川太极光华药店</v>
          </cell>
          <cell r="E314">
            <v>12975.83</v>
          </cell>
          <cell r="F314">
            <v>110</v>
          </cell>
          <cell r="G314">
            <v>4498.85</v>
          </cell>
        </row>
        <row r="315">
          <cell r="A315" t="str">
            <v>44777343</v>
          </cell>
          <cell r="B315">
            <v>44777</v>
          </cell>
          <cell r="C315">
            <v>343</v>
          </cell>
          <cell r="D315" t="str">
            <v>四川太极光华药店</v>
          </cell>
          <cell r="E315">
            <v>14936.71</v>
          </cell>
          <cell r="F315">
            <v>87</v>
          </cell>
          <cell r="G315">
            <v>3907.09</v>
          </cell>
        </row>
        <row r="316">
          <cell r="A316" t="str">
            <v>44778343</v>
          </cell>
          <cell r="B316">
            <v>44778</v>
          </cell>
          <cell r="C316">
            <v>343</v>
          </cell>
          <cell r="D316" t="str">
            <v>四川太极光华药店</v>
          </cell>
          <cell r="E316">
            <v>6428.8</v>
          </cell>
          <cell r="F316">
            <v>85</v>
          </cell>
          <cell r="G316">
            <v>2201.04</v>
          </cell>
        </row>
        <row r="317">
          <cell r="A317" t="str">
            <v>44779343</v>
          </cell>
          <cell r="B317">
            <v>44779</v>
          </cell>
          <cell r="C317">
            <v>343</v>
          </cell>
          <cell r="D317" t="str">
            <v>四川太极光华药店</v>
          </cell>
          <cell r="E317">
            <v>8711.45</v>
          </cell>
          <cell r="F317">
            <v>90</v>
          </cell>
          <cell r="G317">
            <v>2301.86</v>
          </cell>
        </row>
        <row r="318">
          <cell r="A318" t="str">
            <v>44780343</v>
          </cell>
          <cell r="B318">
            <v>44780</v>
          </cell>
          <cell r="C318">
            <v>343</v>
          </cell>
          <cell r="D318" t="str">
            <v>四川太极光华药店</v>
          </cell>
          <cell r="E318">
            <v>15019.48</v>
          </cell>
          <cell r="F318">
            <v>107</v>
          </cell>
          <cell r="G318">
            <v>3998.69</v>
          </cell>
        </row>
        <row r="319">
          <cell r="A319" t="str">
            <v>44781343</v>
          </cell>
          <cell r="B319">
            <v>44781</v>
          </cell>
          <cell r="C319">
            <v>343</v>
          </cell>
          <cell r="D319" t="str">
            <v>四川太极光华药店</v>
          </cell>
          <cell r="E319">
            <v>14916.65</v>
          </cell>
          <cell r="F319">
            <v>102</v>
          </cell>
          <cell r="G319">
            <v>3800.44</v>
          </cell>
        </row>
        <row r="320">
          <cell r="A320" t="str">
            <v>44782343</v>
          </cell>
          <cell r="B320">
            <v>44782</v>
          </cell>
          <cell r="C320">
            <v>343</v>
          </cell>
          <cell r="D320" t="str">
            <v>四川太极光华药店</v>
          </cell>
          <cell r="E320">
            <v>17916</v>
          </cell>
          <cell r="F320">
            <v>110</v>
          </cell>
          <cell r="G320">
            <v>4761.58</v>
          </cell>
        </row>
        <row r="321">
          <cell r="A321" t="str">
            <v>44783343</v>
          </cell>
          <cell r="B321">
            <v>44783</v>
          </cell>
          <cell r="C321">
            <v>343</v>
          </cell>
          <cell r="D321" t="str">
            <v>四川太极光华药店</v>
          </cell>
          <cell r="E321">
            <v>8275.53</v>
          </cell>
          <cell r="F321">
            <v>82</v>
          </cell>
          <cell r="G321">
            <v>2586.7</v>
          </cell>
        </row>
        <row r="322">
          <cell r="A322" t="str">
            <v>44784343</v>
          </cell>
          <cell r="B322">
            <v>44784</v>
          </cell>
          <cell r="C322">
            <v>343</v>
          </cell>
          <cell r="D322" t="str">
            <v>四川太极光华药店</v>
          </cell>
          <cell r="E322">
            <v>9338.31</v>
          </cell>
          <cell r="F322">
            <v>94</v>
          </cell>
          <cell r="G322">
            <v>2595.67</v>
          </cell>
        </row>
        <row r="323">
          <cell r="A323" t="str">
            <v>44785343</v>
          </cell>
          <cell r="B323">
            <v>44785</v>
          </cell>
          <cell r="C323">
            <v>343</v>
          </cell>
          <cell r="D323" t="str">
            <v>四川太极光华药店</v>
          </cell>
          <cell r="E323">
            <v>9613.56</v>
          </cell>
          <cell r="F323">
            <v>109</v>
          </cell>
          <cell r="G323">
            <v>3219.03</v>
          </cell>
        </row>
        <row r="324">
          <cell r="A324" t="str">
            <v>44786343</v>
          </cell>
          <cell r="B324">
            <v>44786</v>
          </cell>
          <cell r="C324">
            <v>343</v>
          </cell>
          <cell r="D324" t="str">
            <v>四川太极光华药店</v>
          </cell>
          <cell r="E324">
            <v>9694.68</v>
          </cell>
          <cell r="F324">
            <v>81</v>
          </cell>
          <cell r="G324">
            <v>2276.11</v>
          </cell>
        </row>
        <row r="325">
          <cell r="A325" t="str">
            <v>44787343</v>
          </cell>
          <cell r="B325">
            <v>44787</v>
          </cell>
          <cell r="C325">
            <v>343</v>
          </cell>
          <cell r="D325" t="str">
            <v>四川太极光华药店</v>
          </cell>
          <cell r="E325">
            <v>8848.05</v>
          </cell>
          <cell r="F325">
            <v>77</v>
          </cell>
          <cell r="G325">
            <v>2718.96</v>
          </cell>
        </row>
        <row r="326">
          <cell r="A326" t="str">
            <v>44788343</v>
          </cell>
          <cell r="B326">
            <v>44788</v>
          </cell>
          <cell r="C326">
            <v>343</v>
          </cell>
          <cell r="D326" t="str">
            <v>四川太极光华药店</v>
          </cell>
          <cell r="E326">
            <v>9560.32</v>
          </cell>
          <cell r="F326">
            <v>86</v>
          </cell>
          <cell r="G326">
            <v>2501.26</v>
          </cell>
        </row>
        <row r="327">
          <cell r="A327" t="str">
            <v>44789343</v>
          </cell>
          <cell r="B327">
            <v>44789</v>
          </cell>
          <cell r="C327">
            <v>343</v>
          </cell>
          <cell r="D327" t="str">
            <v>四川太极光华药店</v>
          </cell>
          <cell r="E327">
            <v>11891.93</v>
          </cell>
          <cell r="F327">
            <v>98</v>
          </cell>
          <cell r="G327">
            <v>3352.53</v>
          </cell>
        </row>
        <row r="328">
          <cell r="A328" t="str">
            <v>44790343</v>
          </cell>
          <cell r="B328">
            <v>44790</v>
          </cell>
          <cell r="C328">
            <v>343</v>
          </cell>
          <cell r="D328" t="str">
            <v>四川太极光华药店</v>
          </cell>
          <cell r="E328">
            <v>9401.38</v>
          </cell>
          <cell r="F328">
            <v>82</v>
          </cell>
          <cell r="G328">
            <v>2891.48</v>
          </cell>
        </row>
        <row r="329">
          <cell r="A329" t="str">
            <v>44791343</v>
          </cell>
          <cell r="B329">
            <v>44791</v>
          </cell>
          <cell r="C329">
            <v>343</v>
          </cell>
          <cell r="D329" t="str">
            <v>四川太极光华药店</v>
          </cell>
          <cell r="E329">
            <v>8895.56</v>
          </cell>
          <cell r="F329">
            <v>98</v>
          </cell>
          <cell r="G329">
            <v>2889.7</v>
          </cell>
        </row>
        <row r="330">
          <cell r="A330" t="str">
            <v>44792343</v>
          </cell>
          <cell r="B330">
            <v>44792</v>
          </cell>
          <cell r="C330">
            <v>343</v>
          </cell>
          <cell r="D330" t="str">
            <v>四川太极光华药店</v>
          </cell>
          <cell r="E330">
            <v>13453.05</v>
          </cell>
          <cell r="F330">
            <v>108</v>
          </cell>
          <cell r="G330">
            <v>4003.21</v>
          </cell>
        </row>
        <row r="331">
          <cell r="A331" t="str">
            <v>44793343</v>
          </cell>
          <cell r="B331">
            <v>44793</v>
          </cell>
          <cell r="C331">
            <v>343</v>
          </cell>
          <cell r="D331" t="str">
            <v>四川太极光华药店</v>
          </cell>
          <cell r="E331">
            <v>15354.67</v>
          </cell>
          <cell r="F331">
            <v>104</v>
          </cell>
          <cell r="G331">
            <v>4823.64</v>
          </cell>
        </row>
        <row r="332">
          <cell r="A332" t="str">
            <v>44794343</v>
          </cell>
          <cell r="B332">
            <v>44794</v>
          </cell>
          <cell r="C332">
            <v>343</v>
          </cell>
          <cell r="D332" t="str">
            <v>四川太极光华药店</v>
          </cell>
          <cell r="E332">
            <v>12757.52</v>
          </cell>
          <cell r="F332">
            <v>111</v>
          </cell>
          <cell r="G332">
            <v>3937.31</v>
          </cell>
        </row>
        <row r="333">
          <cell r="A333" t="str">
            <v>44795343</v>
          </cell>
          <cell r="B333">
            <v>44795</v>
          </cell>
          <cell r="C333">
            <v>343</v>
          </cell>
          <cell r="D333" t="str">
            <v>四川太极光华药店</v>
          </cell>
          <cell r="E333">
            <v>15298.55</v>
          </cell>
          <cell r="F333">
            <v>114</v>
          </cell>
          <cell r="G333">
            <v>3813.75</v>
          </cell>
        </row>
        <row r="334">
          <cell r="A334" t="str">
            <v>44796343</v>
          </cell>
          <cell r="B334">
            <v>44796</v>
          </cell>
          <cell r="C334">
            <v>343</v>
          </cell>
          <cell r="D334" t="str">
            <v>四川太极光华药店</v>
          </cell>
          <cell r="E334">
            <v>15000.24</v>
          </cell>
          <cell r="F334">
            <v>111</v>
          </cell>
          <cell r="G334">
            <v>3532.38</v>
          </cell>
        </row>
        <row r="335">
          <cell r="A335" t="str">
            <v>44797343</v>
          </cell>
          <cell r="B335">
            <v>44797</v>
          </cell>
          <cell r="C335">
            <v>343</v>
          </cell>
          <cell r="D335" t="str">
            <v>四川太极光华药店</v>
          </cell>
          <cell r="E335">
            <v>11620.41</v>
          </cell>
          <cell r="F335">
            <v>96</v>
          </cell>
          <cell r="G335">
            <v>3589.11</v>
          </cell>
        </row>
        <row r="336">
          <cell r="A336" t="str">
            <v>44798343</v>
          </cell>
          <cell r="B336">
            <v>44798</v>
          </cell>
          <cell r="C336">
            <v>343</v>
          </cell>
          <cell r="D336" t="str">
            <v>四川太极光华药店</v>
          </cell>
          <cell r="E336">
            <v>12667.55</v>
          </cell>
          <cell r="F336">
            <v>117</v>
          </cell>
          <cell r="G336">
            <v>3711.59</v>
          </cell>
        </row>
        <row r="337">
          <cell r="A337" t="str">
            <v>44799343</v>
          </cell>
          <cell r="B337">
            <v>44799</v>
          </cell>
          <cell r="C337">
            <v>343</v>
          </cell>
          <cell r="D337" t="str">
            <v>四川太极光华药店</v>
          </cell>
          <cell r="E337">
            <v>18931.22</v>
          </cell>
          <cell r="F337">
            <v>94</v>
          </cell>
          <cell r="G337">
            <v>4322.92</v>
          </cell>
        </row>
        <row r="338">
          <cell r="A338" t="str">
            <v>44800343</v>
          </cell>
          <cell r="B338">
            <v>44800</v>
          </cell>
          <cell r="C338">
            <v>343</v>
          </cell>
          <cell r="D338" t="str">
            <v>四川太极光华药店</v>
          </cell>
          <cell r="E338">
            <v>11791.49</v>
          </cell>
          <cell r="F338">
            <v>88</v>
          </cell>
          <cell r="G338">
            <v>3506.66</v>
          </cell>
        </row>
        <row r="339">
          <cell r="A339" t="str">
            <v>44801343</v>
          </cell>
          <cell r="B339">
            <v>44801</v>
          </cell>
          <cell r="C339">
            <v>343</v>
          </cell>
          <cell r="D339" t="str">
            <v>四川太极光华药店</v>
          </cell>
          <cell r="E339">
            <v>25618.15</v>
          </cell>
          <cell r="F339">
            <v>131</v>
          </cell>
          <cell r="G339">
            <v>5770.24</v>
          </cell>
        </row>
        <row r="340">
          <cell r="A340" t="str">
            <v>44802343</v>
          </cell>
          <cell r="B340">
            <v>44802</v>
          </cell>
          <cell r="C340">
            <v>343</v>
          </cell>
          <cell r="D340" t="str">
            <v>四川太极光华药店</v>
          </cell>
          <cell r="E340">
            <v>27104.45</v>
          </cell>
          <cell r="F340">
            <v>145</v>
          </cell>
          <cell r="G340">
            <v>7343.51</v>
          </cell>
        </row>
        <row r="341">
          <cell r="A341" t="str">
            <v>44803343</v>
          </cell>
          <cell r="B341">
            <v>44803</v>
          </cell>
          <cell r="C341">
            <v>343</v>
          </cell>
          <cell r="D341" t="str">
            <v>四川太极光华药店</v>
          </cell>
          <cell r="E341">
            <v>14420.17</v>
          </cell>
          <cell r="F341">
            <v>110</v>
          </cell>
          <cell r="G341">
            <v>4309.45</v>
          </cell>
        </row>
        <row r="342">
          <cell r="A342" t="str">
            <v>44804343</v>
          </cell>
          <cell r="B342">
            <v>44804</v>
          </cell>
          <cell r="C342">
            <v>343</v>
          </cell>
          <cell r="D342" t="str">
            <v>四川太极光华药店</v>
          </cell>
          <cell r="E342">
            <v>20145.11</v>
          </cell>
          <cell r="F342">
            <v>127</v>
          </cell>
          <cell r="G342">
            <v>5139.6</v>
          </cell>
        </row>
        <row r="343">
          <cell r="A343" t="str">
            <v>44776345</v>
          </cell>
          <cell r="B343">
            <v>44776</v>
          </cell>
          <cell r="C343">
            <v>345</v>
          </cell>
          <cell r="D343" t="str">
            <v>四川太极B区西部店</v>
          </cell>
          <cell r="E343">
            <v>2949</v>
          </cell>
          <cell r="F343">
            <v>3</v>
          </cell>
          <cell r="G343">
            <v>495.36</v>
          </cell>
        </row>
        <row r="344">
          <cell r="A344" t="str">
            <v>44777345</v>
          </cell>
          <cell r="B344">
            <v>44777</v>
          </cell>
          <cell r="C344">
            <v>345</v>
          </cell>
          <cell r="D344" t="str">
            <v>四川太极B区西部店</v>
          </cell>
          <cell r="E344">
            <v>124285.4</v>
          </cell>
          <cell r="F344">
            <v>6</v>
          </cell>
          <cell r="G344">
            <v>14986.84</v>
          </cell>
        </row>
        <row r="345">
          <cell r="A345" t="str">
            <v>44781345</v>
          </cell>
          <cell r="B345">
            <v>44781</v>
          </cell>
          <cell r="C345">
            <v>345</v>
          </cell>
          <cell r="D345" t="str">
            <v>四川太极B区西部店</v>
          </cell>
          <cell r="E345">
            <v>6547.8</v>
          </cell>
          <cell r="F345">
            <v>3</v>
          </cell>
          <cell r="G345">
            <v>1669.2</v>
          </cell>
        </row>
        <row r="346">
          <cell r="A346" t="str">
            <v>44782345</v>
          </cell>
          <cell r="B346">
            <v>44782</v>
          </cell>
          <cell r="C346">
            <v>345</v>
          </cell>
          <cell r="D346" t="str">
            <v>四川太极B区西部店</v>
          </cell>
          <cell r="E346">
            <v>3279.4</v>
          </cell>
          <cell r="F346">
            <v>3</v>
          </cell>
          <cell r="G346">
            <v>452.39</v>
          </cell>
        </row>
        <row r="347">
          <cell r="A347" t="str">
            <v>44783345</v>
          </cell>
          <cell r="B347">
            <v>44783</v>
          </cell>
          <cell r="C347">
            <v>345</v>
          </cell>
          <cell r="D347" t="str">
            <v>四川太极B区西部店</v>
          </cell>
          <cell r="E347">
            <v>2450</v>
          </cell>
          <cell r="F347">
            <v>1</v>
          </cell>
          <cell r="G347">
            <v>210</v>
          </cell>
        </row>
        <row r="348">
          <cell r="A348" t="str">
            <v>44784345</v>
          </cell>
          <cell r="B348">
            <v>44784</v>
          </cell>
          <cell r="C348">
            <v>345</v>
          </cell>
          <cell r="D348" t="str">
            <v>四川太极B区西部店</v>
          </cell>
          <cell r="E348">
            <v>131691</v>
          </cell>
          <cell r="F348">
            <v>2</v>
          </cell>
          <cell r="G348">
            <v>4289</v>
          </cell>
        </row>
        <row r="349">
          <cell r="A349" t="str">
            <v>44785345</v>
          </cell>
          <cell r="B349">
            <v>44785</v>
          </cell>
          <cell r="C349">
            <v>345</v>
          </cell>
          <cell r="D349" t="str">
            <v>四川太极B区西部店</v>
          </cell>
          <cell r="E349">
            <v>78309</v>
          </cell>
          <cell r="F349">
            <v>13</v>
          </cell>
          <cell r="G349">
            <v>1457</v>
          </cell>
        </row>
        <row r="350">
          <cell r="A350" t="str">
            <v>44788345</v>
          </cell>
          <cell r="B350">
            <v>44788</v>
          </cell>
          <cell r="C350">
            <v>345</v>
          </cell>
          <cell r="D350" t="str">
            <v>四川太极B区西部店</v>
          </cell>
          <cell r="E350">
            <v>16431.4</v>
          </cell>
          <cell r="F350">
            <v>3</v>
          </cell>
          <cell r="G350">
            <v>1549.4</v>
          </cell>
        </row>
        <row r="351">
          <cell r="A351" t="str">
            <v>44789345</v>
          </cell>
          <cell r="B351">
            <v>44789</v>
          </cell>
          <cell r="C351">
            <v>345</v>
          </cell>
          <cell r="D351" t="str">
            <v>四川太极B区西部店</v>
          </cell>
          <cell r="E351">
            <v>20507.6</v>
          </cell>
          <cell r="F351">
            <v>5</v>
          </cell>
          <cell r="G351">
            <v>-6.4</v>
          </cell>
        </row>
        <row r="352">
          <cell r="A352" t="str">
            <v>44790345</v>
          </cell>
          <cell r="B352">
            <v>44790</v>
          </cell>
          <cell r="C352">
            <v>345</v>
          </cell>
          <cell r="D352" t="str">
            <v>四川太极B区西部店</v>
          </cell>
          <cell r="E352">
            <v>17982</v>
          </cell>
          <cell r="F352">
            <v>4</v>
          </cell>
          <cell r="G352">
            <v>-186</v>
          </cell>
        </row>
        <row r="353">
          <cell r="A353" t="str">
            <v>44791345</v>
          </cell>
          <cell r="B353">
            <v>44791</v>
          </cell>
          <cell r="C353">
            <v>345</v>
          </cell>
          <cell r="D353" t="str">
            <v>四川太极B区西部店</v>
          </cell>
          <cell r="E353">
            <v>25512.5</v>
          </cell>
          <cell r="F353">
            <v>5</v>
          </cell>
          <cell r="G353">
            <v>7598</v>
          </cell>
        </row>
        <row r="354">
          <cell r="A354" t="str">
            <v>44792345</v>
          </cell>
          <cell r="B354">
            <v>44792</v>
          </cell>
          <cell r="C354">
            <v>345</v>
          </cell>
          <cell r="D354" t="str">
            <v>四川太极B区西部店</v>
          </cell>
          <cell r="E354">
            <v>4684.6</v>
          </cell>
          <cell r="F354">
            <v>4</v>
          </cell>
          <cell r="G354">
            <v>495.1</v>
          </cell>
        </row>
        <row r="355">
          <cell r="A355" t="str">
            <v>44795345</v>
          </cell>
          <cell r="B355">
            <v>44795</v>
          </cell>
          <cell r="C355">
            <v>345</v>
          </cell>
          <cell r="D355" t="str">
            <v>四川太极B区西部店</v>
          </cell>
          <cell r="E355">
            <v>2260.8</v>
          </cell>
          <cell r="F355">
            <v>2</v>
          </cell>
          <cell r="G355">
            <v>518.4</v>
          </cell>
        </row>
        <row r="356">
          <cell r="A356" t="str">
            <v>44796345</v>
          </cell>
          <cell r="B356">
            <v>44796</v>
          </cell>
          <cell r="C356">
            <v>345</v>
          </cell>
          <cell r="D356" t="str">
            <v>四川太极B区西部店</v>
          </cell>
          <cell r="E356">
            <v>3908</v>
          </cell>
          <cell r="F356">
            <v>3</v>
          </cell>
          <cell r="G356">
            <v>1498</v>
          </cell>
        </row>
        <row r="357">
          <cell r="A357" t="str">
            <v>44797345</v>
          </cell>
          <cell r="B357">
            <v>44797</v>
          </cell>
          <cell r="C357">
            <v>345</v>
          </cell>
          <cell r="D357" t="str">
            <v>四川太极B区西部店</v>
          </cell>
          <cell r="E357">
            <v>64871.16</v>
          </cell>
          <cell r="F357">
            <v>13</v>
          </cell>
          <cell r="G357">
            <v>15160.66</v>
          </cell>
        </row>
        <row r="358">
          <cell r="A358" t="str">
            <v>44799345</v>
          </cell>
          <cell r="B358">
            <v>44799</v>
          </cell>
          <cell r="C358">
            <v>345</v>
          </cell>
          <cell r="D358" t="str">
            <v>四川太极B区西部店</v>
          </cell>
          <cell r="E358">
            <v>1337.1</v>
          </cell>
          <cell r="F358">
            <v>1</v>
          </cell>
          <cell r="G358">
            <v>303.21</v>
          </cell>
        </row>
        <row r="359">
          <cell r="A359" t="str">
            <v>44803345</v>
          </cell>
          <cell r="B359">
            <v>44803</v>
          </cell>
          <cell r="C359">
            <v>345</v>
          </cell>
          <cell r="D359" t="str">
            <v>四川太极B区西部店</v>
          </cell>
          <cell r="E359">
            <v>2597</v>
          </cell>
          <cell r="F359">
            <v>3</v>
          </cell>
          <cell r="G359">
            <v>371</v>
          </cell>
        </row>
        <row r="360">
          <cell r="A360" t="str">
            <v>44774351</v>
          </cell>
          <cell r="B360">
            <v>44774</v>
          </cell>
          <cell r="C360">
            <v>351</v>
          </cell>
          <cell r="D360" t="str">
            <v>四川太极都江堰药店</v>
          </cell>
          <cell r="E360">
            <v>5982.5</v>
          </cell>
          <cell r="F360">
            <v>33</v>
          </cell>
          <cell r="G360">
            <v>1909.55</v>
          </cell>
        </row>
        <row r="361">
          <cell r="A361" t="str">
            <v>44775351</v>
          </cell>
          <cell r="B361">
            <v>44775</v>
          </cell>
          <cell r="C361">
            <v>351</v>
          </cell>
          <cell r="D361" t="str">
            <v>四川太极都江堰药店</v>
          </cell>
          <cell r="E361">
            <v>2905.82</v>
          </cell>
          <cell r="F361">
            <v>29</v>
          </cell>
          <cell r="G361">
            <v>1232.13</v>
          </cell>
        </row>
        <row r="362">
          <cell r="A362" t="str">
            <v>44776351</v>
          </cell>
          <cell r="B362">
            <v>44776</v>
          </cell>
          <cell r="C362">
            <v>351</v>
          </cell>
          <cell r="D362" t="str">
            <v>四川太极都江堰药店</v>
          </cell>
          <cell r="E362">
            <v>2587.71</v>
          </cell>
          <cell r="F362">
            <v>25</v>
          </cell>
          <cell r="G362">
            <v>843.89</v>
          </cell>
        </row>
        <row r="363">
          <cell r="A363" t="str">
            <v>44777351</v>
          </cell>
          <cell r="B363">
            <v>44777</v>
          </cell>
          <cell r="C363">
            <v>351</v>
          </cell>
          <cell r="D363" t="str">
            <v>四川太极都江堰药店</v>
          </cell>
          <cell r="E363">
            <v>1781.62</v>
          </cell>
          <cell r="F363">
            <v>20</v>
          </cell>
          <cell r="G363">
            <v>675.54</v>
          </cell>
        </row>
        <row r="364">
          <cell r="A364" t="str">
            <v>44778351</v>
          </cell>
          <cell r="B364">
            <v>44778</v>
          </cell>
          <cell r="C364">
            <v>351</v>
          </cell>
          <cell r="D364" t="str">
            <v>四川太极都江堰药店</v>
          </cell>
          <cell r="E364">
            <v>3793.99</v>
          </cell>
          <cell r="F364">
            <v>32</v>
          </cell>
          <cell r="G364">
            <v>1409.16</v>
          </cell>
        </row>
        <row r="365">
          <cell r="A365" t="str">
            <v>44779351</v>
          </cell>
          <cell r="B365">
            <v>44779</v>
          </cell>
          <cell r="C365">
            <v>351</v>
          </cell>
          <cell r="D365" t="str">
            <v>四川太极都江堰药店</v>
          </cell>
          <cell r="E365">
            <v>2465.92</v>
          </cell>
          <cell r="F365">
            <v>31</v>
          </cell>
          <cell r="G365">
            <v>1005.86</v>
          </cell>
        </row>
        <row r="366">
          <cell r="A366" t="str">
            <v>44780351</v>
          </cell>
          <cell r="B366">
            <v>44780</v>
          </cell>
          <cell r="C366">
            <v>351</v>
          </cell>
          <cell r="D366" t="str">
            <v>四川太极都江堰药店</v>
          </cell>
          <cell r="E366">
            <v>2605.13</v>
          </cell>
          <cell r="F366">
            <v>26</v>
          </cell>
          <cell r="G366">
            <v>924.38</v>
          </cell>
        </row>
        <row r="367">
          <cell r="A367" t="str">
            <v>44781351</v>
          </cell>
          <cell r="B367">
            <v>44781</v>
          </cell>
          <cell r="C367">
            <v>351</v>
          </cell>
          <cell r="D367" t="str">
            <v>四川太极都江堰药店</v>
          </cell>
          <cell r="E367">
            <v>3471.32</v>
          </cell>
          <cell r="F367">
            <v>29</v>
          </cell>
          <cell r="G367">
            <v>1039.37</v>
          </cell>
        </row>
        <row r="368">
          <cell r="A368" t="str">
            <v>44782351</v>
          </cell>
          <cell r="B368">
            <v>44782</v>
          </cell>
          <cell r="C368">
            <v>351</v>
          </cell>
          <cell r="D368" t="str">
            <v>四川太极都江堰药店</v>
          </cell>
          <cell r="E368">
            <v>2239.25</v>
          </cell>
          <cell r="F368">
            <v>18</v>
          </cell>
          <cell r="G368">
            <v>933.62</v>
          </cell>
        </row>
        <row r="369">
          <cell r="A369" t="str">
            <v>44783351</v>
          </cell>
          <cell r="B369">
            <v>44783</v>
          </cell>
          <cell r="C369">
            <v>351</v>
          </cell>
          <cell r="D369" t="str">
            <v>四川太极都江堰药店</v>
          </cell>
          <cell r="E369">
            <v>2503.22</v>
          </cell>
          <cell r="F369">
            <v>22</v>
          </cell>
          <cell r="G369">
            <v>743.32</v>
          </cell>
        </row>
        <row r="370">
          <cell r="A370" t="str">
            <v>44784351</v>
          </cell>
          <cell r="B370">
            <v>44784</v>
          </cell>
          <cell r="C370">
            <v>351</v>
          </cell>
          <cell r="D370" t="str">
            <v>四川太极都江堰药店</v>
          </cell>
          <cell r="E370">
            <v>2296.8</v>
          </cell>
          <cell r="F370">
            <v>28</v>
          </cell>
          <cell r="G370">
            <v>815.99</v>
          </cell>
        </row>
        <row r="371">
          <cell r="A371" t="str">
            <v>44785351</v>
          </cell>
          <cell r="B371">
            <v>44785</v>
          </cell>
          <cell r="C371">
            <v>351</v>
          </cell>
          <cell r="D371" t="str">
            <v>四川太极都江堰药店</v>
          </cell>
          <cell r="E371">
            <v>3393.08</v>
          </cell>
          <cell r="F371">
            <v>34</v>
          </cell>
          <cell r="G371">
            <v>1308.32</v>
          </cell>
        </row>
        <row r="372">
          <cell r="A372" t="str">
            <v>44786351</v>
          </cell>
          <cell r="B372">
            <v>44786</v>
          </cell>
          <cell r="C372">
            <v>351</v>
          </cell>
          <cell r="D372" t="str">
            <v>四川太极都江堰药店</v>
          </cell>
          <cell r="E372">
            <v>3695.46</v>
          </cell>
          <cell r="F372">
            <v>37</v>
          </cell>
          <cell r="G372">
            <v>1626.46</v>
          </cell>
        </row>
        <row r="373">
          <cell r="A373" t="str">
            <v>44787351</v>
          </cell>
          <cell r="B373">
            <v>44787</v>
          </cell>
          <cell r="C373">
            <v>351</v>
          </cell>
          <cell r="D373" t="str">
            <v>四川太极都江堰药店</v>
          </cell>
          <cell r="E373">
            <v>3830.45</v>
          </cell>
          <cell r="F373">
            <v>38</v>
          </cell>
          <cell r="G373">
            <v>893.79</v>
          </cell>
        </row>
        <row r="374">
          <cell r="A374" t="str">
            <v>44788351</v>
          </cell>
          <cell r="B374">
            <v>44788</v>
          </cell>
          <cell r="C374">
            <v>351</v>
          </cell>
          <cell r="D374" t="str">
            <v>四川太极都江堰药店</v>
          </cell>
          <cell r="E374">
            <v>2722.82</v>
          </cell>
          <cell r="F374">
            <v>23</v>
          </cell>
          <cell r="G374">
            <v>927.11</v>
          </cell>
        </row>
        <row r="375">
          <cell r="A375" t="str">
            <v>44789351</v>
          </cell>
          <cell r="B375">
            <v>44789</v>
          </cell>
          <cell r="C375">
            <v>351</v>
          </cell>
          <cell r="D375" t="str">
            <v>四川太极都江堰药店</v>
          </cell>
          <cell r="E375">
            <v>1871.77</v>
          </cell>
          <cell r="F375">
            <v>28</v>
          </cell>
          <cell r="G375">
            <v>787.64</v>
          </cell>
        </row>
        <row r="376">
          <cell r="A376" t="str">
            <v>44790351</v>
          </cell>
          <cell r="B376">
            <v>44790</v>
          </cell>
          <cell r="C376">
            <v>351</v>
          </cell>
          <cell r="D376" t="str">
            <v>四川太极都江堰药店</v>
          </cell>
          <cell r="E376">
            <v>3307.89</v>
          </cell>
          <cell r="F376">
            <v>34</v>
          </cell>
          <cell r="G376">
            <v>1304.03</v>
          </cell>
        </row>
        <row r="377">
          <cell r="A377" t="str">
            <v>44791351</v>
          </cell>
          <cell r="B377">
            <v>44791</v>
          </cell>
          <cell r="C377">
            <v>351</v>
          </cell>
          <cell r="D377" t="str">
            <v>四川太极都江堰药店</v>
          </cell>
          <cell r="E377">
            <v>3570.58</v>
          </cell>
          <cell r="F377">
            <v>45</v>
          </cell>
          <cell r="G377">
            <v>1105.37</v>
          </cell>
        </row>
        <row r="378">
          <cell r="A378" t="str">
            <v>44792351</v>
          </cell>
          <cell r="B378">
            <v>44792</v>
          </cell>
          <cell r="C378">
            <v>351</v>
          </cell>
          <cell r="D378" t="str">
            <v>四川太极都江堰药店</v>
          </cell>
          <cell r="E378">
            <v>3249.87</v>
          </cell>
          <cell r="F378">
            <v>46</v>
          </cell>
          <cell r="G378">
            <v>1169.12</v>
          </cell>
        </row>
        <row r="379">
          <cell r="A379" t="str">
            <v>44793351</v>
          </cell>
          <cell r="B379">
            <v>44793</v>
          </cell>
          <cell r="C379">
            <v>351</v>
          </cell>
          <cell r="D379" t="str">
            <v>四川太极都江堰药店</v>
          </cell>
          <cell r="E379">
            <v>2850.71</v>
          </cell>
          <cell r="F379">
            <v>36</v>
          </cell>
          <cell r="G379">
            <v>764.91</v>
          </cell>
        </row>
        <row r="380">
          <cell r="A380" t="str">
            <v>44794351</v>
          </cell>
          <cell r="B380">
            <v>44794</v>
          </cell>
          <cell r="C380">
            <v>351</v>
          </cell>
          <cell r="D380" t="str">
            <v>四川太极都江堰药店</v>
          </cell>
          <cell r="E380">
            <v>5779.61</v>
          </cell>
          <cell r="F380">
            <v>39</v>
          </cell>
          <cell r="G380">
            <v>1283.13</v>
          </cell>
        </row>
        <row r="381">
          <cell r="A381" t="str">
            <v>44795351</v>
          </cell>
          <cell r="B381">
            <v>44795</v>
          </cell>
          <cell r="C381">
            <v>351</v>
          </cell>
          <cell r="D381" t="str">
            <v>四川太极都江堰药店</v>
          </cell>
          <cell r="E381">
            <v>4159.22</v>
          </cell>
          <cell r="F381">
            <v>49</v>
          </cell>
          <cell r="G381">
            <v>1322.92</v>
          </cell>
        </row>
        <row r="382">
          <cell r="A382" t="str">
            <v>44796351</v>
          </cell>
          <cell r="B382">
            <v>44796</v>
          </cell>
          <cell r="C382">
            <v>351</v>
          </cell>
          <cell r="D382" t="str">
            <v>四川太极都江堰药店</v>
          </cell>
          <cell r="E382">
            <v>3434.64</v>
          </cell>
          <cell r="F382">
            <v>32</v>
          </cell>
          <cell r="G382">
            <v>1289.08</v>
          </cell>
        </row>
        <row r="383">
          <cell r="A383" t="str">
            <v>44797351</v>
          </cell>
          <cell r="B383">
            <v>44797</v>
          </cell>
          <cell r="C383">
            <v>351</v>
          </cell>
          <cell r="D383" t="str">
            <v>四川太极都江堰药店</v>
          </cell>
          <cell r="E383">
            <v>4528.21</v>
          </cell>
          <cell r="F383">
            <v>36</v>
          </cell>
          <cell r="G383">
            <v>856.16</v>
          </cell>
        </row>
        <row r="384">
          <cell r="A384" t="str">
            <v>44798351</v>
          </cell>
          <cell r="B384">
            <v>44798</v>
          </cell>
          <cell r="C384">
            <v>351</v>
          </cell>
          <cell r="D384" t="str">
            <v>四川太极都江堰药店</v>
          </cell>
          <cell r="E384">
            <v>3782.24</v>
          </cell>
          <cell r="F384">
            <v>37</v>
          </cell>
          <cell r="G384">
            <v>1423.31</v>
          </cell>
        </row>
        <row r="385">
          <cell r="A385" t="str">
            <v>44799351</v>
          </cell>
          <cell r="B385">
            <v>44799</v>
          </cell>
          <cell r="C385">
            <v>351</v>
          </cell>
          <cell r="D385" t="str">
            <v>四川太极都江堰药店</v>
          </cell>
          <cell r="E385">
            <v>1887.6</v>
          </cell>
          <cell r="F385">
            <v>41</v>
          </cell>
          <cell r="G385">
            <v>603.61</v>
          </cell>
        </row>
        <row r="386">
          <cell r="A386" t="str">
            <v>44800351</v>
          </cell>
          <cell r="B386">
            <v>44800</v>
          </cell>
          <cell r="C386">
            <v>351</v>
          </cell>
          <cell r="D386" t="str">
            <v>四川太极都江堰药店</v>
          </cell>
          <cell r="E386">
            <v>1337.26</v>
          </cell>
          <cell r="F386">
            <v>25</v>
          </cell>
          <cell r="G386">
            <v>545.53</v>
          </cell>
        </row>
        <row r="387">
          <cell r="A387" t="str">
            <v>44801351</v>
          </cell>
          <cell r="B387">
            <v>44801</v>
          </cell>
          <cell r="C387">
            <v>351</v>
          </cell>
          <cell r="D387" t="str">
            <v>四川太极都江堰药店</v>
          </cell>
          <cell r="E387">
            <v>1789.81</v>
          </cell>
          <cell r="F387">
            <v>29</v>
          </cell>
          <cell r="G387">
            <v>636.29</v>
          </cell>
        </row>
        <row r="388">
          <cell r="A388" t="str">
            <v>44802351</v>
          </cell>
          <cell r="B388">
            <v>44802</v>
          </cell>
          <cell r="C388">
            <v>351</v>
          </cell>
          <cell r="D388" t="str">
            <v>四川太极都江堰药店</v>
          </cell>
          <cell r="E388">
            <v>4833.14</v>
          </cell>
          <cell r="F388">
            <v>38</v>
          </cell>
          <cell r="G388">
            <v>1093.89</v>
          </cell>
        </row>
        <row r="389">
          <cell r="A389" t="str">
            <v>44803351</v>
          </cell>
          <cell r="B389">
            <v>44803</v>
          </cell>
          <cell r="C389">
            <v>351</v>
          </cell>
          <cell r="D389" t="str">
            <v>四川太极都江堰药店</v>
          </cell>
          <cell r="E389">
            <v>2720.95</v>
          </cell>
          <cell r="F389">
            <v>35</v>
          </cell>
          <cell r="G389">
            <v>1039.42</v>
          </cell>
        </row>
        <row r="390">
          <cell r="A390" t="str">
            <v>44804351</v>
          </cell>
          <cell r="B390">
            <v>44804</v>
          </cell>
          <cell r="C390">
            <v>351</v>
          </cell>
          <cell r="D390" t="str">
            <v>四川太极都江堰药店</v>
          </cell>
          <cell r="E390">
            <v>2664.01</v>
          </cell>
          <cell r="F390">
            <v>30</v>
          </cell>
          <cell r="G390">
            <v>937.45</v>
          </cell>
        </row>
        <row r="391">
          <cell r="A391" t="str">
            <v>44774355</v>
          </cell>
          <cell r="B391">
            <v>44774</v>
          </cell>
          <cell r="C391">
            <v>355</v>
          </cell>
          <cell r="D391" t="str">
            <v>四川太极双林路药店</v>
          </cell>
          <cell r="E391">
            <v>5129.26</v>
          </cell>
          <cell r="F391">
            <v>26</v>
          </cell>
          <cell r="G391">
            <v>1486.48</v>
          </cell>
        </row>
        <row r="392">
          <cell r="A392" t="str">
            <v>44775355</v>
          </cell>
          <cell r="B392">
            <v>44775</v>
          </cell>
          <cell r="C392">
            <v>355</v>
          </cell>
          <cell r="D392" t="str">
            <v>四川太极双林路药店</v>
          </cell>
          <cell r="E392">
            <v>2310.24</v>
          </cell>
          <cell r="F392">
            <v>20</v>
          </cell>
          <cell r="G392">
            <v>567.59</v>
          </cell>
        </row>
        <row r="393">
          <cell r="A393" t="str">
            <v>44776355</v>
          </cell>
          <cell r="B393">
            <v>44776</v>
          </cell>
          <cell r="C393">
            <v>355</v>
          </cell>
          <cell r="D393" t="str">
            <v>四川太极双林路药店</v>
          </cell>
          <cell r="E393">
            <v>3480.27</v>
          </cell>
          <cell r="F393">
            <v>49</v>
          </cell>
          <cell r="G393">
            <v>807.34</v>
          </cell>
        </row>
        <row r="394">
          <cell r="A394" t="str">
            <v>44777355</v>
          </cell>
          <cell r="B394">
            <v>44777</v>
          </cell>
          <cell r="C394">
            <v>355</v>
          </cell>
          <cell r="D394" t="str">
            <v>四川太极双林路药店</v>
          </cell>
          <cell r="E394">
            <v>3264.58</v>
          </cell>
          <cell r="F394">
            <v>41</v>
          </cell>
          <cell r="G394">
            <v>589.24</v>
          </cell>
        </row>
        <row r="395">
          <cell r="A395" t="str">
            <v>44778355</v>
          </cell>
          <cell r="B395">
            <v>44778</v>
          </cell>
          <cell r="C395">
            <v>355</v>
          </cell>
          <cell r="D395" t="str">
            <v>四川太极双林路药店</v>
          </cell>
          <cell r="E395">
            <v>4119.67</v>
          </cell>
          <cell r="F395">
            <v>47</v>
          </cell>
          <cell r="G395">
            <v>983.77</v>
          </cell>
        </row>
        <row r="396">
          <cell r="A396" t="str">
            <v>44779355</v>
          </cell>
          <cell r="B396">
            <v>44779</v>
          </cell>
          <cell r="C396">
            <v>355</v>
          </cell>
          <cell r="D396" t="str">
            <v>四川太极双林路药店</v>
          </cell>
          <cell r="E396">
            <v>4025.55</v>
          </cell>
          <cell r="F396">
            <v>49</v>
          </cell>
          <cell r="G396">
            <v>1217.28</v>
          </cell>
        </row>
        <row r="397">
          <cell r="A397" t="str">
            <v>44780355</v>
          </cell>
          <cell r="B397">
            <v>44780</v>
          </cell>
          <cell r="C397">
            <v>355</v>
          </cell>
          <cell r="D397" t="str">
            <v>四川太极双林路药店</v>
          </cell>
          <cell r="E397">
            <v>3433.32</v>
          </cell>
          <cell r="F397">
            <v>46</v>
          </cell>
          <cell r="G397">
            <v>841.68</v>
          </cell>
        </row>
        <row r="398">
          <cell r="A398" t="str">
            <v>44781355</v>
          </cell>
          <cell r="B398">
            <v>44781</v>
          </cell>
          <cell r="C398">
            <v>355</v>
          </cell>
          <cell r="D398" t="str">
            <v>四川太极双林路药店</v>
          </cell>
          <cell r="E398">
            <v>3546.17</v>
          </cell>
          <cell r="F398">
            <v>43</v>
          </cell>
          <cell r="G398">
            <v>1112.62</v>
          </cell>
        </row>
        <row r="399">
          <cell r="A399" t="str">
            <v>44782355</v>
          </cell>
          <cell r="B399">
            <v>44782</v>
          </cell>
          <cell r="C399">
            <v>355</v>
          </cell>
          <cell r="D399" t="str">
            <v>四川太极双林路药店</v>
          </cell>
          <cell r="E399">
            <v>3291.26</v>
          </cell>
          <cell r="F399">
            <v>48</v>
          </cell>
          <cell r="G399">
            <v>1196.35</v>
          </cell>
        </row>
        <row r="400">
          <cell r="A400" t="str">
            <v>44783355</v>
          </cell>
          <cell r="B400">
            <v>44783</v>
          </cell>
          <cell r="C400">
            <v>355</v>
          </cell>
          <cell r="D400" t="str">
            <v>四川太极双林路药店</v>
          </cell>
          <cell r="E400">
            <v>3477.34</v>
          </cell>
          <cell r="F400">
            <v>52</v>
          </cell>
          <cell r="G400">
            <v>602.03</v>
          </cell>
        </row>
        <row r="401">
          <cell r="A401" t="str">
            <v>44784355</v>
          </cell>
          <cell r="B401">
            <v>44784</v>
          </cell>
          <cell r="C401">
            <v>355</v>
          </cell>
          <cell r="D401" t="str">
            <v>四川太极双林路药店</v>
          </cell>
          <cell r="E401">
            <v>3199.39</v>
          </cell>
          <cell r="F401">
            <v>46</v>
          </cell>
          <cell r="G401">
            <v>1018.98</v>
          </cell>
        </row>
        <row r="402">
          <cell r="A402" t="str">
            <v>44785355</v>
          </cell>
          <cell r="B402">
            <v>44785</v>
          </cell>
          <cell r="C402">
            <v>355</v>
          </cell>
          <cell r="D402" t="str">
            <v>四川太极双林路药店</v>
          </cell>
          <cell r="E402">
            <v>4018.37</v>
          </cell>
          <cell r="F402">
            <v>50</v>
          </cell>
          <cell r="G402">
            <v>1160.24</v>
          </cell>
        </row>
        <row r="403">
          <cell r="A403" t="str">
            <v>44786355</v>
          </cell>
          <cell r="B403">
            <v>44786</v>
          </cell>
          <cell r="C403">
            <v>355</v>
          </cell>
          <cell r="D403" t="str">
            <v>四川太极双林路药店</v>
          </cell>
          <cell r="E403">
            <v>3315.17</v>
          </cell>
          <cell r="F403">
            <v>46</v>
          </cell>
          <cell r="G403">
            <v>869</v>
          </cell>
        </row>
        <row r="404">
          <cell r="A404" t="str">
            <v>44787355</v>
          </cell>
          <cell r="B404">
            <v>44787</v>
          </cell>
          <cell r="C404">
            <v>355</v>
          </cell>
          <cell r="D404" t="str">
            <v>四川太极双林路药店</v>
          </cell>
          <cell r="E404">
            <v>3052.76</v>
          </cell>
          <cell r="F404">
            <v>47</v>
          </cell>
          <cell r="G404">
            <v>790.1</v>
          </cell>
        </row>
        <row r="405">
          <cell r="A405" t="str">
            <v>44788355</v>
          </cell>
          <cell r="B405">
            <v>44788</v>
          </cell>
          <cell r="C405">
            <v>355</v>
          </cell>
          <cell r="D405" t="str">
            <v>四川太极双林路药店</v>
          </cell>
          <cell r="E405">
            <v>3219.99</v>
          </cell>
          <cell r="F405">
            <v>45</v>
          </cell>
          <cell r="G405">
            <v>2.71</v>
          </cell>
        </row>
        <row r="406">
          <cell r="A406" t="str">
            <v>44789355</v>
          </cell>
          <cell r="B406">
            <v>44789</v>
          </cell>
          <cell r="C406">
            <v>355</v>
          </cell>
          <cell r="D406" t="str">
            <v>四川太极双林路药店</v>
          </cell>
          <cell r="E406">
            <v>3064.47</v>
          </cell>
          <cell r="F406">
            <v>55</v>
          </cell>
          <cell r="G406">
            <v>1058.33</v>
          </cell>
        </row>
        <row r="407">
          <cell r="A407" t="str">
            <v>44790355</v>
          </cell>
          <cell r="B407">
            <v>44790</v>
          </cell>
          <cell r="C407">
            <v>355</v>
          </cell>
          <cell r="D407" t="str">
            <v>四川太极双林路药店</v>
          </cell>
          <cell r="E407">
            <v>3564.36</v>
          </cell>
          <cell r="F407">
            <v>43</v>
          </cell>
          <cell r="G407">
            <v>1207.93</v>
          </cell>
        </row>
        <row r="408">
          <cell r="A408" t="str">
            <v>44791355</v>
          </cell>
          <cell r="B408">
            <v>44791</v>
          </cell>
          <cell r="C408">
            <v>355</v>
          </cell>
          <cell r="D408" t="str">
            <v>四川太极双林路药店</v>
          </cell>
          <cell r="E408">
            <v>1782.49</v>
          </cell>
          <cell r="F408">
            <v>32</v>
          </cell>
          <cell r="G408">
            <v>495.47</v>
          </cell>
        </row>
        <row r="409">
          <cell r="A409" t="str">
            <v>44792355</v>
          </cell>
          <cell r="B409">
            <v>44792</v>
          </cell>
          <cell r="C409">
            <v>355</v>
          </cell>
          <cell r="D409" t="str">
            <v>四川太极双林路药店</v>
          </cell>
          <cell r="E409">
            <v>3471.41</v>
          </cell>
          <cell r="F409">
            <v>56</v>
          </cell>
          <cell r="G409">
            <v>788.61</v>
          </cell>
        </row>
        <row r="410">
          <cell r="A410" t="str">
            <v>44793355</v>
          </cell>
          <cell r="B410">
            <v>44793</v>
          </cell>
          <cell r="C410">
            <v>355</v>
          </cell>
          <cell r="D410" t="str">
            <v>四川太极双林路药店</v>
          </cell>
          <cell r="E410">
            <v>5096.53</v>
          </cell>
          <cell r="F410">
            <v>51</v>
          </cell>
          <cell r="G410">
            <v>992.49</v>
          </cell>
        </row>
        <row r="411">
          <cell r="A411" t="str">
            <v>44794355</v>
          </cell>
          <cell r="B411">
            <v>44794</v>
          </cell>
          <cell r="C411">
            <v>355</v>
          </cell>
          <cell r="D411" t="str">
            <v>四川太极双林路药店</v>
          </cell>
          <cell r="E411">
            <v>4289.9</v>
          </cell>
          <cell r="F411">
            <v>53</v>
          </cell>
          <cell r="G411">
            <v>1231.52</v>
          </cell>
        </row>
        <row r="412">
          <cell r="A412" t="str">
            <v>44795355</v>
          </cell>
          <cell r="B412">
            <v>44795</v>
          </cell>
          <cell r="C412">
            <v>355</v>
          </cell>
          <cell r="D412" t="str">
            <v>四川太极双林路药店</v>
          </cell>
          <cell r="E412">
            <v>6844.55</v>
          </cell>
          <cell r="F412">
            <v>53</v>
          </cell>
          <cell r="G412">
            <v>1800.27</v>
          </cell>
        </row>
        <row r="413">
          <cell r="A413" t="str">
            <v>44796355</v>
          </cell>
          <cell r="B413">
            <v>44796</v>
          </cell>
          <cell r="C413">
            <v>355</v>
          </cell>
          <cell r="D413" t="str">
            <v>四川太极双林路药店</v>
          </cell>
          <cell r="E413">
            <v>4167.3</v>
          </cell>
          <cell r="F413">
            <v>53</v>
          </cell>
          <cell r="G413">
            <v>1043.98</v>
          </cell>
        </row>
        <row r="414">
          <cell r="A414" t="str">
            <v>44797355</v>
          </cell>
          <cell r="B414">
            <v>44797</v>
          </cell>
          <cell r="C414">
            <v>355</v>
          </cell>
          <cell r="D414" t="str">
            <v>四川太极双林路药店</v>
          </cell>
          <cell r="E414">
            <v>3029.94</v>
          </cell>
          <cell r="F414">
            <v>42</v>
          </cell>
          <cell r="G414">
            <v>840.65</v>
          </cell>
        </row>
        <row r="415">
          <cell r="A415" t="str">
            <v>44798355</v>
          </cell>
          <cell r="B415">
            <v>44798</v>
          </cell>
          <cell r="C415">
            <v>355</v>
          </cell>
          <cell r="D415" t="str">
            <v>四川太极双林路药店</v>
          </cell>
          <cell r="E415">
            <v>4678.83</v>
          </cell>
          <cell r="F415">
            <v>53</v>
          </cell>
          <cell r="G415">
            <v>1569.32</v>
          </cell>
        </row>
        <row r="416">
          <cell r="A416" t="str">
            <v>44799355</v>
          </cell>
          <cell r="B416">
            <v>44799</v>
          </cell>
          <cell r="C416">
            <v>355</v>
          </cell>
          <cell r="D416" t="str">
            <v>四川太极双林路药店</v>
          </cell>
          <cell r="E416">
            <v>4067.84</v>
          </cell>
          <cell r="F416">
            <v>52</v>
          </cell>
          <cell r="G416">
            <v>1263.25</v>
          </cell>
        </row>
        <row r="417">
          <cell r="A417" t="str">
            <v>44800355</v>
          </cell>
          <cell r="B417">
            <v>44800</v>
          </cell>
          <cell r="C417">
            <v>355</v>
          </cell>
          <cell r="D417" t="str">
            <v>四川太极双林路药店</v>
          </cell>
          <cell r="E417">
            <v>3956.13</v>
          </cell>
          <cell r="F417">
            <v>40</v>
          </cell>
          <cell r="G417">
            <v>1249.51</v>
          </cell>
        </row>
        <row r="418">
          <cell r="A418" t="str">
            <v>44801355</v>
          </cell>
          <cell r="B418">
            <v>44801</v>
          </cell>
          <cell r="C418">
            <v>355</v>
          </cell>
          <cell r="D418" t="str">
            <v>四川太极双林路药店</v>
          </cell>
          <cell r="E418">
            <v>2691.38</v>
          </cell>
          <cell r="F418">
            <v>37</v>
          </cell>
          <cell r="G418">
            <v>1009.65</v>
          </cell>
        </row>
        <row r="419">
          <cell r="A419" t="str">
            <v>44802355</v>
          </cell>
          <cell r="B419">
            <v>44802</v>
          </cell>
          <cell r="C419">
            <v>355</v>
          </cell>
          <cell r="D419" t="str">
            <v>四川太极双林路药店</v>
          </cell>
          <cell r="E419">
            <v>4279.42</v>
          </cell>
          <cell r="F419">
            <v>48</v>
          </cell>
          <cell r="G419">
            <v>1384.93</v>
          </cell>
        </row>
        <row r="420">
          <cell r="A420" t="str">
            <v>44803355</v>
          </cell>
          <cell r="B420">
            <v>44803</v>
          </cell>
          <cell r="C420">
            <v>355</v>
          </cell>
          <cell r="D420" t="str">
            <v>四川太极双林路药店</v>
          </cell>
          <cell r="E420">
            <v>6197.11</v>
          </cell>
          <cell r="F420">
            <v>68</v>
          </cell>
          <cell r="G420">
            <v>1809.09</v>
          </cell>
        </row>
        <row r="421">
          <cell r="A421" t="str">
            <v>44804355</v>
          </cell>
          <cell r="B421">
            <v>44804</v>
          </cell>
          <cell r="C421">
            <v>355</v>
          </cell>
          <cell r="D421" t="str">
            <v>四川太极双林路药店</v>
          </cell>
          <cell r="E421">
            <v>22316.49</v>
          </cell>
          <cell r="F421">
            <v>55</v>
          </cell>
          <cell r="G421">
            <v>3630</v>
          </cell>
        </row>
        <row r="422">
          <cell r="A422" t="str">
            <v>44774357</v>
          </cell>
          <cell r="B422">
            <v>44774</v>
          </cell>
          <cell r="C422">
            <v>357</v>
          </cell>
          <cell r="D422" t="str">
            <v>四川太极清江东路药店</v>
          </cell>
          <cell r="E422">
            <v>7139.45</v>
          </cell>
          <cell r="F422">
            <v>82</v>
          </cell>
          <cell r="G422">
            <v>1972.54</v>
          </cell>
        </row>
        <row r="423">
          <cell r="A423" t="str">
            <v>44775357</v>
          </cell>
          <cell r="B423">
            <v>44775</v>
          </cell>
          <cell r="C423">
            <v>357</v>
          </cell>
          <cell r="D423" t="str">
            <v>四川太极清江东路药店</v>
          </cell>
          <cell r="E423">
            <v>8193.51</v>
          </cell>
          <cell r="F423">
            <v>66</v>
          </cell>
          <cell r="G423">
            <v>1935.67</v>
          </cell>
        </row>
        <row r="424">
          <cell r="A424" t="str">
            <v>44776357</v>
          </cell>
          <cell r="B424">
            <v>44776</v>
          </cell>
          <cell r="C424">
            <v>357</v>
          </cell>
          <cell r="D424" t="str">
            <v>四川太极清江东路药店</v>
          </cell>
          <cell r="E424">
            <v>8401.76</v>
          </cell>
          <cell r="F424">
            <v>69</v>
          </cell>
          <cell r="G424">
            <v>2603.46</v>
          </cell>
        </row>
        <row r="425">
          <cell r="A425" t="str">
            <v>44777357</v>
          </cell>
          <cell r="B425">
            <v>44777</v>
          </cell>
          <cell r="C425">
            <v>357</v>
          </cell>
          <cell r="D425" t="str">
            <v>四川太极清江东路药店</v>
          </cell>
          <cell r="E425">
            <v>8583.85</v>
          </cell>
          <cell r="F425">
            <v>68</v>
          </cell>
          <cell r="G425">
            <v>2213.07</v>
          </cell>
        </row>
        <row r="426">
          <cell r="A426" t="str">
            <v>44778357</v>
          </cell>
          <cell r="B426">
            <v>44778</v>
          </cell>
          <cell r="C426">
            <v>357</v>
          </cell>
          <cell r="D426" t="str">
            <v>四川太极清江东路药店</v>
          </cell>
          <cell r="E426">
            <v>5338.46</v>
          </cell>
          <cell r="F426">
            <v>57</v>
          </cell>
          <cell r="G426">
            <v>1739.22</v>
          </cell>
        </row>
        <row r="427">
          <cell r="A427" t="str">
            <v>44779357</v>
          </cell>
          <cell r="B427">
            <v>44779</v>
          </cell>
          <cell r="C427">
            <v>357</v>
          </cell>
          <cell r="D427" t="str">
            <v>四川太极清江东路药店</v>
          </cell>
          <cell r="E427">
            <v>5534.06</v>
          </cell>
          <cell r="F427">
            <v>57</v>
          </cell>
          <cell r="G427">
            <v>1609.45</v>
          </cell>
        </row>
        <row r="428">
          <cell r="A428" t="str">
            <v>44780357</v>
          </cell>
          <cell r="B428">
            <v>44780</v>
          </cell>
          <cell r="C428">
            <v>357</v>
          </cell>
          <cell r="D428" t="str">
            <v>四川太极清江东路药店</v>
          </cell>
          <cell r="E428">
            <v>8702.91</v>
          </cell>
          <cell r="F428">
            <v>72</v>
          </cell>
          <cell r="G428">
            <v>2272.93</v>
          </cell>
        </row>
        <row r="429">
          <cell r="A429" t="str">
            <v>44781357</v>
          </cell>
          <cell r="B429">
            <v>44781</v>
          </cell>
          <cell r="C429">
            <v>357</v>
          </cell>
          <cell r="D429" t="str">
            <v>四川太极清江东路药店</v>
          </cell>
          <cell r="E429">
            <v>6923.66</v>
          </cell>
          <cell r="F429">
            <v>80</v>
          </cell>
          <cell r="G429">
            <v>1916.53</v>
          </cell>
        </row>
        <row r="430">
          <cell r="A430" t="str">
            <v>44782357</v>
          </cell>
          <cell r="B430">
            <v>44782</v>
          </cell>
          <cell r="C430">
            <v>357</v>
          </cell>
          <cell r="D430" t="str">
            <v>四川太极清江东路药店</v>
          </cell>
          <cell r="E430">
            <v>17422.17</v>
          </cell>
          <cell r="F430">
            <v>62</v>
          </cell>
          <cell r="G430">
            <v>2591.37</v>
          </cell>
        </row>
        <row r="431">
          <cell r="A431" t="str">
            <v>44783357</v>
          </cell>
          <cell r="B431">
            <v>44783</v>
          </cell>
          <cell r="C431">
            <v>357</v>
          </cell>
          <cell r="D431" t="str">
            <v>四川太极清江东路药店</v>
          </cell>
          <cell r="E431">
            <v>9333.28</v>
          </cell>
          <cell r="F431">
            <v>86</v>
          </cell>
          <cell r="G431">
            <v>2785.33</v>
          </cell>
        </row>
        <row r="432">
          <cell r="A432" t="str">
            <v>44784357</v>
          </cell>
          <cell r="B432">
            <v>44784</v>
          </cell>
          <cell r="C432">
            <v>357</v>
          </cell>
          <cell r="D432" t="str">
            <v>四川太极清江东路药店</v>
          </cell>
          <cell r="E432">
            <v>5209.45</v>
          </cell>
          <cell r="F432">
            <v>67</v>
          </cell>
          <cell r="G432">
            <v>1585.12</v>
          </cell>
        </row>
        <row r="433">
          <cell r="A433" t="str">
            <v>44785357</v>
          </cell>
          <cell r="B433">
            <v>44785</v>
          </cell>
          <cell r="C433">
            <v>357</v>
          </cell>
          <cell r="D433" t="str">
            <v>四川太极清江东路药店</v>
          </cell>
          <cell r="E433">
            <v>7229.37</v>
          </cell>
          <cell r="F433">
            <v>64</v>
          </cell>
          <cell r="G433">
            <v>2555.73</v>
          </cell>
        </row>
        <row r="434">
          <cell r="A434" t="str">
            <v>44786357</v>
          </cell>
          <cell r="B434">
            <v>44786</v>
          </cell>
          <cell r="C434">
            <v>357</v>
          </cell>
          <cell r="D434" t="str">
            <v>四川太极清江东路药店</v>
          </cell>
          <cell r="E434">
            <v>5843.67</v>
          </cell>
          <cell r="F434">
            <v>56</v>
          </cell>
          <cell r="G434">
            <v>1555.81</v>
          </cell>
        </row>
        <row r="435">
          <cell r="A435" t="str">
            <v>44787357</v>
          </cell>
          <cell r="B435">
            <v>44787</v>
          </cell>
          <cell r="C435">
            <v>357</v>
          </cell>
          <cell r="D435" t="str">
            <v>四川太极清江东路药店</v>
          </cell>
          <cell r="E435">
            <v>7508.2</v>
          </cell>
          <cell r="F435">
            <v>80</v>
          </cell>
          <cell r="G435">
            <v>2495.38</v>
          </cell>
        </row>
        <row r="436">
          <cell r="A436" t="str">
            <v>44788357</v>
          </cell>
          <cell r="B436">
            <v>44788</v>
          </cell>
          <cell r="C436">
            <v>357</v>
          </cell>
          <cell r="D436" t="str">
            <v>四川太极清江东路药店</v>
          </cell>
          <cell r="E436">
            <v>6603.95</v>
          </cell>
          <cell r="F436">
            <v>81</v>
          </cell>
          <cell r="G436">
            <v>1802.13</v>
          </cell>
        </row>
        <row r="437">
          <cell r="A437" t="str">
            <v>44789357</v>
          </cell>
          <cell r="B437">
            <v>44789</v>
          </cell>
          <cell r="C437">
            <v>357</v>
          </cell>
          <cell r="D437" t="str">
            <v>四川太极清江东路药店</v>
          </cell>
          <cell r="E437">
            <v>5716.87</v>
          </cell>
          <cell r="F437">
            <v>79</v>
          </cell>
          <cell r="G437">
            <v>2032.16</v>
          </cell>
        </row>
        <row r="438">
          <cell r="A438" t="str">
            <v>44790357</v>
          </cell>
          <cell r="B438">
            <v>44790</v>
          </cell>
          <cell r="C438">
            <v>357</v>
          </cell>
          <cell r="D438" t="str">
            <v>四川太极清江东路药店</v>
          </cell>
          <cell r="E438">
            <v>3856</v>
          </cell>
          <cell r="F438">
            <v>81</v>
          </cell>
          <cell r="G438">
            <v>1250.65</v>
          </cell>
        </row>
        <row r="439">
          <cell r="A439" t="str">
            <v>44791357</v>
          </cell>
          <cell r="B439">
            <v>44791</v>
          </cell>
          <cell r="C439">
            <v>357</v>
          </cell>
          <cell r="D439" t="str">
            <v>四川太极清江东路药店</v>
          </cell>
          <cell r="E439">
            <v>3671.25</v>
          </cell>
          <cell r="F439">
            <v>74</v>
          </cell>
          <cell r="G439">
            <v>1329.47</v>
          </cell>
        </row>
        <row r="440">
          <cell r="A440" t="str">
            <v>44792357</v>
          </cell>
          <cell r="B440">
            <v>44792</v>
          </cell>
          <cell r="C440">
            <v>357</v>
          </cell>
          <cell r="D440" t="str">
            <v>四川太极清江东路药店</v>
          </cell>
          <cell r="E440">
            <v>10906.9</v>
          </cell>
          <cell r="F440">
            <v>60</v>
          </cell>
          <cell r="G440">
            <v>2056.64</v>
          </cell>
        </row>
        <row r="441">
          <cell r="A441" t="str">
            <v>44793357</v>
          </cell>
          <cell r="B441">
            <v>44793</v>
          </cell>
          <cell r="C441">
            <v>357</v>
          </cell>
          <cell r="D441" t="str">
            <v>四川太极清江东路药店</v>
          </cell>
          <cell r="E441">
            <v>4946.93</v>
          </cell>
          <cell r="F441">
            <v>78</v>
          </cell>
          <cell r="G441">
            <v>1556.19</v>
          </cell>
        </row>
        <row r="442">
          <cell r="A442" t="str">
            <v>44794357</v>
          </cell>
          <cell r="B442">
            <v>44794</v>
          </cell>
          <cell r="C442">
            <v>357</v>
          </cell>
          <cell r="D442" t="str">
            <v>四川太极清江东路药店</v>
          </cell>
          <cell r="E442">
            <v>10185.44</v>
          </cell>
          <cell r="F442">
            <v>77</v>
          </cell>
          <cell r="G442">
            <v>3059.86</v>
          </cell>
        </row>
        <row r="443">
          <cell r="A443" t="str">
            <v>44795357</v>
          </cell>
          <cell r="B443">
            <v>44795</v>
          </cell>
          <cell r="C443">
            <v>357</v>
          </cell>
          <cell r="D443" t="str">
            <v>四川太极清江东路药店</v>
          </cell>
          <cell r="E443">
            <v>12295.52</v>
          </cell>
          <cell r="F443">
            <v>91</v>
          </cell>
          <cell r="G443">
            <v>3098.97</v>
          </cell>
        </row>
        <row r="444">
          <cell r="A444" t="str">
            <v>44796357</v>
          </cell>
          <cell r="B444">
            <v>44796</v>
          </cell>
          <cell r="C444">
            <v>357</v>
          </cell>
          <cell r="D444" t="str">
            <v>四川太极清江东路药店</v>
          </cell>
          <cell r="E444">
            <v>8805.99</v>
          </cell>
          <cell r="F444">
            <v>51</v>
          </cell>
          <cell r="G444">
            <v>1543.86</v>
          </cell>
        </row>
        <row r="445">
          <cell r="A445" t="str">
            <v>44797357</v>
          </cell>
          <cell r="B445">
            <v>44797</v>
          </cell>
          <cell r="C445">
            <v>357</v>
          </cell>
          <cell r="D445" t="str">
            <v>四川太极清江东路药店</v>
          </cell>
          <cell r="E445">
            <v>11230.07</v>
          </cell>
          <cell r="F445">
            <v>80</v>
          </cell>
          <cell r="G445">
            <v>2240.23</v>
          </cell>
        </row>
        <row r="446">
          <cell r="A446" t="str">
            <v>44798357</v>
          </cell>
          <cell r="B446">
            <v>44798</v>
          </cell>
          <cell r="C446">
            <v>357</v>
          </cell>
          <cell r="D446" t="str">
            <v>四川太极清江东路药店</v>
          </cell>
          <cell r="E446">
            <v>7498.32</v>
          </cell>
          <cell r="F446">
            <v>59</v>
          </cell>
          <cell r="G446">
            <v>1157.94</v>
          </cell>
        </row>
        <row r="447">
          <cell r="A447" t="str">
            <v>44799357</v>
          </cell>
          <cell r="B447">
            <v>44799</v>
          </cell>
          <cell r="C447">
            <v>357</v>
          </cell>
          <cell r="D447" t="str">
            <v>四川太极清江东路药店</v>
          </cell>
          <cell r="E447">
            <v>8104.31</v>
          </cell>
          <cell r="F447">
            <v>77</v>
          </cell>
          <cell r="G447">
            <v>2444.5</v>
          </cell>
        </row>
        <row r="448">
          <cell r="A448" t="str">
            <v>44800357</v>
          </cell>
          <cell r="B448">
            <v>44800</v>
          </cell>
          <cell r="C448">
            <v>357</v>
          </cell>
          <cell r="D448" t="str">
            <v>四川太极清江东路药店</v>
          </cell>
          <cell r="E448">
            <v>13874.15</v>
          </cell>
          <cell r="F448">
            <v>76</v>
          </cell>
          <cell r="G448">
            <v>3448.78</v>
          </cell>
        </row>
        <row r="449">
          <cell r="A449" t="str">
            <v>44801357</v>
          </cell>
          <cell r="B449">
            <v>44801</v>
          </cell>
          <cell r="C449">
            <v>357</v>
          </cell>
          <cell r="D449" t="str">
            <v>四川太极清江东路药店</v>
          </cell>
          <cell r="E449">
            <v>11087.69</v>
          </cell>
          <cell r="F449">
            <v>75</v>
          </cell>
          <cell r="G449">
            <v>2644.12</v>
          </cell>
        </row>
        <row r="450">
          <cell r="A450" t="str">
            <v>44802357</v>
          </cell>
          <cell r="B450">
            <v>44802</v>
          </cell>
          <cell r="C450">
            <v>357</v>
          </cell>
          <cell r="D450" t="str">
            <v>四川太极清江东路药店</v>
          </cell>
          <cell r="E450">
            <v>14220.61</v>
          </cell>
          <cell r="F450">
            <v>93</v>
          </cell>
          <cell r="G450">
            <v>2924.95</v>
          </cell>
        </row>
        <row r="451">
          <cell r="A451" t="str">
            <v>44803357</v>
          </cell>
          <cell r="B451">
            <v>44803</v>
          </cell>
          <cell r="C451">
            <v>357</v>
          </cell>
          <cell r="D451" t="str">
            <v>四川太极清江东路药店</v>
          </cell>
          <cell r="E451">
            <v>8941.18</v>
          </cell>
          <cell r="F451">
            <v>54</v>
          </cell>
          <cell r="G451">
            <v>1480.3</v>
          </cell>
        </row>
        <row r="452">
          <cell r="A452" t="str">
            <v>44804357</v>
          </cell>
          <cell r="B452">
            <v>44804</v>
          </cell>
          <cell r="C452">
            <v>357</v>
          </cell>
          <cell r="D452" t="str">
            <v>四川太极清江东路药店</v>
          </cell>
          <cell r="E452">
            <v>10856.3</v>
          </cell>
          <cell r="F452">
            <v>89</v>
          </cell>
          <cell r="G452">
            <v>2824.23</v>
          </cell>
        </row>
        <row r="453">
          <cell r="A453" t="str">
            <v>44774359</v>
          </cell>
          <cell r="B453">
            <v>44774</v>
          </cell>
          <cell r="C453">
            <v>359</v>
          </cell>
          <cell r="D453" t="str">
            <v>四川太极枣子巷药店</v>
          </cell>
          <cell r="E453">
            <v>9587.3</v>
          </cell>
          <cell r="F453">
            <v>75</v>
          </cell>
          <cell r="G453">
            <v>1811.52</v>
          </cell>
        </row>
        <row r="454">
          <cell r="A454" t="str">
            <v>44775359</v>
          </cell>
          <cell r="B454">
            <v>44775</v>
          </cell>
          <cell r="C454">
            <v>359</v>
          </cell>
          <cell r="D454" t="str">
            <v>四川太极枣子巷药店</v>
          </cell>
          <cell r="E454">
            <v>4957.43</v>
          </cell>
          <cell r="F454">
            <v>91</v>
          </cell>
          <cell r="G454">
            <v>1769.14</v>
          </cell>
        </row>
        <row r="455">
          <cell r="A455" t="str">
            <v>44776359</v>
          </cell>
          <cell r="B455">
            <v>44776</v>
          </cell>
          <cell r="C455">
            <v>359</v>
          </cell>
          <cell r="D455" t="str">
            <v>四川太极枣子巷药店</v>
          </cell>
          <cell r="E455">
            <v>7729.78</v>
          </cell>
          <cell r="F455">
            <v>86</v>
          </cell>
          <cell r="G455">
            <v>1867.35</v>
          </cell>
        </row>
        <row r="456">
          <cell r="A456" t="str">
            <v>44777359</v>
          </cell>
          <cell r="B456">
            <v>44777</v>
          </cell>
          <cell r="C456">
            <v>359</v>
          </cell>
          <cell r="D456" t="str">
            <v>四川太极枣子巷药店</v>
          </cell>
          <cell r="E456">
            <v>5781.91</v>
          </cell>
          <cell r="F456">
            <v>78</v>
          </cell>
          <cell r="G456">
            <v>1571.43</v>
          </cell>
        </row>
        <row r="457">
          <cell r="A457" t="str">
            <v>44778359</v>
          </cell>
          <cell r="B457">
            <v>44778</v>
          </cell>
          <cell r="C457">
            <v>359</v>
          </cell>
          <cell r="D457" t="str">
            <v>四川太极枣子巷药店</v>
          </cell>
          <cell r="E457">
            <v>8350.26</v>
          </cell>
          <cell r="F457">
            <v>96</v>
          </cell>
          <cell r="G457">
            <v>2064.47</v>
          </cell>
        </row>
        <row r="458">
          <cell r="A458" t="str">
            <v>44779359</v>
          </cell>
          <cell r="B458">
            <v>44779</v>
          </cell>
          <cell r="C458">
            <v>359</v>
          </cell>
          <cell r="D458" t="str">
            <v>四川太极枣子巷药店</v>
          </cell>
          <cell r="E458">
            <v>3724.79</v>
          </cell>
          <cell r="F458">
            <v>63</v>
          </cell>
          <cell r="G458">
            <v>1356.97</v>
          </cell>
        </row>
        <row r="459">
          <cell r="A459" t="str">
            <v>44780359</v>
          </cell>
          <cell r="B459">
            <v>44780</v>
          </cell>
          <cell r="C459">
            <v>359</v>
          </cell>
          <cell r="D459" t="str">
            <v>四川太极枣子巷药店</v>
          </cell>
          <cell r="E459">
            <v>5314.56</v>
          </cell>
          <cell r="F459">
            <v>86</v>
          </cell>
          <cell r="G459">
            <v>1772.19</v>
          </cell>
        </row>
        <row r="460">
          <cell r="A460" t="str">
            <v>44781359</v>
          </cell>
          <cell r="B460">
            <v>44781</v>
          </cell>
          <cell r="C460">
            <v>359</v>
          </cell>
          <cell r="D460" t="str">
            <v>四川太极枣子巷药店</v>
          </cell>
          <cell r="E460">
            <v>7469.21</v>
          </cell>
          <cell r="F460">
            <v>92</v>
          </cell>
          <cell r="G460">
            <v>2122.03</v>
          </cell>
        </row>
        <row r="461">
          <cell r="A461" t="str">
            <v>44782359</v>
          </cell>
          <cell r="B461">
            <v>44782</v>
          </cell>
          <cell r="C461">
            <v>359</v>
          </cell>
          <cell r="D461" t="str">
            <v>四川太极枣子巷药店</v>
          </cell>
          <cell r="E461">
            <v>5230</v>
          </cell>
          <cell r="F461">
            <v>72</v>
          </cell>
          <cell r="G461">
            <v>1425.7</v>
          </cell>
        </row>
        <row r="462">
          <cell r="A462" t="str">
            <v>44783359</v>
          </cell>
          <cell r="B462">
            <v>44783</v>
          </cell>
          <cell r="C462">
            <v>359</v>
          </cell>
          <cell r="D462" t="str">
            <v>四川太极枣子巷药店</v>
          </cell>
          <cell r="E462">
            <v>11663.01</v>
          </cell>
          <cell r="F462">
            <v>92</v>
          </cell>
          <cell r="G462">
            <v>2083.27</v>
          </cell>
        </row>
        <row r="463">
          <cell r="A463" t="str">
            <v>44784359</v>
          </cell>
          <cell r="B463">
            <v>44784</v>
          </cell>
          <cell r="C463">
            <v>359</v>
          </cell>
          <cell r="D463" t="str">
            <v>四川太极枣子巷药店</v>
          </cell>
          <cell r="E463">
            <v>7314.1</v>
          </cell>
          <cell r="F463">
            <v>83</v>
          </cell>
          <cell r="G463">
            <v>2173.77</v>
          </cell>
        </row>
        <row r="464">
          <cell r="A464" t="str">
            <v>44785359</v>
          </cell>
          <cell r="B464">
            <v>44785</v>
          </cell>
          <cell r="C464">
            <v>359</v>
          </cell>
          <cell r="D464" t="str">
            <v>四川太极枣子巷药店</v>
          </cell>
          <cell r="E464">
            <v>4966.25</v>
          </cell>
          <cell r="F464">
            <v>80</v>
          </cell>
          <cell r="G464">
            <v>1504.18</v>
          </cell>
        </row>
        <row r="465">
          <cell r="A465" t="str">
            <v>44786359</v>
          </cell>
          <cell r="B465">
            <v>44786</v>
          </cell>
          <cell r="C465">
            <v>359</v>
          </cell>
          <cell r="D465" t="str">
            <v>四川太极枣子巷药店</v>
          </cell>
          <cell r="E465">
            <v>6721.67</v>
          </cell>
          <cell r="F465">
            <v>87</v>
          </cell>
          <cell r="G465">
            <v>2297.06</v>
          </cell>
        </row>
        <row r="466">
          <cell r="A466" t="str">
            <v>44787359</v>
          </cell>
          <cell r="B466">
            <v>44787</v>
          </cell>
          <cell r="C466">
            <v>359</v>
          </cell>
          <cell r="D466" t="str">
            <v>四川太极枣子巷药店</v>
          </cell>
          <cell r="E466">
            <v>5947.5</v>
          </cell>
          <cell r="F466">
            <v>92</v>
          </cell>
          <cell r="G466">
            <v>1659.42</v>
          </cell>
        </row>
        <row r="467">
          <cell r="A467" t="str">
            <v>44788359</v>
          </cell>
          <cell r="B467">
            <v>44788</v>
          </cell>
          <cell r="C467">
            <v>359</v>
          </cell>
          <cell r="D467" t="str">
            <v>四川太极枣子巷药店</v>
          </cell>
          <cell r="E467">
            <v>6633.68</v>
          </cell>
          <cell r="F467">
            <v>90</v>
          </cell>
          <cell r="G467">
            <v>1927.99</v>
          </cell>
        </row>
        <row r="468">
          <cell r="A468" t="str">
            <v>44789359</v>
          </cell>
          <cell r="B468">
            <v>44789</v>
          </cell>
          <cell r="C468">
            <v>359</v>
          </cell>
          <cell r="D468" t="str">
            <v>四川太极枣子巷药店</v>
          </cell>
          <cell r="E468">
            <v>9655.56</v>
          </cell>
          <cell r="F468">
            <v>105</v>
          </cell>
          <cell r="G468">
            <v>2109.08</v>
          </cell>
        </row>
        <row r="469">
          <cell r="A469" t="str">
            <v>44790359</v>
          </cell>
          <cell r="B469">
            <v>44790</v>
          </cell>
          <cell r="C469">
            <v>359</v>
          </cell>
          <cell r="D469" t="str">
            <v>四川太极枣子巷药店</v>
          </cell>
          <cell r="E469">
            <v>9454.65</v>
          </cell>
          <cell r="F469">
            <v>99</v>
          </cell>
          <cell r="G469">
            <v>2197.81</v>
          </cell>
        </row>
        <row r="470">
          <cell r="A470" t="str">
            <v>44791359</v>
          </cell>
          <cell r="B470">
            <v>44791</v>
          </cell>
          <cell r="C470">
            <v>359</v>
          </cell>
          <cell r="D470" t="str">
            <v>四川太极枣子巷药店</v>
          </cell>
          <cell r="E470">
            <v>7900.39</v>
          </cell>
          <cell r="F470">
            <v>86</v>
          </cell>
          <cell r="G470">
            <v>1666.12</v>
          </cell>
        </row>
        <row r="471">
          <cell r="A471" t="str">
            <v>44792359</v>
          </cell>
          <cell r="B471">
            <v>44792</v>
          </cell>
          <cell r="C471">
            <v>359</v>
          </cell>
          <cell r="D471" t="str">
            <v>四川太极枣子巷药店</v>
          </cell>
          <cell r="E471">
            <v>4735.05</v>
          </cell>
          <cell r="F471">
            <v>80</v>
          </cell>
          <cell r="G471">
            <v>1513.28</v>
          </cell>
        </row>
        <row r="472">
          <cell r="A472" t="str">
            <v>44793359</v>
          </cell>
          <cell r="B472">
            <v>44793</v>
          </cell>
          <cell r="C472">
            <v>359</v>
          </cell>
          <cell r="D472" t="str">
            <v>四川太极枣子巷药店</v>
          </cell>
          <cell r="E472">
            <v>5244.94</v>
          </cell>
          <cell r="F472">
            <v>89</v>
          </cell>
          <cell r="G472">
            <v>1671.39</v>
          </cell>
        </row>
        <row r="473">
          <cell r="A473" t="str">
            <v>44794359</v>
          </cell>
          <cell r="B473">
            <v>44794</v>
          </cell>
          <cell r="C473">
            <v>359</v>
          </cell>
          <cell r="D473" t="str">
            <v>四川太极枣子巷药店</v>
          </cell>
          <cell r="E473">
            <v>9860.01</v>
          </cell>
          <cell r="F473">
            <v>63</v>
          </cell>
          <cell r="G473">
            <v>1786.94</v>
          </cell>
        </row>
        <row r="474">
          <cell r="A474" t="str">
            <v>44795359</v>
          </cell>
          <cell r="B474">
            <v>44795</v>
          </cell>
          <cell r="C474">
            <v>359</v>
          </cell>
          <cell r="D474" t="str">
            <v>四川太极枣子巷药店</v>
          </cell>
          <cell r="E474">
            <v>9744.35</v>
          </cell>
          <cell r="F474">
            <v>86</v>
          </cell>
          <cell r="G474">
            <v>2092.84</v>
          </cell>
        </row>
        <row r="475">
          <cell r="A475" t="str">
            <v>44796359</v>
          </cell>
          <cell r="B475">
            <v>44796</v>
          </cell>
          <cell r="C475">
            <v>359</v>
          </cell>
          <cell r="D475" t="str">
            <v>四川太极枣子巷药店</v>
          </cell>
          <cell r="E475">
            <v>7493.58</v>
          </cell>
          <cell r="F475">
            <v>110</v>
          </cell>
          <cell r="G475">
            <v>2090.59</v>
          </cell>
        </row>
        <row r="476">
          <cell r="A476" t="str">
            <v>44797359</v>
          </cell>
          <cell r="B476">
            <v>44797</v>
          </cell>
          <cell r="C476">
            <v>359</v>
          </cell>
          <cell r="D476" t="str">
            <v>四川太极枣子巷药店</v>
          </cell>
          <cell r="E476">
            <v>7418.02</v>
          </cell>
          <cell r="F476">
            <v>87</v>
          </cell>
          <cell r="G476">
            <v>2027.8</v>
          </cell>
        </row>
        <row r="477">
          <cell r="A477" t="str">
            <v>44798359</v>
          </cell>
          <cell r="B477">
            <v>44798</v>
          </cell>
          <cell r="C477">
            <v>359</v>
          </cell>
          <cell r="D477" t="str">
            <v>四川太极枣子巷药店</v>
          </cell>
          <cell r="E477">
            <v>8393.02</v>
          </cell>
          <cell r="F477">
            <v>114</v>
          </cell>
          <cell r="G477">
            <v>2678.38</v>
          </cell>
        </row>
        <row r="478">
          <cell r="A478" t="str">
            <v>44799359</v>
          </cell>
          <cell r="B478">
            <v>44799</v>
          </cell>
          <cell r="C478">
            <v>359</v>
          </cell>
          <cell r="D478" t="str">
            <v>四川太极枣子巷药店</v>
          </cell>
          <cell r="E478">
            <v>5711.35</v>
          </cell>
          <cell r="F478">
            <v>63</v>
          </cell>
          <cell r="G478">
            <v>1621.35</v>
          </cell>
        </row>
        <row r="479">
          <cell r="A479" t="str">
            <v>44800359</v>
          </cell>
          <cell r="B479">
            <v>44800</v>
          </cell>
          <cell r="C479">
            <v>359</v>
          </cell>
          <cell r="D479" t="str">
            <v>四川太极枣子巷药店</v>
          </cell>
          <cell r="E479">
            <v>5466.57</v>
          </cell>
          <cell r="F479">
            <v>66</v>
          </cell>
          <cell r="G479">
            <v>1129.56</v>
          </cell>
        </row>
        <row r="480">
          <cell r="A480" t="str">
            <v>44801359</v>
          </cell>
          <cell r="B480">
            <v>44801</v>
          </cell>
          <cell r="C480">
            <v>359</v>
          </cell>
          <cell r="D480" t="str">
            <v>四川太极枣子巷药店</v>
          </cell>
          <cell r="E480">
            <v>11851.04</v>
          </cell>
          <cell r="F480">
            <v>88</v>
          </cell>
          <cell r="G480">
            <v>2798.64</v>
          </cell>
        </row>
        <row r="481">
          <cell r="A481" t="str">
            <v>44802359</v>
          </cell>
          <cell r="B481">
            <v>44802</v>
          </cell>
          <cell r="C481">
            <v>359</v>
          </cell>
          <cell r="D481" t="str">
            <v>四川太极枣子巷药店</v>
          </cell>
          <cell r="E481">
            <v>8271.98</v>
          </cell>
          <cell r="F481">
            <v>84</v>
          </cell>
          <cell r="G481">
            <v>2050.45</v>
          </cell>
        </row>
        <row r="482">
          <cell r="A482" t="str">
            <v>44803359</v>
          </cell>
          <cell r="B482">
            <v>44803</v>
          </cell>
          <cell r="C482">
            <v>359</v>
          </cell>
          <cell r="D482" t="str">
            <v>四川太极枣子巷药店</v>
          </cell>
          <cell r="E482">
            <v>6921.82</v>
          </cell>
          <cell r="F482">
            <v>81</v>
          </cell>
          <cell r="G482">
            <v>1633.14</v>
          </cell>
        </row>
        <row r="483">
          <cell r="A483" t="str">
            <v>44804359</v>
          </cell>
          <cell r="B483">
            <v>44804</v>
          </cell>
          <cell r="C483">
            <v>359</v>
          </cell>
          <cell r="D483" t="str">
            <v>四川太极枣子巷药店</v>
          </cell>
          <cell r="E483">
            <v>6932.54</v>
          </cell>
          <cell r="F483">
            <v>77</v>
          </cell>
          <cell r="G483">
            <v>1781.37</v>
          </cell>
        </row>
        <row r="484">
          <cell r="A484" t="str">
            <v>44774365</v>
          </cell>
          <cell r="B484">
            <v>44774</v>
          </cell>
          <cell r="C484">
            <v>365</v>
          </cell>
          <cell r="D484" t="str">
            <v>四川太极光华村街药店</v>
          </cell>
          <cell r="E484">
            <v>6281.23</v>
          </cell>
          <cell r="F484">
            <v>120</v>
          </cell>
          <cell r="G484">
            <v>1630.69</v>
          </cell>
        </row>
        <row r="485">
          <cell r="A485" t="str">
            <v>44775365</v>
          </cell>
          <cell r="B485">
            <v>44775</v>
          </cell>
          <cell r="C485">
            <v>365</v>
          </cell>
          <cell r="D485" t="str">
            <v>四川太极光华村街药店</v>
          </cell>
          <cell r="E485">
            <v>5637.63</v>
          </cell>
          <cell r="F485">
            <v>101</v>
          </cell>
          <cell r="G485">
            <v>1857.5</v>
          </cell>
        </row>
        <row r="486">
          <cell r="A486" t="str">
            <v>44776365</v>
          </cell>
          <cell r="B486">
            <v>44776</v>
          </cell>
          <cell r="C486">
            <v>365</v>
          </cell>
          <cell r="D486" t="str">
            <v>四川太极光华村街药店</v>
          </cell>
          <cell r="E486">
            <v>7494.4</v>
          </cell>
          <cell r="F486">
            <v>110</v>
          </cell>
          <cell r="G486">
            <v>2001.63</v>
          </cell>
        </row>
        <row r="487">
          <cell r="A487" t="str">
            <v>44777365</v>
          </cell>
          <cell r="B487">
            <v>44777</v>
          </cell>
          <cell r="C487">
            <v>365</v>
          </cell>
          <cell r="D487" t="str">
            <v>四川太极光华村街药店</v>
          </cell>
          <cell r="E487">
            <v>6797.04</v>
          </cell>
          <cell r="F487">
            <v>84</v>
          </cell>
          <cell r="G487">
            <v>2170.79</v>
          </cell>
        </row>
        <row r="488">
          <cell r="A488" t="str">
            <v>44778365</v>
          </cell>
          <cell r="B488">
            <v>44778</v>
          </cell>
          <cell r="C488">
            <v>365</v>
          </cell>
          <cell r="D488" t="str">
            <v>四川太极光华村街药店</v>
          </cell>
          <cell r="E488">
            <v>3637.81</v>
          </cell>
          <cell r="F488">
            <v>74</v>
          </cell>
          <cell r="G488">
            <v>1277.61</v>
          </cell>
        </row>
        <row r="489">
          <cell r="A489" t="str">
            <v>44779365</v>
          </cell>
          <cell r="B489">
            <v>44779</v>
          </cell>
          <cell r="C489">
            <v>365</v>
          </cell>
          <cell r="D489" t="str">
            <v>四川太极光华村街药店</v>
          </cell>
          <cell r="E489">
            <v>4959.49</v>
          </cell>
          <cell r="F489">
            <v>101</v>
          </cell>
          <cell r="G489">
            <v>1331.47</v>
          </cell>
        </row>
        <row r="490">
          <cell r="A490" t="str">
            <v>44780365</v>
          </cell>
          <cell r="B490">
            <v>44780</v>
          </cell>
          <cell r="C490">
            <v>365</v>
          </cell>
          <cell r="D490" t="str">
            <v>四川太极光华村街药店</v>
          </cell>
          <cell r="E490">
            <v>5376.62</v>
          </cell>
          <cell r="F490">
            <v>75</v>
          </cell>
          <cell r="G490">
            <v>1561.9</v>
          </cell>
        </row>
        <row r="491">
          <cell r="A491" t="str">
            <v>44781365</v>
          </cell>
          <cell r="B491">
            <v>44781</v>
          </cell>
          <cell r="C491">
            <v>365</v>
          </cell>
          <cell r="D491" t="str">
            <v>四川太极光华村街药店</v>
          </cell>
          <cell r="E491">
            <v>5878.72</v>
          </cell>
          <cell r="F491">
            <v>92</v>
          </cell>
          <cell r="G491">
            <v>1410.39</v>
          </cell>
        </row>
        <row r="492">
          <cell r="A492" t="str">
            <v>44782365</v>
          </cell>
          <cell r="B492">
            <v>44782</v>
          </cell>
          <cell r="C492">
            <v>365</v>
          </cell>
          <cell r="D492" t="str">
            <v>四川太极光华村街药店</v>
          </cell>
          <cell r="E492">
            <v>8878.04</v>
          </cell>
          <cell r="F492">
            <v>93</v>
          </cell>
          <cell r="G492">
            <v>2362.6</v>
          </cell>
        </row>
        <row r="493">
          <cell r="A493" t="str">
            <v>44783365</v>
          </cell>
          <cell r="B493">
            <v>44783</v>
          </cell>
          <cell r="C493">
            <v>365</v>
          </cell>
          <cell r="D493" t="str">
            <v>四川太极光华村街药店</v>
          </cell>
          <cell r="E493">
            <v>7983.08</v>
          </cell>
          <cell r="F493">
            <v>100</v>
          </cell>
          <cell r="G493">
            <v>2025.4</v>
          </cell>
        </row>
        <row r="494">
          <cell r="A494" t="str">
            <v>44784365</v>
          </cell>
          <cell r="B494">
            <v>44784</v>
          </cell>
          <cell r="C494">
            <v>365</v>
          </cell>
          <cell r="D494" t="str">
            <v>四川太极光华村街药店</v>
          </cell>
          <cell r="E494">
            <v>10495.75</v>
          </cell>
          <cell r="F494">
            <v>119</v>
          </cell>
          <cell r="G494">
            <v>2692.97</v>
          </cell>
        </row>
        <row r="495">
          <cell r="A495" t="str">
            <v>44785365</v>
          </cell>
          <cell r="B495">
            <v>44785</v>
          </cell>
          <cell r="C495">
            <v>365</v>
          </cell>
          <cell r="D495" t="str">
            <v>四川太极光华村街药店</v>
          </cell>
          <cell r="E495">
            <v>7494.52</v>
          </cell>
          <cell r="F495">
            <v>122</v>
          </cell>
          <cell r="G495">
            <v>2384.26</v>
          </cell>
        </row>
        <row r="496">
          <cell r="A496" t="str">
            <v>44786365</v>
          </cell>
          <cell r="B496">
            <v>44786</v>
          </cell>
          <cell r="C496">
            <v>365</v>
          </cell>
          <cell r="D496" t="str">
            <v>四川太极光华村街药店</v>
          </cell>
          <cell r="E496">
            <v>7480.58</v>
          </cell>
          <cell r="F496">
            <v>115</v>
          </cell>
          <cell r="G496">
            <v>2482.91</v>
          </cell>
        </row>
        <row r="497">
          <cell r="A497" t="str">
            <v>44787365</v>
          </cell>
          <cell r="B497">
            <v>44787</v>
          </cell>
          <cell r="C497">
            <v>365</v>
          </cell>
          <cell r="D497" t="str">
            <v>四川太极光华村街药店</v>
          </cell>
          <cell r="E497">
            <v>6300.95</v>
          </cell>
          <cell r="F497">
            <v>108</v>
          </cell>
          <cell r="G497">
            <v>1985.49</v>
          </cell>
        </row>
        <row r="498">
          <cell r="A498" t="str">
            <v>44788365</v>
          </cell>
          <cell r="B498">
            <v>44788</v>
          </cell>
          <cell r="C498">
            <v>365</v>
          </cell>
          <cell r="D498" t="str">
            <v>四川太极光华村街药店</v>
          </cell>
          <cell r="E498">
            <v>6893.78</v>
          </cell>
          <cell r="F498">
            <v>90</v>
          </cell>
          <cell r="G498">
            <v>2346.26</v>
          </cell>
        </row>
        <row r="499">
          <cell r="A499" t="str">
            <v>44789365</v>
          </cell>
          <cell r="B499">
            <v>44789</v>
          </cell>
          <cell r="C499">
            <v>365</v>
          </cell>
          <cell r="D499" t="str">
            <v>四川太极光华村街药店</v>
          </cell>
          <cell r="E499">
            <v>10183.88</v>
          </cell>
          <cell r="F499">
            <v>112</v>
          </cell>
          <cell r="G499">
            <v>2572.26</v>
          </cell>
        </row>
        <row r="500">
          <cell r="A500" t="str">
            <v>44790365</v>
          </cell>
          <cell r="B500">
            <v>44790</v>
          </cell>
          <cell r="C500">
            <v>365</v>
          </cell>
          <cell r="D500" t="str">
            <v>四川太极光华村街药店</v>
          </cell>
          <cell r="E500">
            <v>6036.04</v>
          </cell>
          <cell r="F500">
            <v>106</v>
          </cell>
          <cell r="G500">
            <v>1933.73</v>
          </cell>
        </row>
        <row r="501">
          <cell r="A501" t="str">
            <v>44791365</v>
          </cell>
          <cell r="B501">
            <v>44791</v>
          </cell>
          <cell r="C501">
            <v>365</v>
          </cell>
          <cell r="D501" t="str">
            <v>四川太极光华村街药店</v>
          </cell>
          <cell r="E501">
            <v>5850</v>
          </cell>
          <cell r="F501">
            <v>98</v>
          </cell>
          <cell r="G501">
            <v>1695.41</v>
          </cell>
        </row>
        <row r="502">
          <cell r="A502" t="str">
            <v>44792365</v>
          </cell>
          <cell r="B502">
            <v>44792</v>
          </cell>
          <cell r="C502">
            <v>365</v>
          </cell>
          <cell r="D502" t="str">
            <v>四川太极光华村街药店</v>
          </cell>
          <cell r="E502">
            <v>10385.2</v>
          </cell>
          <cell r="F502">
            <v>125</v>
          </cell>
          <cell r="G502">
            <v>3481.28</v>
          </cell>
        </row>
        <row r="503">
          <cell r="A503" t="str">
            <v>44793365</v>
          </cell>
          <cell r="B503">
            <v>44793</v>
          </cell>
          <cell r="C503">
            <v>365</v>
          </cell>
          <cell r="D503" t="str">
            <v>四川太极光华村街药店</v>
          </cell>
          <cell r="E503">
            <v>8651.39</v>
          </cell>
          <cell r="F503">
            <v>122</v>
          </cell>
          <cell r="G503">
            <v>2448.34</v>
          </cell>
        </row>
        <row r="504">
          <cell r="A504" t="str">
            <v>44794365</v>
          </cell>
          <cell r="B504">
            <v>44794</v>
          </cell>
          <cell r="C504">
            <v>365</v>
          </cell>
          <cell r="D504" t="str">
            <v>四川太极光华村街药店</v>
          </cell>
          <cell r="E504">
            <v>15984.4</v>
          </cell>
          <cell r="F504">
            <v>161</v>
          </cell>
          <cell r="G504">
            <v>4331.96</v>
          </cell>
        </row>
        <row r="505">
          <cell r="A505" t="str">
            <v>44795365</v>
          </cell>
          <cell r="B505">
            <v>44795</v>
          </cell>
          <cell r="C505">
            <v>365</v>
          </cell>
          <cell r="D505" t="str">
            <v>四川太极光华村街药店</v>
          </cell>
          <cell r="E505">
            <v>14031.17</v>
          </cell>
          <cell r="F505">
            <v>130</v>
          </cell>
          <cell r="G505">
            <v>3746.63</v>
          </cell>
        </row>
        <row r="506">
          <cell r="A506" t="str">
            <v>44796365</v>
          </cell>
          <cell r="B506">
            <v>44796</v>
          </cell>
          <cell r="C506">
            <v>365</v>
          </cell>
          <cell r="D506" t="str">
            <v>四川太极光华村街药店</v>
          </cell>
          <cell r="E506">
            <v>6684.95</v>
          </cell>
          <cell r="F506">
            <v>106</v>
          </cell>
          <cell r="G506">
            <v>2042.81</v>
          </cell>
        </row>
        <row r="507">
          <cell r="A507" t="str">
            <v>44797365</v>
          </cell>
          <cell r="B507">
            <v>44797</v>
          </cell>
          <cell r="C507">
            <v>365</v>
          </cell>
          <cell r="D507" t="str">
            <v>四川太极光华村街药店</v>
          </cell>
          <cell r="E507">
            <v>6999.95</v>
          </cell>
          <cell r="F507">
            <v>89</v>
          </cell>
          <cell r="G507">
            <v>2172.98</v>
          </cell>
        </row>
        <row r="508">
          <cell r="A508" t="str">
            <v>44798365</v>
          </cell>
          <cell r="B508">
            <v>44798</v>
          </cell>
          <cell r="C508">
            <v>365</v>
          </cell>
          <cell r="D508" t="str">
            <v>四川太极光华村街药店</v>
          </cell>
          <cell r="E508">
            <v>8108.28</v>
          </cell>
          <cell r="F508">
            <v>138</v>
          </cell>
          <cell r="G508">
            <v>2160.99</v>
          </cell>
        </row>
        <row r="509">
          <cell r="A509" t="str">
            <v>44799365</v>
          </cell>
          <cell r="B509">
            <v>44799</v>
          </cell>
          <cell r="C509">
            <v>365</v>
          </cell>
          <cell r="D509" t="str">
            <v>四川太极光华村街药店</v>
          </cell>
          <cell r="E509">
            <v>9783.53</v>
          </cell>
          <cell r="F509">
            <v>107</v>
          </cell>
          <cell r="G509">
            <v>2519.44</v>
          </cell>
        </row>
        <row r="510">
          <cell r="A510" t="str">
            <v>44800365</v>
          </cell>
          <cell r="B510">
            <v>44800</v>
          </cell>
          <cell r="C510">
            <v>365</v>
          </cell>
          <cell r="D510" t="str">
            <v>四川太极光华村街药店</v>
          </cell>
          <cell r="E510">
            <v>8714.62</v>
          </cell>
          <cell r="F510">
            <v>102</v>
          </cell>
          <cell r="G510">
            <v>2173.37</v>
          </cell>
        </row>
        <row r="511">
          <cell r="A511" t="str">
            <v>44801365</v>
          </cell>
          <cell r="B511">
            <v>44801</v>
          </cell>
          <cell r="C511">
            <v>365</v>
          </cell>
          <cell r="D511" t="str">
            <v>四川太极光华村街药店</v>
          </cell>
          <cell r="E511">
            <v>7659.36</v>
          </cell>
          <cell r="F511">
            <v>114</v>
          </cell>
          <cell r="G511">
            <v>2081.69</v>
          </cell>
        </row>
        <row r="512">
          <cell r="A512" t="str">
            <v>44802365</v>
          </cell>
          <cell r="B512">
            <v>44802</v>
          </cell>
          <cell r="C512">
            <v>365</v>
          </cell>
          <cell r="D512" t="str">
            <v>四川太极光华村街药店</v>
          </cell>
          <cell r="E512">
            <v>8274.81</v>
          </cell>
          <cell r="F512">
            <v>92</v>
          </cell>
          <cell r="G512">
            <v>2065.54</v>
          </cell>
        </row>
        <row r="513">
          <cell r="A513" t="str">
            <v>44803365</v>
          </cell>
          <cell r="B513">
            <v>44803</v>
          </cell>
          <cell r="C513">
            <v>365</v>
          </cell>
          <cell r="D513" t="str">
            <v>四川太极光华村街药店</v>
          </cell>
          <cell r="E513">
            <v>8593.82</v>
          </cell>
          <cell r="F513">
            <v>109</v>
          </cell>
          <cell r="G513">
            <v>2216.01</v>
          </cell>
        </row>
        <row r="514">
          <cell r="A514" t="str">
            <v>44804365</v>
          </cell>
          <cell r="B514">
            <v>44804</v>
          </cell>
          <cell r="C514">
            <v>365</v>
          </cell>
          <cell r="D514" t="str">
            <v>四川太极光华村街药店</v>
          </cell>
          <cell r="E514">
            <v>12310.58</v>
          </cell>
          <cell r="F514">
            <v>107</v>
          </cell>
          <cell r="G514">
            <v>3334.33</v>
          </cell>
        </row>
        <row r="515">
          <cell r="A515" t="str">
            <v>44774367</v>
          </cell>
          <cell r="B515">
            <v>44774</v>
          </cell>
          <cell r="C515">
            <v>367</v>
          </cell>
          <cell r="D515" t="str">
            <v>四川太极金带街药店</v>
          </cell>
          <cell r="E515">
            <v>4208.8</v>
          </cell>
          <cell r="F515">
            <v>63</v>
          </cell>
          <cell r="G515">
            <v>1255.47</v>
          </cell>
        </row>
        <row r="516">
          <cell r="A516" t="str">
            <v>44775367</v>
          </cell>
          <cell r="B516">
            <v>44775</v>
          </cell>
          <cell r="C516">
            <v>367</v>
          </cell>
          <cell r="D516" t="str">
            <v>四川太极金带街药店</v>
          </cell>
          <cell r="E516">
            <v>3662.4</v>
          </cell>
          <cell r="F516">
            <v>71</v>
          </cell>
          <cell r="G516">
            <v>1030.65</v>
          </cell>
        </row>
        <row r="517">
          <cell r="A517" t="str">
            <v>44776367</v>
          </cell>
          <cell r="B517">
            <v>44776</v>
          </cell>
          <cell r="C517">
            <v>367</v>
          </cell>
          <cell r="D517" t="str">
            <v>四川太极金带街药店</v>
          </cell>
          <cell r="E517">
            <v>5031.13</v>
          </cell>
          <cell r="F517">
            <v>57</v>
          </cell>
          <cell r="G517">
            <v>1725.83</v>
          </cell>
        </row>
        <row r="518">
          <cell r="A518" t="str">
            <v>44777367</v>
          </cell>
          <cell r="B518">
            <v>44777</v>
          </cell>
          <cell r="C518">
            <v>367</v>
          </cell>
          <cell r="D518" t="str">
            <v>四川太极金带街药店</v>
          </cell>
          <cell r="E518">
            <v>3069.33</v>
          </cell>
          <cell r="F518">
            <v>50</v>
          </cell>
          <cell r="G518">
            <v>1096.12</v>
          </cell>
        </row>
        <row r="519">
          <cell r="A519" t="str">
            <v>44778367</v>
          </cell>
          <cell r="B519">
            <v>44778</v>
          </cell>
          <cell r="C519">
            <v>367</v>
          </cell>
          <cell r="D519" t="str">
            <v>四川太极金带街药店</v>
          </cell>
          <cell r="E519">
            <v>4457.41</v>
          </cell>
          <cell r="F519">
            <v>62</v>
          </cell>
          <cell r="G519">
            <v>1288.64</v>
          </cell>
        </row>
        <row r="520">
          <cell r="A520" t="str">
            <v>44779367</v>
          </cell>
          <cell r="B520">
            <v>44779</v>
          </cell>
          <cell r="C520">
            <v>367</v>
          </cell>
          <cell r="D520" t="str">
            <v>四川太极金带街药店</v>
          </cell>
          <cell r="E520">
            <v>3012.78</v>
          </cell>
          <cell r="F520">
            <v>56</v>
          </cell>
          <cell r="G520">
            <v>1159.27</v>
          </cell>
        </row>
        <row r="521">
          <cell r="A521" t="str">
            <v>44780367</v>
          </cell>
          <cell r="B521">
            <v>44780</v>
          </cell>
          <cell r="C521">
            <v>367</v>
          </cell>
          <cell r="D521" t="str">
            <v>四川太极金带街药店</v>
          </cell>
          <cell r="E521">
            <v>5707.29</v>
          </cell>
          <cell r="F521">
            <v>43</v>
          </cell>
          <cell r="G521">
            <v>1338.44</v>
          </cell>
        </row>
        <row r="522">
          <cell r="A522" t="str">
            <v>44781367</v>
          </cell>
          <cell r="B522">
            <v>44781</v>
          </cell>
          <cell r="C522">
            <v>367</v>
          </cell>
          <cell r="D522" t="str">
            <v>四川太极金带街药店</v>
          </cell>
          <cell r="E522">
            <v>5870.55</v>
          </cell>
          <cell r="F522">
            <v>84</v>
          </cell>
          <cell r="G522">
            <v>1720.17</v>
          </cell>
        </row>
        <row r="523">
          <cell r="A523" t="str">
            <v>44782367</v>
          </cell>
          <cell r="B523">
            <v>44782</v>
          </cell>
          <cell r="C523">
            <v>367</v>
          </cell>
          <cell r="D523" t="str">
            <v>四川太极金带街药店</v>
          </cell>
          <cell r="E523">
            <v>3262.6</v>
          </cell>
          <cell r="F523">
            <v>47</v>
          </cell>
          <cell r="G523">
            <v>1038.1</v>
          </cell>
        </row>
        <row r="524">
          <cell r="A524" t="str">
            <v>44783367</v>
          </cell>
          <cell r="B524">
            <v>44783</v>
          </cell>
          <cell r="C524">
            <v>367</v>
          </cell>
          <cell r="D524" t="str">
            <v>四川太极金带街药店</v>
          </cell>
          <cell r="E524">
            <v>4333.84</v>
          </cell>
          <cell r="F524">
            <v>61</v>
          </cell>
          <cell r="G524">
            <v>1411.09</v>
          </cell>
        </row>
        <row r="525">
          <cell r="A525" t="str">
            <v>44784367</v>
          </cell>
          <cell r="B525">
            <v>44784</v>
          </cell>
          <cell r="C525">
            <v>367</v>
          </cell>
          <cell r="D525" t="str">
            <v>四川太极金带街药店</v>
          </cell>
          <cell r="E525">
            <v>4956.98</v>
          </cell>
          <cell r="F525">
            <v>50</v>
          </cell>
          <cell r="G525">
            <v>1309.23</v>
          </cell>
        </row>
        <row r="526">
          <cell r="A526" t="str">
            <v>44785367</v>
          </cell>
          <cell r="B526">
            <v>44785</v>
          </cell>
          <cell r="C526">
            <v>367</v>
          </cell>
          <cell r="D526" t="str">
            <v>四川太极金带街药店</v>
          </cell>
          <cell r="E526">
            <v>4921</v>
          </cell>
          <cell r="F526">
            <v>74</v>
          </cell>
          <cell r="G526">
            <v>1666.21</v>
          </cell>
        </row>
        <row r="527">
          <cell r="A527" t="str">
            <v>44786367</v>
          </cell>
          <cell r="B527">
            <v>44786</v>
          </cell>
          <cell r="C527">
            <v>367</v>
          </cell>
          <cell r="D527" t="str">
            <v>四川太极金带街药店</v>
          </cell>
          <cell r="E527">
            <v>4052.13</v>
          </cell>
          <cell r="F527">
            <v>68</v>
          </cell>
          <cell r="G527">
            <v>1400.63</v>
          </cell>
        </row>
        <row r="528">
          <cell r="A528" t="str">
            <v>44787367</v>
          </cell>
          <cell r="B528">
            <v>44787</v>
          </cell>
          <cell r="C528">
            <v>367</v>
          </cell>
          <cell r="D528" t="str">
            <v>四川太极金带街药店</v>
          </cell>
          <cell r="E528">
            <v>5682.9</v>
          </cell>
          <cell r="F528">
            <v>75</v>
          </cell>
          <cell r="G528">
            <v>1845.69</v>
          </cell>
        </row>
        <row r="529">
          <cell r="A529" t="str">
            <v>44788367</v>
          </cell>
          <cell r="B529">
            <v>44788</v>
          </cell>
          <cell r="C529">
            <v>367</v>
          </cell>
          <cell r="D529" t="str">
            <v>四川太极金带街药店</v>
          </cell>
          <cell r="E529">
            <v>4135.93</v>
          </cell>
          <cell r="F529">
            <v>80</v>
          </cell>
          <cell r="G529">
            <v>1435.96</v>
          </cell>
        </row>
        <row r="530">
          <cell r="A530" t="str">
            <v>44789367</v>
          </cell>
          <cell r="B530">
            <v>44789</v>
          </cell>
          <cell r="C530">
            <v>367</v>
          </cell>
          <cell r="D530" t="str">
            <v>四川太极金带街药店</v>
          </cell>
          <cell r="E530">
            <v>4895.5</v>
          </cell>
          <cell r="F530">
            <v>62</v>
          </cell>
          <cell r="G530">
            <v>1604.54</v>
          </cell>
        </row>
        <row r="531">
          <cell r="A531" t="str">
            <v>44790367</v>
          </cell>
          <cell r="B531">
            <v>44790</v>
          </cell>
          <cell r="C531">
            <v>367</v>
          </cell>
          <cell r="D531" t="str">
            <v>四川太极金带街药店</v>
          </cell>
          <cell r="E531">
            <v>3486.71</v>
          </cell>
          <cell r="F531">
            <v>62</v>
          </cell>
          <cell r="G531">
            <v>1390.86</v>
          </cell>
        </row>
        <row r="532">
          <cell r="A532" t="str">
            <v>44791367</v>
          </cell>
          <cell r="B532">
            <v>44791</v>
          </cell>
          <cell r="C532">
            <v>367</v>
          </cell>
          <cell r="D532" t="str">
            <v>四川太极金带街药店</v>
          </cell>
          <cell r="E532">
            <v>3906.1</v>
          </cell>
          <cell r="F532">
            <v>62</v>
          </cell>
          <cell r="G532">
            <v>1156.12</v>
          </cell>
        </row>
        <row r="533">
          <cell r="A533" t="str">
            <v>44792367</v>
          </cell>
          <cell r="B533">
            <v>44792</v>
          </cell>
          <cell r="C533">
            <v>367</v>
          </cell>
          <cell r="D533" t="str">
            <v>四川太极金带街药店</v>
          </cell>
          <cell r="E533">
            <v>3642</v>
          </cell>
          <cell r="F533">
            <v>52</v>
          </cell>
          <cell r="G533">
            <v>1305.25</v>
          </cell>
        </row>
        <row r="534">
          <cell r="A534" t="str">
            <v>44793367</v>
          </cell>
          <cell r="B534">
            <v>44793</v>
          </cell>
          <cell r="C534">
            <v>367</v>
          </cell>
          <cell r="D534" t="str">
            <v>四川太极金带街药店</v>
          </cell>
          <cell r="E534">
            <v>5301.02</v>
          </cell>
          <cell r="F534">
            <v>74</v>
          </cell>
          <cell r="G534">
            <v>1626.66</v>
          </cell>
        </row>
        <row r="535">
          <cell r="A535" t="str">
            <v>44794367</v>
          </cell>
          <cell r="B535">
            <v>44794</v>
          </cell>
          <cell r="C535">
            <v>367</v>
          </cell>
          <cell r="D535" t="str">
            <v>四川太极金带街药店</v>
          </cell>
          <cell r="E535">
            <v>5145.62</v>
          </cell>
          <cell r="F535">
            <v>59</v>
          </cell>
          <cell r="G535">
            <v>1892.36</v>
          </cell>
        </row>
        <row r="536">
          <cell r="A536" t="str">
            <v>44795367</v>
          </cell>
          <cell r="B536">
            <v>44795</v>
          </cell>
          <cell r="C536">
            <v>367</v>
          </cell>
          <cell r="D536" t="str">
            <v>四川太极金带街药店</v>
          </cell>
          <cell r="E536">
            <v>7616.72</v>
          </cell>
          <cell r="F536">
            <v>75</v>
          </cell>
          <cell r="G536">
            <v>1877.41</v>
          </cell>
        </row>
        <row r="537">
          <cell r="A537" t="str">
            <v>44796367</v>
          </cell>
          <cell r="B537">
            <v>44796</v>
          </cell>
          <cell r="C537">
            <v>367</v>
          </cell>
          <cell r="D537" t="str">
            <v>四川太极金带街药店</v>
          </cell>
          <cell r="E537">
            <v>4292.61</v>
          </cell>
          <cell r="F537">
            <v>48</v>
          </cell>
          <cell r="G537">
            <v>1292.66</v>
          </cell>
        </row>
        <row r="538">
          <cell r="A538" t="str">
            <v>44797367</v>
          </cell>
          <cell r="B538">
            <v>44797</v>
          </cell>
          <cell r="C538">
            <v>367</v>
          </cell>
          <cell r="D538" t="str">
            <v>四川太极金带街药店</v>
          </cell>
          <cell r="E538">
            <v>3344</v>
          </cell>
          <cell r="F538">
            <v>61</v>
          </cell>
          <cell r="G538">
            <v>1110.91</v>
          </cell>
        </row>
        <row r="539">
          <cell r="A539" t="str">
            <v>44798367</v>
          </cell>
          <cell r="B539">
            <v>44798</v>
          </cell>
          <cell r="C539">
            <v>367</v>
          </cell>
          <cell r="D539" t="str">
            <v>四川太极金带街药店</v>
          </cell>
          <cell r="E539">
            <v>4640.91</v>
          </cell>
          <cell r="F539">
            <v>60</v>
          </cell>
          <cell r="G539">
            <v>1168.64</v>
          </cell>
        </row>
        <row r="540">
          <cell r="A540" t="str">
            <v>44799367</v>
          </cell>
          <cell r="B540">
            <v>44799</v>
          </cell>
          <cell r="C540">
            <v>367</v>
          </cell>
          <cell r="D540" t="str">
            <v>四川太极金带街药店</v>
          </cell>
          <cell r="E540">
            <v>3071.96</v>
          </cell>
          <cell r="F540">
            <v>60</v>
          </cell>
          <cell r="G540">
            <v>1021.09</v>
          </cell>
        </row>
        <row r="541">
          <cell r="A541" t="str">
            <v>44800367</v>
          </cell>
          <cell r="B541">
            <v>44800</v>
          </cell>
          <cell r="C541">
            <v>367</v>
          </cell>
          <cell r="D541" t="str">
            <v>四川太极金带街药店</v>
          </cell>
          <cell r="E541">
            <v>3562.2</v>
          </cell>
          <cell r="F541">
            <v>74</v>
          </cell>
          <cell r="G541">
            <v>1260.75</v>
          </cell>
        </row>
        <row r="542">
          <cell r="A542" t="str">
            <v>44801367</v>
          </cell>
          <cell r="B542">
            <v>44801</v>
          </cell>
          <cell r="C542">
            <v>367</v>
          </cell>
          <cell r="D542" t="str">
            <v>四川太极金带街药店</v>
          </cell>
          <cell r="E542">
            <v>4967.02</v>
          </cell>
          <cell r="F542">
            <v>55</v>
          </cell>
          <cell r="G542">
            <v>1394.36</v>
          </cell>
        </row>
        <row r="543">
          <cell r="A543" t="str">
            <v>44802367</v>
          </cell>
          <cell r="B543">
            <v>44802</v>
          </cell>
          <cell r="C543">
            <v>367</v>
          </cell>
          <cell r="D543" t="str">
            <v>四川太极金带街药店</v>
          </cell>
          <cell r="E543">
            <v>3598.01</v>
          </cell>
          <cell r="F543">
            <v>58</v>
          </cell>
          <cell r="G543">
            <v>1198.67</v>
          </cell>
        </row>
        <row r="544">
          <cell r="A544" t="str">
            <v>44803367</v>
          </cell>
          <cell r="B544">
            <v>44803</v>
          </cell>
          <cell r="C544">
            <v>367</v>
          </cell>
          <cell r="D544" t="str">
            <v>四川太极金带街药店</v>
          </cell>
          <cell r="E544">
            <v>3268.53</v>
          </cell>
          <cell r="F544">
            <v>57</v>
          </cell>
          <cell r="G544">
            <v>760.71</v>
          </cell>
        </row>
        <row r="545">
          <cell r="A545" t="str">
            <v>44804367</v>
          </cell>
          <cell r="B545">
            <v>44804</v>
          </cell>
          <cell r="C545">
            <v>367</v>
          </cell>
          <cell r="D545" t="str">
            <v>四川太极金带街药店</v>
          </cell>
          <cell r="E545">
            <v>4385.31</v>
          </cell>
          <cell r="F545">
            <v>47</v>
          </cell>
          <cell r="G545">
            <v>1353.98</v>
          </cell>
        </row>
        <row r="546">
          <cell r="A546" t="str">
            <v>44774371</v>
          </cell>
          <cell r="B546">
            <v>44774</v>
          </cell>
          <cell r="C546">
            <v>371</v>
          </cell>
          <cell r="D546" t="str">
            <v>四川太极兴义镇万兴路药店</v>
          </cell>
          <cell r="E546">
            <v>2506.49</v>
          </cell>
          <cell r="F546">
            <v>47</v>
          </cell>
          <cell r="G546">
            <v>1027.14</v>
          </cell>
        </row>
        <row r="547">
          <cell r="A547" t="str">
            <v>44775371</v>
          </cell>
          <cell r="B547">
            <v>44775</v>
          </cell>
          <cell r="C547">
            <v>371</v>
          </cell>
          <cell r="D547" t="str">
            <v>四川太极兴义镇万兴路药店</v>
          </cell>
          <cell r="E547">
            <v>1392</v>
          </cell>
          <cell r="F547">
            <v>25</v>
          </cell>
          <cell r="G547">
            <v>531.19</v>
          </cell>
        </row>
        <row r="548">
          <cell r="A548" t="str">
            <v>44776371</v>
          </cell>
          <cell r="B548">
            <v>44776</v>
          </cell>
          <cell r="C548">
            <v>371</v>
          </cell>
          <cell r="D548" t="str">
            <v>四川太极兴义镇万兴路药店</v>
          </cell>
          <cell r="E548">
            <v>2275.08</v>
          </cell>
          <cell r="F548">
            <v>34</v>
          </cell>
          <cell r="G548">
            <v>711.69</v>
          </cell>
        </row>
        <row r="549">
          <cell r="A549" t="str">
            <v>44777371</v>
          </cell>
          <cell r="B549">
            <v>44777</v>
          </cell>
          <cell r="C549">
            <v>371</v>
          </cell>
          <cell r="D549" t="str">
            <v>四川太极兴义镇万兴路药店</v>
          </cell>
          <cell r="E549">
            <v>2486.84</v>
          </cell>
          <cell r="F549">
            <v>42</v>
          </cell>
          <cell r="G549">
            <v>596.99</v>
          </cell>
        </row>
        <row r="550">
          <cell r="A550" t="str">
            <v>44778371</v>
          </cell>
          <cell r="B550">
            <v>44778</v>
          </cell>
          <cell r="C550">
            <v>371</v>
          </cell>
          <cell r="D550" t="str">
            <v>四川太极兴义镇万兴路药店</v>
          </cell>
          <cell r="E550">
            <v>2095.38</v>
          </cell>
          <cell r="F550">
            <v>41</v>
          </cell>
          <cell r="G550">
            <v>747.46</v>
          </cell>
        </row>
        <row r="551">
          <cell r="A551" t="str">
            <v>44779371</v>
          </cell>
          <cell r="B551">
            <v>44779</v>
          </cell>
          <cell r="C551">
            <v>371</v>
          </cell>
          <cell r="D551" t="str">
            <v>四川太极兴义镇万兴路药店</v>
          </cell>
          <cell r="E551">
            <v>3297.81</v>
          </cell>
          <cell r="F551">
            <v>34</v>
          </cell>
          <cell r="G551">
            <v>977.74</v>
          </cell>
        </row>
        <row r="552">
          <cell r="A552" t="str">
            <v>44780371</v>
          </cell>
          <cell r="B552">
            <v>44780</v>
          </cell>
          <cell r="C552">
            <v>371</v>
          </cell>
          <cell r="D552" t="str">
            <v>四川太极兴义镇万兴路药店</v>
          </cell>
          <cell r="E552">
            <v>2952.12</v>
          </cell>
          <cell r="F552">
            <v>43</v>
          </cell>
          <cell r="G552">
            <v>1176.43</v>
          </cell>
        </row>
        <row r="553">
          <cell r="A553" t="str">
            <v>44781371</v>
          </cell>
          <cell r="B553">
            <v>44781</v>
          </cell>
          <cell r="C553">
            <v>371</v>
          </cell>
          <cell r="D553" t="str">
            <v>四川太极兴义镇万兴路药店</v>
          </cell>
          <cell r="E553">
            <v>3274.2</v>
          </cell>
          <cell r="F553">
            <v>42</v>
          </cell>
          <cell r="G553">
            <v>1100.96</v>
          </cell>
        </row>
        <row r="554">
          <cell r="A554" t="str">
            <v>44782371</v>
          </cell>
          <cell r="B554">
            <v>44782</v>
          </cell>
          <cell r="C554">
            <v>371</v>
          </cell>
          <cell r="D554" t="str">
            <v>四川太极兴义镇万兴路药店</v>
          </cell>
          <cell r="E554">
            <v>2279.09</v>
          </cell>
          <cell r="F554">
            <v>35</v>
          </cell>
          <cell r="G554">
            <v>620.02</v>
          </cell>
        </row>
        <row r="555">
          <cell r="A555" t="str">
            <v>44783371</v>
          </cell>
          <cell r="B555">
            <v>44783</v>
          </cell>
          <cell r="C555">
            <v>371</v>
          </cell>
          <cell r="D555" t="str">
            <v>四川太极兴义镇万兴路药店</v>
          </cell>
          <cell r="E555">
            <v>3113.57</v>
          </cell>
          <cell r="F555">
            <v>52</v>
          </cell>
          <cell r="G555">
            <v>1066.47</v>
          </cell>
        </row>
        <row r="556">
          <cell r="A556" t="str">
            <v>44784371</v>
          </cell>
          <cell r="B556">
            <v>44784</v>
          </cell>
          <cell r="C556">
            <v>371</v>
          </cell>
          <cell r="D556" t="str">
            <v>四川太极兴义镇万兴路药店</v>
          </cell>
          <cell r="E556">
            <v>2745.21</v>
          </cell>
          <cell r="F556">
            <v>43</v>
          </cell>
          <cell r="G556">
            <v>944.39</v>
          </cell>
        </row>
        <row r="557">
          <cell r="A557" t="str">
            <v>44785371</v>
          </cell>
          <cell r="B557">
            <v>44785</v>
          </cell>
          <cell r="C557">
            <v>371</v>
          </cell>
          <cell r="D557" t="str">
            <v>四川太极兴义镇万兴路药店</v>
          </cell>
          <cell r="E557">
            <v>1601.1</v>
          </cell>
          <cell r="F557">
            <v>35</v>
          </cell>
          <cell r="G557">
            <v>625.96</v>
          </cell>
        </row>
        <row r="558">
          <cell r="A558" t="str">
            <v>44786371</v>
          </cell>
          <cell r="B558">
            <v>44786</v>
          </cell>
          <cell r="C558">
            <v>371</v>
          </cell>
          <cell r="D558" t="str">
            <v>四川太极兴义镇万兴路药店</v>
          </cell>
          <cell r="E558">
            <v>2527.39</v>
          </cell>
          <cell r="F558">
            <v>44</v>
          </cell>
          <cell r="G558">
            <v>788.59</v>
          </cell>
        </row>
        <row r="559">
          <cell r="A559" t="str">
            <v>44787371</v>
          </cell>
          <cell r="B559">
            <v>44787</v>
          </cell>
          <cell r="C559">
            <v>371</v>
          </cell>
          <cell r="D559" t="str">
            <v>四川太极兴义镇万兴路药店</v>
          </cell>
          <cell r="E559">
            <v>3111.64</v>
          </cell>
          <cell r="F559">
            <v>57</v>
          </cell>
          <cell r="G559">
            <v>1185.43</v>
          </cell>
        </row>
        <row r="560">
          <cell r="A560" t="str">
            <v>44788371</v>
          </cell>
          <cell r="B560">
            <v>44788</v>
          </cell>
          <cell r="C560">
            <v>371</v>
          </cell>
          <cell r="D560" t="str">
            <v>四川太极兴义镇万兴路药店</v>
          </cell>
          <cell r="E560">
            <v>2295.8</v>
          </cell>
          <cell r="F560">
            <v>35</v>
          </cell>
          <cell r="G560">
            <v>593.04</v>
          </cell>
        </row>
        <row r="561">
          <cell r="A561" t="str">
            <v>44789371</v>
          </cell>
          <cell r="B561">
            <v>44789</v>
          </cell>
          <cell r="C561">
            <v>371</v>
          </cell>
          <cell r="D561" t="str">
            <v>四川太极兴义镇万兴路药店</v>
          </cell>
          <cell r="E561">
            <v>2788.3</v>
          </cell>
          <cell r="F561">
            <v>37</v>
          </cell>
          <cell r="G561">
            <v>1016.34</v>
          </cell>
        </row>
        <row r="562">
          <cell r="A562" t="str">
            <v>44790371</v>
          </cell>
          <cell r="B562">
            <v>44790</v>
          </cell>
          <cell r="C562">
            <v>371</v>
          </cell>
          <cell r="D562" t="str">
            <v>四川太极兴义镇万兴路药店</v>
          </cell>
          <cell r="E562">
            <v>2306.96</v>
          </cell>
          <cell r="F562">
            <v>40</v>
          </cell>
          <cell r="G562">
            <v>802.93</v>
          </cell>
        </row>
        <row r="563">
          <cell r="A563" t="str">
            <v>44791371</v>
          </cell>
          <cell r="B563">
            <v>44791</v>
          </cell>
          <cell r="C563">
            <v>371</v>
          </cell>
          <cell r="D563" t="str">
            <v>四川太极兴义镇万兴路药店</v>
          </cell>
          <cell r="E563">
            <v>2485.51</v>
          </cell>
          <cell r="F563">
            <v>42</v>
          </cell>
          <cell r="G563">
            <v>888.82</v>
          </cell>
        </row>
        <row r="564">
          <cell r="A564" t="str">
            <v>44792371</v>
          </cell>
          <cell r="B564">
            <v>44792</v>
          </cell>
          <cell r="C564">
            <v>371</v>
          </cell>
          <cell r="D564" t="str">
            <v>四川太极兴义镇万兴路药店</v>
          </cell>
          <cell r="E564">
            <v>2673.8</v>
          </cell>
          <cell r="F564">
            <v>54</v>
          </cell>
          <cell r="G564">
            <v>970.83</v>
          </cell>
        </row>
        <row r="565">
          <cell r="A565" t="str">
            <v>44793371</v>
          </cell>
          <cell r="B565">
            <v>44793</v>
          </cell>
          <cell r="C565">
            <v>371</v>
          </cell>
          <cell r="D565" t="str">
            <v>四川太极兴义镇万兴路药店</v>
          </cell>
          <cell r="E565">
            <v>3141.2</v>
          </cell>
          <cell r="F565">
            <v>46</v>
          </cell>
          <cell r="G565">
            <v>1082.43</v>
          </cell>
        </row>
        <row r="566">
          <cell r="A566" t="str">
            <v>44794371</v>
          </cell>
          <cell r="B566">
            <v>44794</v>
          </cell>
          <cell r="C566">
            <v>371</v>
          </cell>
          <cell r="D566" t="str">
            <v>四川太极兴义镇万兴路药店</v>
          </cell>
          <cell r="E566">
            <v>2610.57</v>
          </cell>
          <cell r="F566">
            <v>35</v>
          </cell>
          <cell r="G566">
            <v>664.17</v>
          </cell>
        </row>
        <row r="567">
          <cell r="A567" t="str">
            <v>44795371</v>
          </cell>
          <cell r="B567">
            <v>44795</v>
          </cell>
          <cell r="C567">
            <v>371</v>
          </cell>
          <cell r="D567" t="str">
            <v>四川太极兴义镇万兴路药店</v>
          </cell>
          <cell r="E567">
            <v>3581.11</v>
          </cell>
          <cell r="F567">
            <v>39</v>
          </cell>
          <cell r="G567">
            <v>715.36</v>
          </cell>
        </row>
        <row r="568">
          <cell r="A568" t="str">
            <v>44796371</v>
          </cell>
          <cell r="B568">
            <v>44796</v>
          </cell>
          <cell r="C568">
            <v>371</v>
          </cell>
          <cell r="D568" t="str">
            <v>四川太极兴义镇万兴路药店</v>
          </cell>
          <cell r="E568">
            <v>2219.01</v>
          </cell>
          <cell r="F568">
            <v>38</v>
          </cell>
          <cell r="G568">
            <v>753.45</v>
          </cell>
        </row>
        <row r="569">
          <cell r="A569" t="str">
            <v>44797371</v>
          </cell>
          <cell r="B569">
            <v>44797</v>
          </cell>
          <cell r="C569">
            <v>371</v>
          </cell>
          <cell r="D569" t="str">
            <v>四川太极兴义镇万兴路药店</v>
          </cell>
          <cell r="E569">
            <v>3717.61</v>
          </cell>
          <cell r="F569">
            <v>45</v>
          </cell>
          <cell r="G569">
            <v>1094.04</v>
          </cell>
        </row>
        <row r="570">
          <cell r="A570" t="str">
            <v>44798371</v>
          </cell>
          <cell r="B570">
            <v>44798</v>
          </cell>
          <cell r="C570">
            <v>371</v>
          </cell>
          <cell r="D570" t="str">
            <v>四川太极兴义镇万兴路药店</v>
          </cell>
          <cell r="E570">
            <v>1646.84</v>
          </cell>
          <cell r="F570">
            <v>38</v>
          </cell>
          <cell r="G570">
            <v>414.65</v>
          </cell>
        </row>
        <row r="571">
          <cell r="A571" t="str">
            <v>44799371</v>
          </cell>
          <cell r="B571">
            <v>44799</v>
          </cell>
          <cell r="C571">
            <v>371</v>
          </cell>
          <cell r="D571" t="str">
            <v>四川太极兴义镇万兴路药店</v>
          </cell>
          <cell r="E571">
            <v>2548.01</v>
          </cell>
          <cell r="F571">
            <v>31</v>
          </cell>
          <cell r="G571">
            <v>677.75</v>
          </cell>
        </row>
        <row r="572">
          <cell r="A572" t="str">
            <v>44800371</v>
          </cell>
          <cell r="B572">
            <v>44800</v>
          </cell>
          <cell r="C572">
            <v>371</v>
          </cell>
          <cell r="D572" t="str">
            <v>四川太极兴义镇万兴路药店</v>
          </cell>
          <cell r="E572">
            <v>4188.8</v>
          </cell>
          <cell r="F572">
            <v>50</v>
          </cell>
          <cell r="G572">
            <v>1058.27</v>
          </cell>
        </row>
        <row r="573">
          <cell r="A573" t="str">
            <v>44801371</v>
          </cell>
          <cell r="B573">
            <v>44801</v>
          </cell>
          <cell r="C573">
            <v>371</v>
          </cell>
          <cell r="D573" t="str">
            <v>四川太极兴义镇万兴路药店</v>
          </cell>
          <cell r="E573">
            <v>2507.14</v>
          </cell>
          <cell r="F573">
            <v>23</v>
          </cell>
          <cell r="G573">
            <v>560.78</v>
          </cell>
        </row>
        <row r="574">
          <cell r="A574" t="str">
            <v>44802371</v>
          </cell>
          <cell r="B574">
            <v>44802</v>
          </cell>
          <cell r="C574">
            <v>371</v>
          </cell>
          <cell r="D574" t="str">
            <v>四川太极兴义镇万兴路药店</v>
          </cell>
          <cell r="E574">
            <v>2025.99</v>
          </cell>
          <cell r="F574">
            <v>30</v>
          </cell>
          <cell r="G574">
            <v>665.82</v>
          </cell>
        </row>
        <row r="575">
          <cell r="A575" t="str">
            <v>44803371</v>
          </cell>
          <cell r="B575">
            <v>44803</v>
          </cell>
          <cell r="C575">
            <v>371</v>
          </cell>
          <cell r="D575" t="str">
            <v>四川太极兴义镇万兴路药店</v>
          </cell>
          <cell r="E575">
            <v>3103.3</v>
          </cell>
          <cell r="F575">
            <v>43</v>
          </cell>
          <cell r="G575">
            <v>1148.15</v>
          </cell>
        </row>
        <row r="576">
          <cell r="A576" t="str">
            <v>44804371</v>
          </cell>
          <cell r="B576">
            <v>44804</v>
          </cell>
          <cell r="C576">
            <v>371</v>
          </cell>
          <cell r="D576" t="str">
            <v>四川太极兴义镇万兴路药店</v>
          </cell>
          <cell r="E576">
            <v>2641.09</v>
          </cell>
          <cell r="F576">
            <v>43</v>
          </cell>
          <cell r="G576">
            <v>656.86</v>
          </cell>
        </row>
        <row r="577">
          <cell r="A577" t="str">
            <v>44774373</v>
          </cell>
          <cell r="B577">
            <v>44774</v>
          </cell>
          <cell r="C577">
            <v>373</v>
          </cell>
          <cell r="D577" t="str">
            <v>四川太极通盈街药店</v>
          </cell>
          <cell r="E577">
            <v>6987.92</v>
          </cell>
          <cell r="F577">
            <v>95</v>
          </cell>
          <cell r="G577">
            <v>2157.91</v>
          </cell>
        </row>
        <row r="578">
          <cell r="A578" t="str">
            <v>44775373</v>
          </cell>
          <cell r="B578">
            <v>44775</v>
          </cell>
          <cell r="C578">
            <v>373</v>
          </cell>
          <cell r="D578" t="str">
            <v>四川太极通盈街药店</v>
          </cell>
          <cell r="E578">
            <v>5541.91</v>
          </cell>
          <cell r="F578">
            <v>65</v>
          </cell>
          <cell r="G578">
            <v>1934.06</v>
          </cell>
        </row>
        <row r="579">
          <cell r="A579" t="str">
            <v>44776373</v>
          </cell>
          <cell r="B579">
            <v>44776</v>
          </cell>
          <cell r="C579">
            <v>373</v>
          </cell>
          <cell r="D579" t="str">
            <v>四川太极通盈街药店</v>
          </cell>
          <cell r="E579">
            <v>8088.85</v>
          </cell>
          <cell r="F579">
            <v>83</v>
          </cell>
          <cell r="G579">
            <v>2408.09</v>
          </cell>
        </row>
        <row r="580">
          <cell r="A580" t="str">
            <v>44777373</v>
          </cell>
          <cell r="B580">
            <v>44777</v>
          </cell>
          <cell r="C580">
            <v>373</v>
          </cell>
          <cell r="D580" t="str">
            <v>四川太极通盈街药店</v>
          </cell>
          <cell r="E580">
            <v>5774.48</v>
          </cell>
          <cell r="F580">
            <v>78</v>
          </cell>
          <cell r="G580">
            <v>1891.1</v>
          </cell>
        </row>
        <row r="581">
          <cell r="A581" t="str">
            <v>44778373</v>
          </cell>
          <cell r="B581">
            <v>44778</v>
          </cell>
          <cell r="C581">
            <v>373</v>
          </cell>
          <cell r="D581" t="str">
            <v>四川太极通盈街药店</v>
          </cell>
          <cell r="E581">
            <v>7639.41</v>
          </cell>
          <cell r="F581">
            <v>60</v>
          </cell>
          <cell r="G581">
            <v>2770.57</v>
          </cell>
        </row>
        <row r="582">
          <cell r="A582" t="str">
            <v>44779373</v>
          </cell>
          <cell r="B582">
            <v>44779</v>
          </cell>
          <cell r="C582">
            <v>373</v>
          </cell>
          <cell r="D582" t="str">
            <v>四川太极通盈街药店</v>
          </cell>
          <cell r="E582">
            <v>6068.79</v>
          </cell>
          <cell r="F582">
            <v>64</v>
          </cell>
          <cell r="G582">
            <v>1832.87</v>
          </cell>
        </row>
        <row r="583">
          <cell r="A583" t="str">
            <v>44780373</v>
          </cell>
          <cell r="B583">
            <v>44780</v>
          </cell>
          <cell r="C583">
            <v>373</v>
          </cell>
          <cell r="D583" t="str">
            <v>四川太极通盈街药店</v>
          </cell>
          <cell r="E583">
            <v>6996.66</v>
          </cell>
          <cell r="F583">
            <v>82</v>
          </cell>
          <cell r="G583">
            <v>2708.32</v>
          </cell>
        </row>
        <row r="584">
          <cell r="A584" t="str">
            <v>44781373</v>
          </cell>
          <cell r="B584">
            <v>44781</v>
          </cell>
          <cell r="C584">
            <v>373</v>
          </cell>
          <cell r="D584" t="str">
            <v>四川太极通盈街药店</v>
          </cell>
          <cell r="E584">
            <v>8549.8</v>
          </cell>
          <cell r="F584">
            <v>82</v>
          </cell>
          <cell r="G584">
            <v>2895.54</v>
          </cell>
        </row>
        <row r="585">
          <cell r="A585" t="str">
            <v>44782373</v>
          </cell>
          <cell r="B585">
            <v>44782</v>
          </cell>
          <cell r="C585">
            <v>373</v>
          </cell>
          <cell r="D585" t="str">
            <v>四川太极通盈街药店</v>
          </cell>
          <cell r="E585">
            <v>7531.65</v>
          </cell>
          <cell r="F585">
            <v>72</v>
          </cell>
          <cell r="G585">
            <v>2573</v>
          </cell>
        </row>
        <row r="586">
          <cell r="A586" t="str">
            <v>44783373</v>
          </cell>
          <cell r="B586">
            <v>44783</v>
          </cell>
          <cell r="C586">
            <v>373</v>
          </cell>
          <cell r="D586" t="str">
            <v>四川太极通盈街药店</v>
          </cell>
          <cell r="E586">
            <v>6894.02</v>
          </cell>
          <cell r="F586">
            <v>81</v>
          </cell>
          <cell r="G586">
            <v>2304.51</v>
          </cell>
        </row>
        <row r="587">
          <cell r="A587" t="str">
            <v>44784373</v>
          </cell>
          <cell r="B587">
            <v>44784</v>
          </cell>
          <cell r="C587">
            <v>373</v>
          </cell>
          <cell r="D587" t="str">
            <v>四川太极通盈街药店</v>
          </cell>
          <cell r="E587">
            <v>7505.11</v>
          </cell>
          <cell r="F587">
            <v>82</v>
          </cell>
          <cell r="G587">
            <v>2607.57</v>
          </cell>
        </row>
        <row r="588">
          <cell r="A588" t="str">
            <v>44785373</v>
          </cell>
          <cell r="B588">
            <v>44785</v>
          </cell>
          <cell r="C588">
            <v>373</v>
          </cell>
          <cell r="D588" t="str">
            <v>四川太极通盈街药店</v>
          </cell>
          <cell r="E588">
            <v>8903.02</v>
          </cell>
          <cell r="F588">
            <v>87</v>
          </cell>
          <cell r="G588">
            <v>3173.78</v>
          </cell>
        </row>
        <row r="589">
          <cell r="A589" t="str">
            <v>44786373</v>
          </cell>
          <cell r="B589">
            <v>44786</v>
          </cell>
          <cell r="C589">
            <v>373</v>
          </cell>
          <cell r="D589" t="str">
            <v>四川太极通盈街药店</v>
          </cell>
          <cell r="E589">
            <v>7993.85</v>
          </cell>
          <cell r="F589">
            <v>86</v>
          </cell>
          <cell r="G589">
            <v>2556.39</v>
          </cell>
        </row>
        <row r="590">
          <cell r="A590" t="str">
            <v>44787373</v>
          </cell>
          <cell r="B590">
            <v>44787</v>
          </cell>
          <cell r="C590">
            <v>373</v>
          </cell>
          <cell r="D590" t="str">
            <v>四川太极通盈街药店</v>
          </cell>
          <cell r="E590">
            <v>7685.53</v>
          </cell>
          <cell r="F590">
            <v>81</v>
          </cell>
          <cell r="G590">
            <v>2468.7</v>
          </cell>
        </row>
        <row r="591">
          <cell r="A591" t="str">
            <v>44788373</v>
          </cell>
          <cell r="B591">
            <v>44788</v>
          </cell>
          <cell r="C591">
            <v>373</v>
          </cell>
          <cell r="D591" t="str">
            <v>四川太极通盈街药店</v>
          </cell>
          <cell r="E591">
            <v>5300.6</v>
          </cell>
          <cell r="F591">
            <v>77</v>
          </cell>
          <cell r="G591">
            <v>1985.53</v>
          </cell>
        </row>
        <row r="592">
          <cell r="A592" t="str">
            <v>44789373</v>
          </cell>
          <cell r="B592">
            <v>44789</v>
          </cell>
          <cell r="C592">
            <v>373</v>
          </cell>
          <cell r="D592" t="str">
            <v>四川太极通盈街药店</v>
          </cell>
          <cell r="E592">
            <v>6321.09</v>
          </cell>
          <cell r="F592">
            <v>69</v>
          </cell>
          <cell r="G592">
            <v>1942.35</v>
          </cell>
        </row>
        <row r="593">
          <cell r="A593" t="str">
            <v>44790373</v>
          </cell>
          <cell r="B593">
            <v>44790</v>
          </cell>
          <cell r="C593">
            <v>373</v>
          </cell>
          <cell r="D593" t="str">
            <v>四川太极通盈街药店</v>
          </cell>
          <cell r="E593">
            <v>5468.63</v>
          </cell>
          <cell r="F593">
            <v>77</v>
          </cell>
          <cell r="G593">
            <v>2062.88</v>
          </cell>
        </row>
        <row r="594">
          <cell r="A594" t="str">
            <v>44791373</v>
          </cell>
          <cell r="B594">
            <v>44791</v>
          </cell>
          <cell r="C594">
            <v>373</v>
          </cell>
          <cell r="D594" t="str">
            <v>四川太极通盈街药店</v>
          </cell>
          <cell r="E594">
            <v>5161.45</v>
          </cell>
          <cell r="F594">
            <v>71</v>
          </cell>
          <cell r="G594">
            <v>1806.72</v>
          </cell>
        </row>
        <row r="595">
          <cell r="A595" t="str">
            <v>44792373</v>
          </cell>
          <cell r="B595">
            <v>44792</v>
          </cell>
          <cell r="C595">
            <v>373</v>
          </cell>
          <cell r="D595" t="str">
            <v>四川太极通盈街药店</v>
          </cell>
          <cell r="E595">
            <v>6988.91</v>
          </cell>
          <cell r="F595">
            <v>69</v>
          </cell>
          <cell r="G595">
            <v>2712.03</v>
          </cell>
        </row>
        <row r="596">
          <cell r="A596" t="str">
            <v>44793373</v>
          </cell>
          <cell r="B596">
            <v>44793</v>
          </cell>
          <cell r="C596">
            <v>373</v>
          </cell>
          <cell r="D596" t="str">
            <v>四川太极通盈街药店</v>
          </cell>
          <cell r="E596">
            <v>11514.63</v>
          </cell>
          <cell r="F596">
            <v>108</v>
          </cell>
          <cell r="G596">
            <v>3481.93</v>
          </cell>
        </row>
        <row r="597">
          <cell r="A597" t="str">
            <v>44794373</v>
          </cell>
          <cell r="B597">
            <v>44794</v>
          </cell>
          <cell r="C597">
            <v>373</v>
          </cell>
          <cell r="D597" t="str">
            <v>四川太极通盈街药店</v>
          </cell>
          <cell r="E597">
            <v>9535.88</v>
          </cell>
          <cell r="F597">
            <v>97</v>
          </cell>
          <cell r="G597">
            <v>2993.73</v>
          </cell>
        </row>
        <row r="598">
          <cell r="A598" t="str">
            <v>44795373</v>
          </cell>
          <cell r="B598">
            <v>44795</v>
          </cell>
          <cell r="C598">
            <v>373</v>
          </cell>
          <cell r="D598" t="str">
            <v>四川太极通盈街药店</v>
          </cell>
          <cell r="E598">
            <v>7977.86</v>
          </cell>
          <cell r="F598">
            <v>103</v>
          </cell>
          <cell r="G598">
            <v>2161.38</v>
          </cell>
        </row>
        <row r="599">
          <cell r="A599" t="str">
            <v>44796373</v>
          </cell>
          <cell r="B599">
            <v>44796</v>
          </cell>
          <cell r="C599">
            <v>373</v>
          </cell>
          <cell r="D599" t="str">
            <v>四川太极通盈街药店</v>
          </cell>
          <cell r="E599">
            <v>11821.9</v>
          </cell>
          <cell r="F599">
            <v>77</v>
          </cell>
          <cell r="G599">
            <v>3486.62</v>
          </cell>
        </row>
        <row r="600">
          <cell r="A600" t="str">
            <v>44797373</v>
          </cell>
          <cell r="B600">
            <v>44797</v>
          </cell>
          <cell r="C600">
            <v>373</v>
          </cell>
          <cell r="D600" t="str">
            <v>四川太极通盈街药店</v>
          </cell>
          <cell r="E600">
            <v>7082.53</v>
          </cell>
          <cell r="F600">
            <v>75</v>
          </cell>
          <cell r="G600">
            <v>1944.24</v>
          </cell>
        </row>
        <row r="601">
          <cell r="A601" t="str">
            <v>44798373</v>
          </cell>
          <cell r="B601">
            <v>44798</v>
          </cell>
          <cell r="C601">
            <v>373</v>
          </cell>
          <cell r="D601" t="str">
            <v>四川太极通盈街药店</v>
          </cell>
          <cell r="E601">
            <v>7418.91</v>
          </cell>
          <cell r="F601">
            <v>79</v>
          </cell>
          <cell r="G601">
            <v>1950.72</v>
          </cell>
        </row>
        <row r="602">
          <cell r="A602" t="str">
            <v>44799373</v>
          </cell>
          <cell r="B602">
            <v>44799</v>
          </cell>
          <cell r="C602">
            <v>373</v>
          </cell>
          <cell r="D602" t="str">
            <v>四川太极通盈街药店</v>
          </cell>
          <cell r="E602">
            <v>7630.46</v>
          </cell>
          <cell r="F602">
            <v>85</v>
          </cell>
          <cell r="G602">
            <v>2797.44</v>
          </cell>
        </row>
        <row r="603">
          <cell r="A603" t="str">
            <v>44800373</v>
          </cell>
          <cell r="B603">
            <v>44800</v>
          </cell>
          <cell r="C603">
            <v>373</v>
          </cell>
          <cell r="D603" t="str">
            <v>四川太极通盈街药店</v>
          </cell>
          <cell r="E603">
            <v>8357.4</v>
          </cell>
          <cell r="F603">
            <v>94</v>
          </cell>
          <cell r="G603">
            <v>2632.21</v>
          </cell>
        </row>
        <row r="604">
          <cell r="A604" t="str">
            <v>44801373</v>
          </cell>
          <cell r="B604">
            <v>44801</v>
          </cell>
          <cell r="C604">
            <v>373</v>
          </cell>
          <cell r="D604" t="str">
            <v>四川太极通盈街药店</v>
          </cell>
          <cell r="E604">
            <v>9444.69</v>
          </cell>
          <cell r="F604">
            <v>105</v>
          </cell>
          <cell r="G604">
            <v>2645.89</v>
          </cell>
        </row>
        <row r="605">
          <cell r="A605" t="str">
            <v>44802373</v>
          </cell>
          <cell r="B605">
            <v>44802</v>
          </cell>
          <cell r="C605">
            <v>373</v>
          </cell>
          <cell r="D605" t="str">
            <v>四川太极通盈街药店</v>
          </cell>
          <cell r="E605">
            <v>16083.71</v>
          </cell>
          <cell r="F605">
            <v>148</v>
          </cell>
          <cell r="G605">
            <v>5279.57</v>
          </cell>
        </row>
        <row r="606">
          <cell r="A606" t="str">
            <v>44803373</v>
          </cell>
          <cell r="B606">
            <v>44803</v>
          </cell>
          <cell r="C606">
            <v>373</v>
          </cell>
          <cell r="D606" t="str">
            <v>四川太极通盈街药店</v>
          </cell>
          <cell r="E606">
            <v>8846.73</v>
          </cell>
          <cell r="F606">
            <v>87</v>
          </cell>
          <cell r="G606">
            <v>2399.32</v>
          </cell>
        </row>
        <row r="607">
          <cell r="A607" t="str">
            <v>44804373</v>
          </cell>
          <cell r="B607">
            <v>44804</v>
          </cell>
          <cell r="C607">
            <v>373</v>
          </cell>
          <cell r="D607" t="str">
            <v>四川太极通盈街药店</v>
          </cell>
          <cell r="E607">
            <v>8574.81</v>
          </cell>
          <cell r="F607">
            <v>84</v>
          </cell>
          <cell r="G607">
            <v>2580.27</v>
          </cell>
        </row>
        <row r="608">
          <cell r="A608" t="str">
            <v>44779377</v>
          </cell>
          <cell r="B608">
            <v>44779</v>
          </cell>
          <cell r="C608">
            <v>377</v>
          </cell>
          <cell r="D608" t="str">
            <v>四川太极新园大道药店</v>
          </cell>
          <cell r="E608">
            <v>6249.38</v>
          </cell>
          <cell r="F608">
            <v>87</v>
          </cell>
          <cell r="G608">
            <v>1820.43</v>
          </cell>
        </row>
        <row r="609">
          <cell r="A609" t="str">
            <v>44780377</v>
          </cell>
          <cell r="B609">
            <v>44780</v>
          </cell>
          <cell r="C609">
            <v>377</v>
          </cell>
          <cell r="D609" t="str">
            <v>四川太极新园大道药店</v>
          </cell>
          <cell r="E609">
            <v>5661.22</v>
          </cell>
          <cell r="F609">
            <v>98</v>
          </cell>
          <cell r="G609">
            <v>2154.17</v>
          </cell>
        </row>
        <row r="610">
          <cell r="A610" t="str">
            <v>44781377</v>
          </cell>
          <cell r="B610">
            <v>44781</v>
          </cell>
          <cell r="C610">
            <v>377</v>
          </cell>
          <cell r="D610" t="str">
            <v>四川太极新园大道药店</v>
          </cell>
          <cell r="E610">
            <v>7521.45</v>
          </cell>
          <cell r="F610">
            <v>114</v>
          </cell>
          <cell r="G610">
            <v>2829.47</v>
          </cell>
        </row>
        <row r="611">
          <cell r="A611" t="str">
            <v>44782377</v>
          </cell>
          <cell r="B611">
            <v>44782</v>
          </cell>
          <cell r="C611">
            <v>377</v>
          </cell>
          <cell r="D611" t="str">
            <v>四川太极新园大道药店</v>
          </cell>
          <cell r="E611">
            <v>4217.82</v>
          </cell>
          <cell r="F611">
            <v>88</v>
          </cell>
          <cell r="G611">
            <v>1541.73</v>
          </cell>
        </row>
        <row r="612">
          <cell r="A612" t="str">
            <v>44783377</v>
          </cell>
          <cell r="B612">
            <v>44783</v>
          </cell>
          <cell r="C612">
            <v>377</v>
          </cell>
          <cell r="D612" t="str">
            <v>四川太极新园大道药店</v>
          </cell>
          <cell r="E612">
            <v>5077.5</v>
          </cell>
          <cell r="F612">
            <v>107</v>
          </cell>
          <cell r="G612">
            <v>1874.21</v>
          </cell>
        </row>
        <row r="613">
          <cell r="A613" t="str">
            <v>44784377</v>
          </cell>
          <cell r="B613">
            <v>44784</v>
          </cell>
          <cell r="C613">
            <v>377</v>
          </cell>
          <cell r="D613" t="str">
            <v>四川太极新园大道药店</v>
          </cell>
          <cell r="E613">
            <v>7420.36</v>
          </cell>
          <cell r="F613">
            <v>87</v>
          </cell>
          <cell r="G613">
            <v>2495.56</v>
          </cell>
        </row>
        <row r="614">
          <cell r="A614" t="str">
            <v>44785377</v>
          </cell>
          <cell r="B614">
            <v>44785</v>
          </cell>
          <cell r="C614">
            <v>377</v>
          </cell>
          <cell r="D614" t="str">
            <v>四川太极新园大道药店</v>
          </cell>
          <cell r="E614">
            <v>8313.9</v>
          </cell>
          <cell r="F614">
            <v>104</v>
          </cell>
          <cell r="G614">
            <v>2981.98</v>
          </cell>
        </row>
        <row r="615">
          <cell r="A615" t="str">
            <v>44786377</v>
          </cell>
          <cell r="B615">
            <v>44786</v>
          </cell>
          <cell r="C615">
            <v>377</v>
          </cell>
          <cell r="D615" t="str">
            <v>四川太极新园大道药店</v>
          </cell>
          <cell r="E615">
            <v>5948.6</v>
          </cell>
          <cell r="F615">
            <v>115</v>
          </cell>
          <cell r="G615">
            <v>2221.69</v>
          </cell>
        </row>
        <row r="616">
          <cell r="A616" t="str">
            <v>44787377</v>
          </cell>
          <cell r="B616">
            <v>44787</v>
          </cell>
          <cell r="C616">
            <v>377</v>
          </cell>
          <cell r="D616" t="str">
            <v>四川太极新园大道药店</v>
          </cell>
          <cell r="E616">
            <v>4683.4</v>
          </cell>
          <cell r="F616">
            <v>93</v>
          </cell>
          <cell r="G616">
            <v>1334.55</v>
          </cell>
        </row>
        <row r="617">
          <cell r="A617" t="str">
            <v>44788377</v>
          </cell>
          <cell r="B617">
            <v>44788</v>
          </cell>
          <cell r="C617">
            <v>377</v>
          </cell>
          <cell r="D617" t="str">
            <v>四川太极新园大道药店</v>
          </cell>
          <cell r="E617">
            <v>5881.72</v>
          </cell>
          <cell r="F617">
            <v>100</v>
          </cell>
          <cell r="G617">
            <v>2198.51</v>
          </cell>
        </row>
        <row r="618">
          <cell r="A618" t="str">
            <v>44789377</v>
          </cell>
          <cell r="B618">
            <v>44789</v>
          </cell>
          <cell r="C618">
            <v>377</v>
          </cell>
          <cell r="D618" t="str">
            <v>四川太极新园大道药店</v>
          </cell>
          <cell r="E618">
            <v>22295.74</v>
          </cell>
          <cell r="F618">
            <v>117</v>
          </cell>
          <cell r="G618">
            <v>5311.7</v>
          </cell>
        </row>
        <row r="619">
          <cell r="A619" t="str">
            <v>44790377</v>
          </cell>
          <cell r="B619">
            <v>44790</v>
          </cell>
          <cell r="C619">
            <v>377</v>
          </cell>
          <cell r="D619" t="str">
            <v>四川太极新园大道药店</v>
          </cell>
          <cell r="E619">
            <v>5054.5</v>
          </cell>
          <cell r="F619">
            <v>89</v>
          </cell>
          <cell r="G619">
            <v>1773.77</v>
          </cell>
        </row>
        <row r="620">
          <cell r="A620" t="str">
            <v>44791377</v>
          </cell>
          <cell r="B620">
            <v>44791</v>
          </cell>
          <cell r="C620">
            <v>377</v>
          </cell>
          <cell r="D620" t="str">
            <v>四川太极新园大道药店</v>
          </cell>
          <cell r="E620">
            <v>7912.89</v>
          </cell>
          <cell r="F620">
            <v>113</v>
          </cell>
          <cell r="G620">
            <v>2417.47</v>
          </cell>
        </row>
        <row r="621">
          <cell r="A621" t="str">
            <v>44792377</v>
          </cell>
          <cell r="B621">
            <v>44792</v>
          </cell>
          <cell r="C621">
            <v>377</v>
          </cell>
          <cell r="D621" t="str">
            <v>四川太极新园大道药店</v>
          </cell>
          <cell r="E621">
            <v>4836.04</v>
          </cell>
          <cell r="F621">
            <v>86</v>
          </cell>
          <cell r="G621">
            <v>1566.76</v>
          </cell>
        </row>
        <row r="622">
          <cell r="A622" t="str">
            <v>44793377</v>
          </cell>
          <cell r="B622">
            <v>44793</v>
          </cell>
          <cell r="C622">
            <v>377</v>
          </cell>
          <cell r="D622" t="str">
            <v>四川太极新园大道药店</v>
          </cell>
          <cell r="E622">
            <v>10530.48</v>
          </cell>
          <cell r="F622">
            <v>134</v>
          </cell>
          <cell r="G622">
            <v>3230.55</v>
          </cell>
        </row>
        <row r="623">
          <cell r="A623" t="str">
            <v>44794377</v>
          </cell>
          <cell r="B623">
            <v>44794</v>
          </cell>
          <cell r="C623">
            <v>377</v>
          </cell>
          <cell r="D623" t="str">
            <v>四川太极新园大道药店</v>
          </cell>
          <cell r="E623">
            <v>10675.94</v>
          </cell>
          <cell r="F623">
            <v>137</v>
          </cell>
          <cell r="G623">
            <v>2637.53</v>
          </cell>
        </row>
        <row r="624">
          <cell r="A624" t="str">
            <v>44795377</v>
          </cell>
          <cell r="B624">
            <v>44795</v>
          </cell>
          <cell r="C624">
            <v>377</v>
          </cell>
          <cell r="D624" t="str">
            <v>四川太极新园大道药店</v>
          </cell>
          <cell r="E624">
            <v>7401.05</v>
          </cell>
          <cell r="F624">
            <v>122</v>
          </cell>
          <cell r="G624">
            <v>2402.16</v>
          </cell>
        </row>
        <row r="625">
          <cell r="A625" t="str">
            <v>44796377</v>
          </cell>
          <cell r="B625">
            <v>44796</v>
          </cell>
          <cell r="C625">
            <v>377</v>
          </cell>
          <cell r="D625" t="str">
            <v>四川太极新园大道药店</v>
          </cell>
          <cell r="E625">
            <v>7736.99</v>
          </cell>
          <cell r="F625">
            <v>110</v>
          </cell>
          <cell r="G625">
            <v>2103.62</v>
          </cell>
        </row>
        <row r="626">
          <cell r="A626" t="str">
            <v>44797377</v>
          </cell>
          <cell r="B626">
            <v>44797</v>
          </cell>
          <cell r="C626">
            <v>377</v>
          </cell>
          <cell r="D626" t="str">
            <v>四川太极新园大道药店</v>
          </cell>
          <cell r="E626">
            <v>6405.76</v>
          </cell>
          <cell r="F626">
            <v>116</v>
          </cell>
          <cell r="G626">
            <v>2030.63</v>
          </cell>
        </row>
        <row r="627">
          <cell r="A627" t="str">
            <v>44798377</v>
          </cell>
          <cell r="B627">
            <v>44798</v>
          </cell>
          <cell r="C627">
            <v>377</v>
          </cell>
          <cell r="D627" t="str">
            <v>四川太极新园大道药店</v>
          </cell>
          <cell r="E627">
            <v>8312.96</v>
          </cell>
          <cell r="F627">
            <v>121</v>
          </cell>
          <cell r="G627">
            <v>2553.3</v>
          </cell>
        </row>
        <row r="628">
          <cell r="A628" t="str">
            <v>44799377</v>
          </cell>
          <cell r="B628">
            <v>44799</v>
          </cell>
          <cell r="C628">
            <v>377</v>
          </cell>
          <cell r="D628" t="str">
            <v>四川太极新园大道药店</v>
          </cell>
          <cell r="E628">
            <v>5400.68</v>
          </cell>
          <cell r="F628">
            <v>100</v>
          </cell>
          <cell r="G628">
            <v>2128.97</v>
          </cell>
        </row>
        <row r="629">
          <cell r="A629" t="str">
            <v>44800377</v>
          </cell>
          <cell r="B629">
            <v>44800</v>
          </cell>
          <cell r="C629">
            <v>377</v>
          </cell>
          <cell r="D629" t="str">
            <v>四川太极新园大道药店</v>
          </cell>
          <cell r="E629">
            <v>6386.85</v>
          </cell>
          <cell r="F629">
            <v>105</v>
          </cell>
          <cell r="G629">
            <v>2049.16</v>
          </cell>
        </row>
        <row r="630">
          <cell r="A630" t="str">
            <v>44801377</v>
          </cell>
          <cell r="B630">
            <v>44801</v>
          </cell>
          <cell r="C630">
            <v>377</v>
          </cell>
          <cell r="D630" t="str">
            <v>四川太极新园大道药店</v>
          </cell>
          <cell r="E630">
            <v>5702.7</v>
          </cell>
          <cell r="F630">
            <v>101</v>
          </cell>
          <cell r="G630">
            <v>1705.13</v>
          </cell>
        </row>
        <row r="631">
          <cell r="A631" t="str">
            <v>44802377</v>
          </cell>
          <cell r="B631">
            <v>44802</v>
          </cell>
          <cell r="C631">
            <v>377</v>
          </cell>
          <cell r="D631" t="str">
            <v>四川太极新园大道药店</v>
          </cell>
          <cell r="E631">
            <v>8080.85</v>
          </cell>
          <cell r="F631">
            <v>104</v>
          </cell>
          <cell r="G631">
            <v>2844.05</v>
          </cell>
        </row>
        <row r="632">
          <cell r="A632" t="str">
            <v>44803377</v>
          </cell>
          <cell r="B632">
            <v>44803</v>
          </cell>
          <cell r="C632">
            <v>377</v>
          </cell>
          <cell r="D632" t="str">
            <v>四川太极新园大道药店</v>
          </cell>
          <cell r="E632">
            <v>7021.21</v>
          </cell>
          <cell r="F632">
            <v>103</v>
          </cell>
          <cell r="G632">
            <v>2168.15</v>
          </cell>
        </row>
        <row r="633">
          <cell r="A633" t="str">
            <v>44804377</v>
          </cell>
          <cell r="B633">
            <v>44804</v>
          </cell>
          <cell r="C633">
            <v>377</v>
          </cell>
          <cell r="D633" t="str">
            <v>四川太极新园大道药店</v>
          </cell>
          <cell r="E633">
            <v>5721.84</v>
          </cell>
          <cell r="F633">
            <v>105</v>
          </cell>
          <cell r="G633">
            <v>1521.09</v>
          </cell>
        </row>
        <row r="634">
          <cell r="A634" t="str">
            <v>44774379</v>
          </cell>
          <cell r="B634">
            <v>44774</v>
          </cell>
          <cell r="C634">
            <v>379</v>
          </cell>
          <cell r="D634" t="str">
            <v>四川太极土龙路药店</v>
          </cell>
          <cell r="E634">
            <v>11086.51</v>
          </cell>
          <cell r="F634">
            <v>90</v>
          </cell>
          <cell r="G634">
            <v>3013.05</v>
          </cell>
        </row>
        <row r="635">
          <cell r="A635" t="str">
            <v>44775379</v>
          </cell>
          <cell r="B635">
            <v>44775</v>
          </cell>
          <cell r="C635">
            <v>379</v>
          </cell>
          <cell r="D635" t="str">
            <v>四川太极土龙路药店</v>
          </cell>
          <cell r="E635">
            <v>5235.83</v>
          </cell>
          <cell r="F635">
            <v>58</v>
          </cell>
          <cell r="G635">
            <v>1534.41</v>
          </cell>
        </row>
        <row r="636">
          <cell r="A636" t="str">
            <v>44776379</v>
          </cell>
          <cell r="B636">
            <v>44776</v>
          </cell>
          <cell r="C636">
            <v>379</v>
          </cell>
          <cell r="D636" t="str">
            <v>四川太极土龙路药店</v>
          </cell>
          <cell r="E636">
            <v>5120.42</v>
          </cell>
          <cell r="F636">
            <v>80</v>
          </cell>
          <cell r="G636">
            <v>1051.12</v>
          </cell>
        </row>
        <row r="637">
          <cell r="A637" t="str">
            <v>44777379</v>
          </cell>
          <cell r="B637">
            <v>44777</v>
          </cell>
          <cell r="C637">
            <v>379</v>
          </cell>
          <cell r="D637" t="str">
            <v>四川太极土龙路药店</v>
          </cell>
          <cell r="E637">
            <v>8517.35</v>
          </cell>
          <cell r="F637">
            <v>87</v>
          </cell>
          <cell r="G637">
            <v>2073</v>
          </cell>
        </row>
        <row r="638">
          <cell r="A638" t="str">
            <v>44778379</v>
          </cell>
          <cell r="B638">
            <v>44778</v>
          </cell>
          <cell r="C638">
            <v>379</v>
          </cell>
          <cell r="D638" t="str">
            <v>四川太极土龙路药店</v>
          </cell>
          <cell r="E638">
            <v>5020.77</v>
          </cell>
          <cell r="F638">
            <v>70</v>
          </cell>
          <cell r="G638">
            <v>1730.76</v>
          </cell>
        </row>
        <row r="639">
          <cell r="A639" t="str">
            <v>44779379</v>
          </cell>
          <cell r="B639">
            <v>44779</v>
          </cell>
          <cell r="C639">
            <v>379</v>
          </cell>
          <cell r="D639" t="str">
            <v>四川太极土龙路药店</v>
          </cell>
          <cell r="E639">
            <v>4163.51</v>
          </cell>
          <cell r="F639">
            <v>70</v>
          </cell>
          <cell r="G639">
            <v>1379.25</v>
          </cell>
        </row>
        <row r="640">
          <cell r="A640" t="str">
            <v>44780379</v>
          </cell>
          <cell r="B640">
            <v>44780</v>
          </cell>
          <cell r="C640">
            <v>379</v>
          </cell>
          <cell r="D640" t="str">
            <v>四川太极土龙路药店</v>
          </cell>
          <cell r="E640">
            <v>7408.52</v>
          </cell>
          <cell r="F640">
            <v>95</v>
          </cell>
          <cell r="G640">
            <v>2452.88</v>
          </cell>
        </row>
        <row r="641">
          <cell r="A641" t="str">
            <v>44781379</v>
          </cell>
          <cell r="B641">
            <v>44781</v>
          </cell>
          <cell r="C641">
            <v>379</v>
          </cell>
          <cell r="D641" t="str">
            <v>四川太极土龙路药店</v>
          </cell>
          <cell r="E641">
            <v>7047.15</v>
          </cell>
          <cell r="F641">
            <v>87</v>
          </cell>
          <cell r="G641">
            <v>2094.87</v>
          </cell>
        </row>
        <row r="642">
          <cell r="A642" t="str">
            <v>44782379</v>
          </cell>
          <cell r="B642">
            <v>44782</v>
          </cell>
          <cell r="C642">
            <v>379</v>
          </cell>
          <cell r="D642" t="str">
            <v>四川太极土龙路药店</v>
          </cell>
          <cell r="E642">
            <v>3751.08</v>
          </cell>
          <cell r="F642">
            <v>74</v>
          </cell>
          <cell r="G642">
            <v>1151</v>
          </cell>
        </row>
        <row r="643">
          <cell r="A643" t="str">
            <v>44783379</v>
          </cell>
          <cell r="B643">
            <v>44783</v>
          </cell>
          <cell r="C643">
            <v>379</v>
          </cell>
          <cell r="D643" t="str">
            <v>四川太极土龙路药店</v>
          </cell>
          <cell r="E643">
            <v>5472.48</v>
          </cell>
          <cell r="F643">
            <v>88</v>
          </cell>
          <cell r="G643">
            <v>1934.65</v>
          </cell>
        </row>
        <row r="644">
          <cell r="A644" t="str">
            <v>44784379</v>
          </cell>
          <cell r="B644">
            <v>44784</v>
          </cell>
          <cell r="C644">
            <v>379</v>
          </cell>
          <cell r="D644" t="str">
            <v>四川太极土龙路药店</v>
          </cell>
          <cell r="E644">
            <v>5979.76</v>
          </cell>
          <cell r="F644">
            <v>80</v>
          </cell>
          <cell r="G644">
            <v>1925.39</v>
          </cell>
        </row>
        <row r="645">
          <cell r="A645" t="str">
            <v>44785379</v>
          </cell>
          <cell r="B645">
            <v>44785</v>
          </cell>
          <cell r="C645">
            <v>379</v>
          </cell>
          <cell r="D645" t="str">
            <v>四川太极土龙路药店</v>
          </cell>
          <cell r="E645">
            <v>4743.63</v>
          </cell>
          <cell r="F645">
            <v>58</v>
          </cell>
          <cell r="G645">
            <v>1281.55</v>
          </cell>
        </row>
        <row r="646">
          <cell r="A646" t="str">
            <v>44786379</v>
          </cell>
          <cell r="B646">
            <v>44786</v>
          </cell>
          <cell r="C646">
            <v>379</v>
          </cell>
          <cell r="D646" t="str">
            <v>四川太极土龙路药店</v>
          </cell>
          <cell r="E646">
            <v>4060.48</v>
          </cell>
          <cell r="F646">
            <v>67</v>
          </cell>
          <cell r="G646">
            <v>1287.29</v>
          </cell>
        </row>
        <row r="647">
          <cell r="A647" t="str">
            <v>44787379</v>
          </cell>
          <cell r="B647">
            <v>44787</v>
          </cell>
          <cell r="C647">
            <v>379</v>
          </cell>
          <cell r="D647" t="str">
            <v>四川太极土龙路药店</v>
          </cell>
          <cell r="E647">
            <v>7957.97</v>
          </cell>
          <cell r="F647">
            <v>89</v>
          </cell>
          <cell r="G647">
            <v>2431.69</v>
          </cell>
        </row>
        <row r="648">
          <cell r="A648" t="str">
            <v>44788379</v>
          </cell>
          <cell r="B648">
            <v>44788</v>
          </cell>
          <cell r="C648">
            <v>379</v>
          </cell>
          <cell r="D648" t="str">
            <v>四川太极土龙路药店</v>
          </cell>
          <cell r="E648">
            <v>11284.68</v>
          </cell>
          <cell r="F648">
            <v>96</v>
          </cell>
          <cell r="G648">
            <v>2604.12</v>
          </cell>
        </row>
        <row r="649">
          <cell r="A649" t="str">
            <v>44789379</v>
          </cell>
          <cell r="B649">
            <v>44789</v>
          </cell>
          <cell r="C649">
            <v>379</v>
          </cell>
          <cell r="D649" t="str">
            <v>四川太极土龙路药店</v>
          </cell>
          <cell r="E649">
            <v>6888.02</v>
          </cell>
          <cell r="F649">
            <v>90</v>
          </cell>
          <cell r="G649">
            <v>1654.22</v>
          </cell>
        </row>
        <row r="650">
          <cell r="A650" t="str">
            <v>44790379</v>
          </cell>
          <cell r="B650">
            <v>44790</v>
          </cell>
          <cell r="C650">
            <v>379</v>
          </cell>
          <cell r="D650" t="str">
            <v>四川太极土龙路药店</v>
          </cell>
          <cell r="E650">
            <v>8708.77</v>
          </cell>
          <cell r="F650">
            <v>88</v>
          </cell>
          <cell r="G650">
            <v>2250.72</v>
          </cell>
        </row>
        <row r="651">
          <cell r="A651" t="str">
            <v>44791379</v>
          </cell>
          <cell r="B651">
            <v>44791</v>
          </cell>
          <cell r="C651">
            <v>379</v>
          </cell>
          <cell r="D651" t="str">
            <v>四川太极土龙路药店</v>
          </cell>
          <cell r="E651">
            <v>5417.71</v>
          </cell>
          <cell r="F651">
            <v>59</v>
          </cell>
          <cell r="G651">
            <v>1639.36</v>
          </cell>
        </row>
        <row r="652">
          <cell r="A652" t="str">
            <v>44792379</v>
          </cell>
          <cell r="B652">
            <v>44792</v>
          </cell>
          <cell r="C652">
            <v>379</v>
          </cell>
          <cell r="D652" t="str">
            <v>四川太极土龙路药店</v>
          </cell>
          <cell r="E652">
            <v>4895.72</v>
          </cell>
          <cell r="F652">
            <v>71</v>
          </cell>
          <cell r="G652">
            <v>1789.57</v>
          </cell>
        </row>
        <row r="653">
          <cell r="A653" t="str">
            <v>44793379</v>
          </cell>
          <cell r="B653">
            <v>44793</v>
          </cell>
          <cell r="C653">
            <v>379</v>
          </cell>
          <cell r="D653" t="str">
            <v>四川太极土龙路药店</v>
          </cell>
          <cell r="E653">
            <v>5334.53</v>
          </cell>
          <cell r="F653">
            <v>76</v>
          </cell>
          <cell r="G653">
            <v>1679.9</v>
          </cell>
        </row>
        <row r="654">
          <cell r="A654" t="str">
            <v>44794379</v>
          </cell>
          <cell r="B654">
            <v>44794</v>
          </cell>
          <cell r="C654">
            <v>379</v>
          </cell>
          <cell r="D654" t="str">
            <v>四川太极土龙路药店</v>
          </cell>
          <cell r="E654">
            <v>10763.53</v>
          </cell>
          <cell r="F654">
            <v>105</v>
          </cell>
          <cell r="G654">
            <v>3319.76</v>
          </cell>
        </row>
        <row r="655">
          <cell r="A655" t="str">
            <v>44795379</v>
          </cell>
          <cell r="B655">
            <v>44795</v>
          </cell>
          <cell r="C655">
            <v>379</v>
          </cell>
          <cell r="D655" t="str">
            <v>四川太极土龙路药店</v>
          </cell>
          <cell r="E655">
            <v>3941.79</v>
          </cell>
          <cell r="F655">
            <v>78</v>
          </cell>
          <cell r="G655">
            <v>1691.84</v>
          </cell>
        </row>
        <row r="656">
          <cell r="A656" t="str">
            <v>44796379</v>
          </cell>
          <cell r="B656">
            <v>44796</v>
          </cell>
          <cell r="C656">
            <v>379</v>
          </cell>
          <cell r="D656" t="str">
            <v>四川太极土龙路药店</v>
          </cell>
          <cell r="E656">
            <v>7184.07</v>
          </cell>
          <cell r="F656">
            <v>77</v>
          </cell>
          <cell r="G656">
            <v>1801.79</v>
          </cell>
        </row>
        <row r="657">
          <cell r="A657" t="str">
            <v>44797379</v>
          </cell>
          <cell r="B657">
            <v>44797</v>
          </cell>
          <cell r="C657">
            <v>379</v>
          </cell>
          <cell r="D657" t="str">
            <v>四川太极土龙路药店</v>
          </cell>
          <cell r="E657">
            <v>7455.03</v>
          </cell>
          <cell r="F657">
            <v>89</v>
          </cell>
          <cell r="G657">
            <v>2077.34</v>
          </cell>
        </row>
        <row r="658">
          <cell r="A658" t="str">
            <v>44798379</v>
          </cell>
          <cell r="B658">
            <v>44798</v>
          </cell>
          <cell r="C658">
            <v>379</v>
          </cell>
          <cell r="D658" t="str">
            <v>四川太极土龙路药店</v>
          </cell>
          <cell r="E658">
            <v>6991.53</v>
          </cell>
          <cell r="F658">
            <v>82</v>
          </cell>
          <cell r="G658">
            <v>1777.97</v>
          </cell>
        </row>
        <row r="659">
          <cell r="A659" t="str">
            <v>44799379</v>
          </cell>
          <cell r="B659">
            <v>44799</v>
          </cell>
          <cell r="C659">
            <v>379</v>
          </cell>
          <cell r="D659" t="str">
            <v>四川太极土龙路药店</v>
          </cell>
          <cell r="E659">
            <v>6262.79</v>
          </cell>
          <cell r="F659">
            <v>69</v>
          </cell>
          <cell r="G659">
            <v>1825.5</v>
          </cell>
        </row>
        <row r="660">
          <cell r="A660" t="str">
            <v>44800379</v>
          </cell>
          <cell r="B660">
            <v>44800</v>
          </cell>
          <cell r="C660">
            <v>379</v>
          </cell>
          <cell r="D660" t="str">
            <v>四川太极土龙路药店</v>
          </cell>
          <cell r="E660">
            <v>6481.67</v>
          </cell>
          <cell r="F660">
            <v>82</v>
          </cell>
          <cell r="G660">
            <v>2225.65</v>
          </cell>
        </row>
        <row r="661">
          <cell r="A661" t="str">
            <v>44801379</v>
          </cell>
          <cell r="B661">
            <v>44801</v>
          </cell>
          <cell r="C661">
            <v>379</v>
          </cell>
          <cell r="D661" t="str">
            <v>四川太极土龙路药店</v>
          </cell>
          <cell r="E661">
            <v>11054.64</v>
          </cell>
          <cell r="F661">
            <v>103</v>
          </cell>
          <cell r="G661">
            <v>3455.74</v>
          </cell>
        </row>
        <row r="662">
          <cell r="A662" t="str">
            <v>44802379</v>
          </cell>
          <cell r="B662">
            <v>44802</v>
          </cell>
          <cell r="C662">
            <v>379</v>
          </cell>
          <cell r="D662" t="str">
            <v>四川太极土龙路药店</v>
          </cell>
          <cell r="E662">
            <v>14553.48</v>
          </cell>
          <cell r="F662">
            <v>127</v>
          </cell>
          <cell r="G662">
            <v>3857.8</v>
          </cell>
        </row>
        <row r="663">
          <cell r="A663" t="str">
            <v>44803379</v>
          </cell>
          <cell r="B663">
            <v>44803</v>
          </cell>
          <cell r="C663">
            <v>379</v>
          </cell>
          <cell r="D663" t="str">
            <v>四川太极土龙路药店</v>
          </cell>
          <cell r="E663">
            <v>5223.89</v>
          </cell>
          <cell r="F663">
            <v>114</v>
          </cell>
          <cell r="G663">
            <v>1919.65</v>
          </cell>
        </row>
        <row r="664">
          <cell r="A664" t="str">
            <v>44804379</v>
          </cell>
          <cell r="B664">
            <v>44804</v>
          </cell>
          <cell r="C664">
            <v>379</v>
          </cell>
          <cell r="D664" t="str">
            <v>四川太极土龙路药店</v>
          </cell>
          <cell r="E664">
            <v>7490.39</v>
          </cell>
          <cell r="F664">
            <v>105</v>
          </cell>
          <cell r="G664">
            <v>2196.69</v>
          </cell>
        </row>
        <row r="665">
          <cell r="A665" t="str">
            <v>44774385</v>
          </cell>
          <cell r="B665">
            <v>44774</v>
          </cell>
          <cell r="C665">
            <v>385</v>
          </cell>
          <cell r="D665" t="str">
            <v>四川太极五津西路药店</v>
          </cell>
          <cell r="E665">
            <v>17184.08</v>
          </cell>
          <cell r="F665">
            <v>97</v>
          </cell>
          <cell r="G665">
            <v>3487.01</v>
          </cell>
        </row>
        <row r="666">
          <cell r="A666" t="str">
            <v>44775385</v>
          </cell>
          <cell r="B666">
            <v>44775</v>
          </cell>
          <cell r="C666">
            <v>385</v>
          </cell>
          <cell r="D666" t="str">
            <v>四川太极五津西路药店</v>
          </cell>
          <cell r="E666">
            <v>10723.2</v>
          </cell>
          <cell r="F666">
            <v>91</v>
          </cell>
          <cell r="G666">
            <v>1609.63</v>
          </cell>
        </row>
        <row r="667">
          <cell r="A667" t="str">
            <v>44776385</v>
          </cell>
          <cell r="B667">
            <v>44776</v>
          </cell>
          <cell r="C667">
            <v>385</v>
          </cell>
          <cell r="D667" t="str">
            <v>四川太极五津西路药店</v>
          </cell>
          <cell r="E667">
            <v>15422.5</v>
          </cell>
          <cell r="F667">
            <v>105</v>
          </cell>
          <cell r="G667">
            <v>3180.64</v>
          </cell>
        </row>
        <row r="668">
          <cell r="A668" t="str">
            <v>44777385</v>
          </cell>
          <cell r="B668">
            <v>44777</v>
          </cell>
          <cell r="C668">
            <v>385</v>
          </cell>
          <cell r="D668" t="str">
            <v>四川太极五津西路药店</v>
          </cell>
          <cell r="E668">
            <v>15467.41</v>
          </cell>
          <cell r="F668">
            <v>80</v>
          </cell>
          <cell r="G668">
            <v>3932.37</v>
          </cell>
        </row>
        <row r="669">
          <cell r="A669" t="str">
            <v>44778385</v>
          </cell>
          <cell r="B669">
            <v>44778</v>
          </cell>
          <cell r="C669">
            <v>385</v>
          </cell>
          <cell r="D669" t="str">
            <v>四川太极五津西路药店</v>
          </cell>
          <cell r="E669">
            <v>15952.37</v>
          </cell>
          <cell r="F669">
            <v>75</v>
          </cell>
          <cell r="G669">
            <v>2299.11</v>
          </cell>
        </row>
        <row r="670">
          <cell r="A670" t="str">
            <v>44779385</v>
          </cell>
          <cell r="B670">
            <v>44779</v>
          </cell>
          <cell r="C670">
            <v>385</v>
          </cell>
          <cell r="D670" t="str">
            <v>四川太极五津西路药店</v>
          </cell>
          <cell r="E670">
            <v>11287.93</v>
          </cell>
          <cell r="F670">
            <v>101</v>
          </cell>
          <cell r="G670">
            <v>2027.25</v>
          </cell>
        </row>
        <row r="671">
          <cell r="A671" t="str">
            <v>44780385</v>
          </cell>
          <cell r="B671">
            <v>44780</v>
          </cell>
          <cell r="C671">
            <v>385</v>
          </cell>
          <cell r="D671" t="str">
            <v>四川太极五津西路药店</v>
          </cell>
          <cell r="E671">
            <v>19412.92</v>
          </cell>
          <cell r="F671">
            <v>84</v>
          </cell>
          <cell r="G671">
            <v>4407.98</v>
          </cell>
        </row>
        <row r="672">
          <cell r="A672" t="str">
            <v>44781385</v>
          </cell>
          <cell r="B672">
            <v>44781</v>
          </cell>
          <cell r="C672">
            <v>385</v>
          </cell>
          <cell r="D672" t="str">
            <v>四川太极五津西路药店</v>
          </cell>
          <cell r="E672">
            <v>17049.72</v>
          </cell>
          <cell r="F672">
            <v>73</v>
          </cell>
          <cell r="G672">
            <v>4436.02</v>
          </cell>
        </row>
        <row r="673">
          <cell r="A673" t="str">
            <v>44782385</v>
          </cell>
          <cell r="B673">
            <v>44782</v>
          </cell>
          <cell r="C673">
            <v>385</v>
          </cell>
          <cell r="D673" t="str">
            <v>四川太极五津西路药店</v>
          </cell>
          <cell r="E673">
            <v>21010.8</v>
          </cell>
          <cell r="F673">
            <v>81</v>
          </cell>
          <cell r="G673">
            <v>4314.38</v>
          </cell>
        </row>
        <row r="674">
          <cell r="A674" t="str">
            <v>44783385</v>
          </cell>
          <cell r="B674">
            <v>44783</v>
          </cell>
          <cell r="C674">
            <v>385</v>
          </cell>
          <cell r="D674" t="str">
            <v>四川太极五津西路药店</v>
          </cell>
          <cell r="E674">
            <v>14565.63</v>
          </cell>
          <cell r="F674">
            <v>81</v>
          </cell>
          <cell r="G674">
            <v>3431.28</v>
          </cell>
        </row>
        <row r="675">
          <cell r="A675" t="str">
            <v>44784385</v>
          </cell>
          <cell r="B675">
            <v>44784</v>
          </cell>
          <cell r="C675">
            <v>385</v>
          </cell>
          <cell r="D675" t="str">
            <v>四川太极五津西路药店</v>
          </cell>
          <cell r="E675">
            <v>13462.61</v>
          </cell>
          <cell r="F675">
            <v>64</v>
          </cell>
          <cell r="G675">
            <v>3161.27</v>
          </cell>
        </row>
        <row r="676">
          <cell r="A676" t="str">
            <v>44785385</v>
          </cell>
          <cell r="B676">
            <v>44785</v>
          </cell>
          <cell r="C676">
            <v>385</v>
          </cell>
          <cell r="D676" t="str">
            <v>四川太极五津西路药店</v>
          </cell>
          <cell r="E676">
            <v>6445.37</v>
          </cell>
          <cell r="F676">
            <v>71</v>
          </cell>
          <cell r="G676">
            <v>2009.82</v>
          </cell>
        </row>
        <row r="677">
          <cell r="A677" t="str">
            <v>44786385</v>
          </cell>
          <cell r="B677">
            <v>44786</v>
          </cell>
          <cell r="C677">
            <v>385</v>
          </cell>
          <cell r="D677" t="str">
            <v>四川太极五津西路药店</v>
          </cell>
          <cell r="E677">
            <v>13466.65</v>
          </cell>
          <cell r="F677">
            <v>84</v>
          </cell>
          <cell r="G677">
            <v>3223.3</v>
          </cell>
        </row>
        <row r="678">
          <cell r="A678" t="str">
            <v>44787385</v>
          </cell>
          <cell r="B678">
            <v>44787</v>
          </cell>
          <cell r="C678">
            <v>385</v>
          </cell>
          <cell r="D678" t="str">
            <v>四川太极五津西路药店</v>
          </cell>
          <cell r="E678">
            <v>11556.08</v>
          </cell>
          <cell r="F678">
            <v>94</v>
          </cell>
          <cell r="G678">
            <v>1715.96</v>
          </cell>
        </row>
        <row r="679">
          <cell r="A679" t="str">
            <v>44788385</v>
          </cell>
          <cell r="B679">
            <v>44788</v>
          </cell>
          <cell r="C679">
            <v>385</v>
          </cell>
          <cell r="D679" t="str">
            <v>四川太极五津西路药店</v>
          </cell>
          <cell r="E679">
            <v>11182.09</v>
          </cell>
          <cell r="F679">
            <v>75</v>
          </cell>
          <cell r="G679">
            <v>2824.75</v>
          </cell>
        </row>
        <row r="680">
          <cell r="A680" t="str">
            <v>44789385</v>
          </cell>
          <cell r="B680">
            <v>44789</v>
          </cell>
          <cell r="C680">
            <v>385</v>
          </cell>
          <cell r="D680" t="str">
            <v>四川太极五津西路药店</v>
          </cell>
          <cell r="E680">
            <v>13133.64</v>
          </cell>
          <cell r="F680">
            <v>72</v>
          </cell>
          <cell r="G680">
            <v>2550.71</v>
          </cell>
        </row>
        <row r="681">
          <cell r="A681" t="str">
            <v>44790385</v>
          </cell>
          <cell r="B681">
            <v>44790</v>
          </cell>
          <cell r="C681">
            <v>385</v>
          </cell>
          <cell r="D681" t="str">
            <v>四川太极五津西路药店</v>
          </cell>
          <cell r="E681">
            <v>6718.77</v>
          </cell>
          <cell r="F681">
            <v>66</v>
          </cell>
          <cell r="G681">
            <v>1756.7</v>
          </cell>
        </row>
        <row r="682">
          <cell r="A682" t="str">
            <v>44791385</v>
          </cell>
          <cell r="B682">
            <v>44791</v>
          </cell>
          <cell r="C682">
            <v>385</v>
          </cell>
          <cell r="D682" t="str">
            <v>四川太极五津西路药店</v>
          </cell>
          <cell r="E682">
            <v>6247.17</v>
          </cell>
          <cell r="F682">
            <v>57</v>
          </cell>
          <cell r="G682">
            <v>1781.62</v>
          </cell>
        </row>
        <row r="683">
          <cell r="A683" t="str">
            <v>44792385</v>
          </cell>
          <cell r="B683">
            <v>44792</v>
          </cell>
          <cell r="C683">
            <v>385</v>
          </cell>
          <cell r="D683" t="str">
            <v>四川太极五津西路药店</v>
          </cell>
          <cell r="E683">
            <v>11525.13</v>
          </cell>
          <cell r="F683">
            <v>66</v>
          </cell>
          <cell r="G683">
            <v>3134.31</v>
          </cell>
        </row>
        <row r="684">
          <cell r="A684" t="str">
            <v>44793385</v>
          </cell>
          <cell r="B684">
            <v>44793</v>
          </cell>
          <cell r="C684">
            <v>385</v>
          </cell>
          <cell r="D684" t="str">
            <v>四川太极五津西路药店</v>
          </cell>
          <cell r="E684">
            <v>15836.35</v>
          </cell>
          <cell r="F684">
            <v>81</v>
          </cell>
          <cell r="G684">
            <v>2937.55</v>
          </cell>
        </row>
        <row r="685">
          <cell r="A685" t="str">
            <v>44794385</v>
          </cell>
          <cell r="B685">
            <v>44794</v>
          </cell>
          <cell r="C685">
            <v>385</v>
          </cell>
          <cell r="D685" t="str">
            <v>四川太极五津西路药店</v>
          </cell>
          <cell r="E685">
            <v>16263.43</v>
          </cell>
          <cell r="F685">
            <v>86</v>
          </cell>
          <cell r="G685">
            <v>2787.94</v>
          </cell>
        </row>
        <row r="686">
          <cell r="A686" t="str">
            <v>44795385</v>
          </cell>
          <cell r="B686">
            <v>44795</v>
          </cell>
          <cell r="C686">
            <v>385</v>
          </cell>
          <cell r="D686" t="str">
            <v>四川太极五津西路药店</v>
          </cell>
          <cell r="E686">
            <v>27210.74</v>
          </cell>
          <cell r="F686">
            <v>73</v>
          </cell>
          <cell r="G686">
            <v>5104.21</v>
          </cell>
        </row>
        <row r="687">
          <cell r="A687" t="str">
            <v>44796385</v>
          </cell>
          <cell r="B687">
            <v>44796</v>
          </cell>
          <cell r="C687">
            <v>385</v>
          </cell>
          <cell r="D687" t="str">
            <v>四川太极五津西路药店</v>
          </cell>
          <cell r="E687">
            <v>13290.04</v>
          </cell>
          <cell r="F687">
            <v>81</v>
          </cell>
          <cell r="G687">
            <v>2015.04</v>
          </cell>
        </row>
        <row r="688">
          <cell r="A688" t="str">
            <v>44797385</v>
          </cell>
          <cell r="B688">
            <v>44797</v>
          </cell>
          <cell r="C688">
            <v>385</v>
          </cell>
          <cell r="D688" t="str">
            <v>四川太极五津西路药店</v>
          </cell>
          <cell r="E688">
            <v>11111.3</v>
          </cell>
          <cell r="F688">
            <v>88</v>
          </cell>
          <cell r="G688">
            <v>1902.42</v>
          </cell>
        </row>
        <row r="689">
          <cell r="A689" t="str">
            <v>44798385</v>
          </cell>
          <cell r="B689">
            <v>44798</v>
          </cell>
          <cell r="C689">
            <v>385</v>
          </cell>
          <cell r="D689" t="str">
            <v>四川太极五津西路药店</v>
          </cell>
          <cell r="E689">
            <v>30013.61</v>
          </cell>
          <cell r="F689">
            <v>80</v>
          </cell>
          <cell r="G689">
            <v>4065.69</v>
          </cell>
        </row>
        <row r="690">
          <cell r="A690" t="str">
            <v>44799385</v>
          </cell>
          <cell r="B690">
            <v>44799</v>
          </cell>
          <cell r="C690">
            <v>385</v>
          </cell>
          <cell r="D690" t="str">
            <v>四川太极五津西路药店</v>
          </cell>
          <cell r="E690">
            <v>10396.58</v>
          </cell>
          <cell r="F690">
            <v>80</v>
          </cell>
          <cell r="G690">
            <v>3011.09</v>
          </cell>
        </row>
        <row r="691">
          <cell r="A691" t="str">
            <v>44800385</v>
          </cell>
          <cell r="B691">
            <v>44800</v>
          </cell>
          <cell r="C691">
            <v>385</v>
          </cell>
          <cell r="D691" t="str">
            <v>四川太极五津西路药店</v>
          </cell>
          <cell r="E691">
            <v>13616.47</v>
          </cell>
          <cell r="F691">
            <v>83</v>
          </cell>
          <cell r="G691">
            <v>2849.98</v>
          </cell>
        </row>
        <row r="692">
          <cell r="A692" t="str">
            <v>44801385</v>
          </cell>
          <cell r="B692">
            <v>44801</v>
          </cell>
          <cell r="C692">
            <v>385</v>
          </cell>
          <cell r="D692" t="str">
            <v>四川太极五津西路药店</v>
          </cell>
          <cell r="E692">
            <v>10976.95</v>
          </cell>
          <cell r="F692">
            <v>66</v>
          </cell>
          <cell r="G692">
            <v>2957.75</v>
          </cell>
        </row>
        <row r="693">
          <cell r="A693" t="str">
            <v>44802385</v>
          </cell>
          <cell r="B693">
            <v>44802</v>
          </cell>
          <cell r="C693">
            <v>385</v>
          </cell>
          <cell r="D693" t="str">
            <v>四川太极五津西路药店</v>
          </cell>
          <cell r="E693">
            <v>39537.46</v>
          </cell>
          <cell r="F693">
            <v>94</v>
          </cell>
          <cell r="G693">
            <v>6099.86</v>
          </cell>
        </row>
        <row r="694">
          <cell r="A694" t="str">
            <v>44803385</v>
          </cell>
          <cell r="B694">
            <v>44803</v>
          </cell>
          <cell r="C694">
            <v>385</v>
          </cell>
          <cell r="D694" t="str">
            <v>四川太极五津西路药店</v>
          </cell>
          <cell r="E694">
            <v>9599.81</v>
          </cell>
          <cell r="F694">
            <v>80</v>
          </cell>
          <cell r="G694">
            <v>2750.12</v>
          </cell>
        </row>
        <row r="695">
          <cell r="A695" t="str">
            <v>44804385</v>
          </cell>
          <cell r="B695">
            <v>44804</v>
          </cell>
          <cell r="C695">
            <v>385</v>
          </cell>
          <cell r="D695" t="str">
            <v>四川太极五津西路药店</v>
          </cell>
          <cell r="E695">
            <v>9757.34</v>
          </cell>
          <cell r="F695">
            <v>93</v>
          </cell>
          <cell r="G695">
            <v>2141.98</v>
          </cell>
        </row>
        <row r="696">
          <cell r="A696" t="str">
            <v>44774387</v>
          </cell>
          <cell r="B696">
            <v>44774</v>
          </cell>
          <cell r="C696">
            <v>387</v>
          </cell>
          <cell r="D696" t="str">
            <v>四川太极新乐中街药店</v>
          </cell>
          <cell r="E696">
            <v>3985.98</v>
          </cell>
          <cell r="F696">
            <v>97</v>
          </cell>
          <cell r="G696">
            <v>1606.68</v>
          </cell>
        </row>
        <row r="697">
          <cell r="A697" t="str">
            <v>44775387</v>
          </cell>
          <cell r="B697">
            <v>44775</v>
          </cell>
          <cell r="C697">
            <v>387</v>
          </cell>
          <cell r="D697" t="str">
            <v>四川太极新乐中街药店</v>
          </cell>
          <cell r="E697">
            <v>3726.17</v>
          </cell>
          <cell r="F697">
            <v>73</v>
          </cell>
          <cell r="G697">
            <v>1202.44</v>
          </cell>
        </row>
        <row r="698">
          <cell r="A698" t="str">
            <v>44776387</v>
          </cell>
          <cell r="B698">
            <v>44776</v>
          </cell>
          <cell r="C698">
            <v>387</v>
          </cell>
          <cell r="D698" t="str">
            <v>四川太极新乐中街药店</v>
          </cell>
          <cell r="E698">
            <v>7653.22</v>
          </cell>
          <cell r="F698">
            <v>79</v>
          </cell>
          <cell r="G698">
            <v>2108.97</v>
          </cell>
        </row>
        <row r="699">
          <cell r="A699" t="str">
            <v>44777387</v>
          </cell>
          <cell r="B699">
            <v>44777</v>
          </cell>
          <cell r="C699">
            <v>387</v>
          </cell>
          <cell r="D699" t="str">
            <v>四川太极新乐中街药店</v>
          </cell>
          <cell r="E699">
            <v>5663.54</v>
          </cell>
          <cell r="F699">
            <v>86</v>
          </cell>
          <cell r="G699">
            <v>1412.76</v>
          </cell>
        </row>
        <row r="700">
          <cell r="A700" t="str">
            <v>44778387</v>
          </cell>
          <cell r="B700">
            <v>44778</v>
          </cell>
          <cell r="C700">
            <v>387</v>
          </cell>
          <cell r="D700" t="str">
            <v>四川太极新乐中街药店</v>
          </cell>
          <cell r="E700">
            <v>3856.35</v>
          </cell>
          <cell r="F700">
            <v>77</v>
          </cell>
          <cell r="G700">
            <v>1009.69</v>
          </cell>
        </row>
        <row r="701">
          <cell r="A701" t="str">
            <v>44779387</v>
          </cell>
          <cell r="B701">
            <v>44779</v>
          </cell>
          <cell r="C701">
            <v>387</v>
          </cell>
          <cell r="D701" t="str">
            <v>四川太极新乐中街药店</v>
          </cell>
          <cell r="E701">
            <v>7991.58</v>
          </cell>
          <cell r="F701">
            <v>93</v>
          </cell>
          <cell r="G701">
            <v>2485.36</v>
          </cell>
        </row>
        <row r="702">
          <cell r="A702" t="str">
            <v>44780387</v>
          </cell>
          <cell r="B702">
            <v>44780</v>
          </cell>
          <cell r="C702">
            <v>387</v>
          </cell>
          <cell r="D702" t="str">
            <v>四川太极新乐中街药店</v>
          </cell>
          <cell r="E702">
            <v>7056.57</v>
          </cell>
          <cell r="F702">
            <v>98</v>
          </cell>
          <cell r="G702">
            <v>1893.15</v>
          </cell>
        </row>
        <row r="703">
          <cell r="A703" t="str">
            <v>44781387</v>
          </cell>
          <cell r="B703">
            <v>44781</v>
          </cell>
          <cell r="C703">
            <v>387</v>
          </cell>
          <cell r="D703" t="str">
            <v>四川太极新乐中街药店</v>
          </cell>
          <cell r="E703">
            <v>4814.4</v>
          </cell>
          <cell r="F703">
            <v>62</v>
          </cell>
          <cell r="G703">
            <v>1530.93</v>
          </cell>
        </row>
        <row r="704">
          <cell r="A704" t="str">
            <v>44782387</v>
          </cell>
          <cell r="B704">
            <v>44782</v>
          </cell>
          <cell r="C704">
            <v>387</v>
          </cell>
          <cell r="D704" t="str">
            <v>四川太极新乐中街药店</v>
          </cell>
          <cell r="E704">
            <v>5432.88</v>
          </cell>
          <cell r="F704">
            <v>74</v>
          </cell>
          <cell r="G704">
            <v>1661.87</v>
          </cell>
        </row>
        <row r="705">
          <cell r="A705" t="str">
            <v>44783387</v>
          </cell>
          <cell r="B705">
            <v>44783</v>
          </cell>
          <cell r="C705">
            <v>387</v>
          </cell>
          <cell r="D705" t="str">
            <v>四川太极新乐中街药店</v>
          </cell>
          <cell r="E705">
            <v>7844.12</v>
          </cell>
          <cell r="F705">
            <v>91</v>
          </cell>
          <cell r="G705">
            <v>2280</v>
          </cell>
        </row>
        <row r="706">
          <cell r="A706" t="str">
            <v>44784387</v>
          </cell>
          <cell r="B706">
            <v>44784</v>
          </cell>
          <cell r="C706">
            <v>387</v>
          </cell>
          <cell r="D706" t="str">
            <v>四川太极新乐中街药店</v>
          </cell>
          <cell r="E706">
            <v>6682.51</v>
          </cell>
          <cell r="F706">
            <v>85</v>
          </cell>
          <cell r="G706">
            <v>1504.42</v>
          </cell>
        </row>
        <row r="707">
          <cell r="A707" t="str">
            <v>44785387</v>
          </cell>
          <cell r="B707">
            <v>44785</v>
          </cell>
          <cell r="C707">
            <v>387</v>
          </cell>
          <cell r="D707" t="str">
            <v>四川太极新乐中街药店</v>
          </cell>
          <cell r="E707">
            <v>8165.3</v>
          </cell>
          <cell r="F707">
            <v>87</v>
          </cell>
          <cell r="G707">
            <v>2426.86</v>
          </cell>
        </row>
        <row r="708">
          <cell r="A708" t="str">
            <v>44786387</v>
          </cell>
          <cell r="B708">
            <v>44786</v>
          </cell>
          <cell r="C708">
            <v>387</v>
          </cell>
          <cell r="D708" t="str">
            <v>四川太极新乐中街药店</v>
          </cell>
          <cell r="E708">
            <v>9663.85</v>
          </cell>
          <cell r="F708">
            <v>88</v>
          </cell>
          <cell r="G708">
            <v>2858.46</v>
          </cell>
        </row>
        <row r="709">
          <cell r="A709" t="str">
            <v>44787387</v>
          </cell>
          <cell r="B709">
            <v>44787</v>
          </cell>
          <cell r="C709">
            <v>387</v>
          </cell>
          <cell r="D709" t="str">
            <v>四川太极新乐中街药店</v>
          </cell>
          <cell r="E709">
            <v>5618.04</v>
          </cell>
          <cell r="F709">
            <v>82</v>
          </cell>
          <cell r="G709">
            <v>1440.98</v>
          </cell>
        </row>
        <row r="710">
          <cell r="A710" t="str">
            <v>44788387</v>
          </cell>
          <cell r="B710">
            <v>44788</v>
          </cell>
          <cell r="C710">
            <v>387</v>
          </cell>
          <cell r="D710" t="str">
            <v>四川太极新乐中街药店</v>
          </cell>
          <cell r="E710">
            <v>5135.74</v>
          </cell>
          <cell r="F710">
            <v>79</v>
          </cell>
          <cell r="G710">
            <v>1679.42</v>
          </cell>
        </row>
        <row r="711">
          <cell r="A711" t="str">
            <v>44789387</v>
          </cell>
          <cell r="B711">
            <v>44789</v>
          </cell>
          <cell r="C711">
            <v>387</v>
          </cell>
          <cell r="D711" t="str">
            <v>四川太极新乐中街药店</v>
          </cell>
          <cell r="E711">
            <v>5249.14</v>
          </cell>
          <cell r="F711">
            <v>96</v>
          </cell>
          <cell r="G711">
            <v>1585.85</v>
          </cell>
        </row>
        <row r="712">
          <cell r="A712" t="str">
            <v>44790387</v>
          </cell>
          <cell r="B712">
            <v>44790</v>
          </cell>
          <cell r="C712">
            <v>387</v>
          </cell>
          <cell r="D712" t="str">
            <v>四川太极新乐中街药店</v>
          </cell>
          <cell r="E712">
            <v>5646.7</v>
          </cell>
          <cell r="F712">
            <v>81</v>
          </cell>
          <cell r="G712">
            <v>1508.21</v>
          </cell>
        </row>
        <row r="713">
          <cell r="A713" t="str">
            <v>44791387</v>
          </cell>
          <cell r="B713">
            <v>44791</v>
          </cell>
          <cell r="C713">
            <v>387</v>
          </cell>
          <cell r="D713" t="str">
            <v>四川太极新乐中街药店</v>
          </cell>
          <cell r="E713">
            <v>4013.27</v>
          </cell>
          <cell r="F713">
            <v>89</v>
          </cell>
          <cell r="G713">
            <v>1145.09</v>
          </cell>
        </row>
        <row r="714">
          <cell r="A714" t="str">
            <v>44792387</v>
          </cell>
          <cell r="B714">
            <v>44792</v>
          </cell>
          <cell r="C714">
            <v>387</v>
          </cell>
          <cell r="D714" t="str">
            <v>四川太极新乐中街药店</v>
          </cell>
          <cell r="E714">
            <v>5054.84</v>
          </cell>
          <cell r="F714">
            <v>77</v>
          </cell>
          <cell r="G714">
            <v>1062.51</v>
          </cell>
        </row>
        <row r="715">
          <cell r="A715" t="str">
            <v>44793387</v>
          </cell>
          <cell r="B715">
            <v>44793</v>
          </cell>
          <cell r="C715">
            <v>387</v>
          </cell>
          <cell r="D715" t="str">
            <v>四川太极新乐中街药店</v>
          </cell>
          <cell r="E715">
            <v>5420.81</v>
          </cell>
          <cell r="F715">
            <v>83</v>
          </cell>
          <cell r="G715">
            <v>1534.37</v>
          </cell>
        </row>
        <row r="716">
          <cell r="A716" t="str">
            <v>44794387</v>
          </cell>
          <cell r="B716">
            <v>44794</v>
          </cell>
          <cell r="C716">
            <v>387</v>
          </cell>
          <cell r="D716" t="str">
            <v>四川太极新乐中街药店</v>
          </cell>
          <cell r="E716">
            <v>4924.59</v>
          </cell>
          <cell r="F716">
            <v>79</v>
          </cell>
          <cell r="G716">
            <v>1277.05</v>
          </cell>
        </row>
        <row r="717">
          <cell r="A717" t="str">
            <v>44795387</v>
          </cell>
          <cell r="B717">
            <v>44795</v>
          </cell>
          <cell r="C717">
            <v>387</v>
          </cell>
          <cell r="D717" t="str">
            <v>四川太极新乐中街药店</v>
          </cell>
          <cell r="E717">
            <v>4329</v>
          </cell>
          <cell r="F717">
            <v>94</v>
          </cell>
          <cell r="G717">
            <v>1335.32</v>
          </cell>
        </row>
        <row r="718">
          <cell r="A718" t="str">
            <v>44796387</v>
          </cell>
          <cell r="B718">
            <v>44796</v>
          </cell>
          <cell r="C718">
            <v>387</v>
          </cell>
          <cell r="D718" t="str">
            <v>四川太极新乐中街药店</v>
          </cell>
          <cell r="E718">
            <v>5017.3</v>
          </cell>
          <cell r="F718">
            <v>62</v>
          </cell>
          <cell r="G718">
            <v>1440.24</v>
          </cell>
        </row>
        <row r="719">
          <cell r="A719" t="str">
            <v>44797387</v>
          </cell>
          <cell r="B719">
            <v>44797</v>
          </cell>
          <cell r="C719">
            <v>387</v>
          </cell>
          <cell r="D719" t="str">
            <v>四川太极新乐中街药店</v>
          </cell>
          <cell r="E719">
            <v>4487.3</v>
          </cell>
          <cell r="F719">
            <v>66</v>
          </cell>
          <cell r="G719">
            <v>1400.31</v>
          </cell>
        </row>
        <row r="720">
          <cell r="A720" t="str">
            <v>44798387</v>
          </cell>
          <cell r="B720">
            <v>44798</v>
          </cell>
          <cell r="C720">
            <v>387</v>
          </cell>
          <cell r="D720" t="str">
            <v>四川太极新乐中街药店</v>
          </cell>
          <cell r="E720">
            <v>5814.6</v>
          </cell>
          <cell r="F720">
            <v>95</v>
          </cell>
          <cell r="G720">
            <v>1765.44</v>
          </cell>
        </row>
        <row r="721">
          <cell r="A721" t="str">
            <v>44799387</v>
          </cell>
          <cell r="B721">
            <v>44799</v>
          </cell>
          <cell r="C721">
            <v>387</v>
          </cell>
          <cell r="D721" t="str">
            <v>四川太极新乐中街药店</v>
          </cell>
          <cell r="E721">
            <v>4323.13</v>
          </cell>
          <cell r="F721">
            <v>84</v>
          </cell>
          <cell r="G721">
            <v>1491.24</v>
          </cell>
        </row>
        <row r="722">
          <cell r="A722" t="str">
            <v>44800387</v>
          </cell>
          <cell r="B722">
            <v>44800</v>
          </cell>
          <cell r="C722">
            <v>387</v>
          </cell>
          <cell r="D722" t="str">
            <v>四川太极新乐中街药店</v>
          </cell>
          <cell r="E722">
            <v>6680.16</v>
          </cell>
          <cell r="F722">
            <v>93</v>
          </cell>
          <cell r="G722">
            <v>1935.77</v>
          </cell>
        </row>
        <row r="723">
          <cell r="A723" t="str">
            <v>44801387</v>
          </cell>
          <cell r="B723">
            <v>44801</v>
          </cell>
          <cell r="C723">
            <v>387</v>
          </cell>
          <cell r="D723" t="str">
            <v>四川太极新乐中街药店</v>
          </cell>
          <cell r="E723">
            <v>4922.75</v>
          </cell>
          <cell r="F723">
            <v>81</v>
          </cell>
          <cell r="G723">
            <v>1445.71</v>
          </cell>
        </row>
        <row r="724">
          <cell r="A724" t="str">
            <v>44802387</v>
          </cell>
          <cell r="B724">
            <v>44802</v>
          </cell>
          <cell r="C724">
            <v>387</v>
          </cell>
          <cell r="D724" t="str">
            <v>四川太极新乐中街药店</v>
          </cell>
          <cell r="E724">
            <v>7204.17</v>
          </cell>
          <cell r="F724">
            <v>88</v>
          </cell>
          <cell r="G724">
            <v>1555.76</v>
          </cell>
        </row>
        <row r="725">
          <cell r="A725" t="str">
            <v>44803387</v>
          </cell>
          <cell r="B725">
            <v>44803</v>
          </cell>
          <cell r="C725">
            <v>387</v>
          </cell>
          <cell r="D725" t="str">
            <v>四川太极新乐中街药店</v>
          </cell>
          <cell r="E725">
            <v>5568.8</v>
          </cell>
          <cell r="F725">
            <v>86</v>
          </cell>
          <cell r="G725">
            <v>1874.39</v>
          </cell>
        </row>
        <row r="726">
          <cell r="A726" t="str">
            <v>44804387</v>
          </cell>
          <cell r="B726">
            <v>44804</v>
          </cell>
          <cell r="C726">
            <v>387</v>
          </cell>
          <cell r="D726" t="str">
            <v>四川太极新乐中街药店</v>
          </cell>
          <cell r="E726">
            <v>11830.4</v>
          </cell>
          <cell r="F726">
            <v>87</v>
          </cell>
          <cell r="G726">
            <v>2660.97</v>
          </cell>
        </row>
        <row r="727">
          <cell r="A727" t="str">
            <v>44774391</v>
          </cell>
          <cell r="B727">
            <v>44774</v>
          </cell>
          <cell r="C727">
            <v>391</v>
          </cell>
          <cell r="D727" t="str">
            <v>四川太极金丝街药店</v>
          </cell>
          <cell r="E727">
            <v>6607.9</v>
          </cell>
          <cell r="F727">
            <v>58</v>
          </cell>
          <cell r="G727">
            <v>1950.27</v>
          </cell>
        </row>
        <row r="728">
          <cell r="A728" t="str">
            <v>44775391</v>
          </cell>
          <cell r="B728">
            <v>44775</v>
          </cell>
          <cell r="C728">
            <v>391</v>
          </cell>
          <cell r="D728" t="str">
            <v>四川太极金丝街药店</v>
          </cell>
          <cell r="E728">
            <v>6076</v>
          </cell>
          <cell r="F728">
            <v>82</v>
          </cell>
          <cell r="G728">
            <v>2159.87</v>
          </cell>
        </row>
        <row r="729">
          <cell r="A729" t="str">
            <v>44776391</v>
          </cell>
          <cell r="B729">
            <v>44776</v>
          </cell>
          <cell r="C729">
            <v>391</v>
          </cell>
          <cell r="D729" t="str">
            <v>四川太极金丝街药店</v>
          </cell>
          <cell r="E729">
            <v>5559.94</v>
          </cell>
          <cell r="F729">
            <v>48</v>
          </cell>
          <cell r="G729">
            <v>1607.15</v>
          </cell>
        </row>
        <row r="730">
          <cell r="A730" t="str">
            <v>44777391</v>
          </cell>
          <cell r="B730">
            <v>44777</v>
          </cell>
          <cell r="C730">
            <v>391</v>
          </cell>
          <cell r="D730" t="str">
            <v>四川太极金丝街药店</v>
          </cell>
          <cell r="E730">
            <v>4823.94</v>
          </cell>
          <cell r="F730">
            <v>80</v>
          </cell>
          <cell r="G730">
            <v>1477.96</v>
          </cell>
        </row>
        <row r="731">
          <cell r="A731" t="str">
            <v>44778391</v>
          </cell>
          <cell r="B731">
            <v>44778</v>
          </cell>
          <cell r="C731">
            <v>391</v>
          </cell>
          <cell r="D731" t="str">
            <v>四川太极金丝街药店</v>
          </cell>
          <cell r="E731">
            <v>5936.23</v>
          </cell>
          <cell r="F731">
            <v>68</v>
          </cell>
          <cell r="G731">
            <v>2154.92</v>
          </cell>
        </row>
        <row r="732">
          <cell r="A732" t="str">
            <v>44779391</v>
          </cell>
          <cell r="B732">
            <v>44779</v>
          </cell>
          <cell r="C732">
            <v>391</v>
          </cell>
          <cell r="D732" t="str">
            <v>四川太极金丝街药店</v>
          </cell>
          <cell r="E732">
            <v>3186.68</v>
          </cell>
          <cell r="F732">
            <v>41</v>
          </cell>
          <cell r="G732">
            <v>1051.41</v>
          </cell>
        </row>
        <row r="733">
          <cell r="A733" t="str">
            <v>44780391</v>
          </cell>
          <cell r="B733">
            <v>44780</v>
          </cell>
          <cell r="C733">
            <v>391</v>
          </cell>
          <cell r="D733" t="str">
            <v>四川太极金丝街药店</v>
          </cell>
          <cell r="E733">
            <v>4169.78</v>
          </cell>
          <cell r="F733">
            <v>48</v>
          </cell>
          <cell r="G733">
            <v>1738.76</v>
          </cell>
        </row>
        <row r="734">
          <cell r="A734" t="str">
            <v>44781391</v>
          </cell>
          <cell r="B734">
            <v>44781</v>
          </cell>
          <cell r="C734">
            <v>391</v>
          </cell>
          <cell r="D734" t="str">
            <v>四川太极金丝街药店</v>
          </cell>
          <cell r="E734">
            <v>3368.8</v>
          </cell>
          <cell r="F734">
            <v>57</v>
          </cell>
          <cell r="G734">
            <v>1132.95</v>
          </cell>
        </row>
        <row r="735">
          <cell r="A735" t="str">
            <v>44782391</v>
          </cell>
          <cell r="B735">
            <v>44782</v>
          </cell>
          <cell r="C735">
            <v>391</v>
          </cell>
          <cell r="D735" t="str">
            <v>四川太极金丝街药店</v>
          </cell>
          <cell r="E735">
            <v>4755.54</v>
          </cell>
          <cell r="F735">
            <v>84</v>
          </cell>
          <cell r="G735">
            <v>1822.89</v>
          </cell>
        </row>
        <row r="736">
          <cell r="A736" t="str">
            <v>44783391</v>
          </cell>
          <cell r="B736">
            <v>44783</v>
          </cell>
          <cell r="C736">
            <v>391</v>
          </cell>
          <cell r="D736" t="str">
            <v>四川太极金丝街药店</v>
          </cell>
          <cell r="E736">
            <v>3975.02</v>
          </cell>
          <cell r="F736">
            <v>62</v>
          </cell>
          <cell r="G736">
            <v>1337.98</v>
          </cell>
        </row>
        <row r="737">
          <cell r="A737" t="str">
            <v>44784391</v>
          </cell>
          <cell r="B737">
            <v>44784</v>
          </cell>
          <cell r="C737">
            <v>391</v>
          </cell>
          <cell r="D737" t="str">
            <v>四川太极金丝街药店</v>
          </cell>
          <cell r="E737">
            <v>4854.27</v>
          </cell>
          <cell r="F737">
            <v>73</v>
          </cell>
          <cell r="G737">
            <v>1156.18</v>
          </cell>
        </row>
        <row r="738">
          <cell r="A738" t="str">
            <v>44785391</v>
          </cell>
          <cell r="B738">
            <v>44785</v>
          </cell>
          <cell r="C738">
            <v>391</v>
          </cell>
          <cell r="D738" t="str">
            <v>四川太极金丝街药店</v>
          </cell>
          <cell r="E738">
            <v>4384.84</v>
          </cell>
          <cell r="F738">
            <v>71</v>
          </cell>
          <cell r="G738">
            <v>1617.96</v>
          </cell>
        </row>
        <row r="739">
          <cell r="A739" t="str">
            <v>44786391</v>
          </cell>
          <cell r="B739">
            <v>44786</v>
          </cell>
          <cell r="C739">
            <v>391</v>
          </cell>
          <cell r="D739" t="str">
            <v>四川太极金丝街药店</v>
          </cell>
          <cell r="E739">
            <v>2826.56</v>
          </cell>
          <cell r="F739">
            <v>58</v>
          </cell>
          <cell r="G739">
            <v>1070.25</v>
          </cell>
        </row>
        <row r="740">
          <cell r="A740" t="str">
            <v>44787391</v>
          </cell>
          <cell r="B740">
            <v>44787</v>
          </cell>
          <cell r="C740">
            <v>391</v>
          </cell>
          <cell r="D740" t="str">
            <v>四川太极金丝街药店</v>
          </cell>
          <cell r="E740">
            <v>2986.02</v>
          </cell>
          <cell r="F740">
            <v>63</v>
          </cell>
          <cell r="G740">
            <v>1280.7</v>
          </cell>
        </row>
        <row r="741">
          <cell r="A741" t="str">
            <v>44788391</v>
          </cell>
          <cell r="B741">
            <v>44788</v>
          </cell>
          <cell r="C741">
            <v>391</v>
          </cell>
          <cell r="D741" t="str">
            <v>四川太极金丝街药店</v>
          </cell>
          <cell r="E741">
            <v>6059.16</v>
          </cell>
          <cell r="F741">
            <v>90</v>
          </cell>
          <cell r="G741">
            <v>1979.21</v>
          </cell>
        </row>
        <row r="742">
          <cell r="A742" t="str">
            <v>44789391</v>
          </cell>
          <cell r="B742">
            <v>44789</v>
          </cell>
          <cell r="C742">
            <v>391</v>
          </cell>
          <cell r="D742" t="str">
            <v>四川太极金丝街药店</v>
          </cell>
          <cell r="E742">
            <v>4286.8</v>
          </cell>
          <cell r="F742">
            <v>70</v>
          </cell>
          <cell r="G742">
            <v>1574.74</v>
          </cell>
        </row>
        <row r="743">
          <cell r="A743" t="str">
            <v>44790391</v>
          </cell>
          <cell r="B743">
            <v>44790</v>
          </cell>
          <cell r="C743">
            <v>391</v>
          </cell>
          <cell r="D743" t="str">
            <v>四川太极金丝街药店</v>
          </cell>
          <cell r="E743">
            <v>4154.21</v>
          </cell>
          <cell r="F743">
            <v>69</v>
          </cell>
          <cell r="G743">
            <v>1459.54</v>
          </cell>
        </row>
        <row r="744">
          <cell r="A744" t="str">
            <v>44791391</v>
          </cell>
          <cell r="B744">
            <v>44791</v>
          </cell>
          <cell r="C744">
            <v>391</v>
          </cell>
          <cell r="D744" t="str">
            <v>四川太极金丝街药店</v>
          </cell>
          <cell r="E744">
            <v>3954.2</v>
          </cell>
          <cell r="F744">
            <v>77</v>
          </cell>
          <cell r="G744">
            <v>1487.22</v>
          </cell>
        </row>
        <row r="745">
          <cell r="A745" t="str">
            <v>44792391</v>
          </cell>
          <cell r="B745">
            <v>44792</v>
          </cell>
          <cell r="C745">
            <v>391</v>
          </cell>
          <cell r="D745" t="str">
            <v>四川太极金丝街药店</v>
          </cell>
          <cell r="E745">
            <v>3866.96</v>
          </cell>
          <cell r="F745">
            <v>85</v>
          </cell>
          <cell r="G745">
            <v>1217.13</v>
          </cell>
        </row>
        <row r="746">
          <cell r="A746" t="str">
            <v>44793391</v>
          </cell>
          <cell r="B746">
            <v>44793</v>
          </cell>
          <cell r="C746">
            <v>391</v>
          </cell>
          <cell r="D746" t="str">
            <v>四川太极金丝街药店</v>
          </cell>
          <cell r="E746">
            <v>3003.45</v>
          </cell>
          <cell r="F746">
            <v>59</v>
          </cell>
          <cell r="G746">
            <v>996.46</v>
          </cell>
        </row>
        <row r="747">
          <cell r="A747" t="str">
            <v>44794391</v>
          </cell>
          <cell r="B747">
            <v>44794</v>
          </cell>
          <cell r="C747">
            <v>391</v>
          </cell>
          <cell r="D747" t="str">
            <v>四川太极金丝街药店</v>
          </cell>
          <cell r="E747">
            <v>4152.63</v>
          </cell>
          <cell r="F747">
            <v>48</v>
          </cell>
          <cell r="G747">
            <v>1367.83</v>
          </cell>
        </row>
        <row r="748">
          <cell r="A748" t="str">
            <v>44795391</v>
          </cell>
          <cell r="B748">
            <v>44795</v>
          </cell>
          <cell r="C748">
            <v>391</v>
          </cell>
          <cell r="D748" t="str">
            <v>四川太极金丝街药店</v>
          </cell>
          <cell r="E748">
            <v>8363.31</v>
          </cell>
          <cell r="F748">
            <v>90</v>
          </cell>
          <cell r="G748">
            <v>2815.32</v>
          </cell>
        </row>
        <row r="749">
          <cell r="A749" t="str">
            <v>44796391</v>
          </cell>
          <cell r="B749">
            <v>44796</v>
          </cell>
          <cell r="C749">
            <v>391</v>
          </cell>
          <cell r="D749" t="str">
            <v>四川太极金丝街药店</v>
          </cell>
          <cell r="E749">
            <v>8073.44</v>
          </cell>
          <cell r="F749">
            <v>73</v>
          </cell>
          <cell r="G749">
            <v>2451.87</v>
          </cell>
        </row>
        <row r="750">
          <cell r="A750" t="str">
            <v>44797391</v>
          </cell>
          <cell r="B750">
            <v>44797</v>
          </cell>
          <cell r="C750">
            <v>391</v>
          </cell>
          <cell r="D750" t="str">
            <v>四川太极金丝街药店</v>
          </cell>
          <cell r="E750">
            <v>4217.79</v>
          </cell>
          <cell r="F750">
            <v>71</v>
          </cell>
          <cell r="G750">
            <v>1432.39</v>
          </cell>
        </row>
        <row r="751">
          <cell r="A751" t="str">
            <v>44798391</v>
          </cell>
          <cell r="B751">
            <v>44798</v>
          </cell>
          <cell r="C751">
            <v>391</v>
          </cell>
          <cell r="D751" t="str">
            <v>四川太极金丝街药店</v>
          </cell>
          <cell r="E751">
            <v>3715.8</v>
          </cell>
          <cell r="F751">
            <v>79</v>
          </cell>
          <cell r="G751">
            <v>1452.68</v>
          </cell>
        </row>
        <row r="752">
          <cell r="A752" t="str">
            <v>44799391</v>
          </cell>
          <cell r="B752">
            <v>44799</v>
          </cell>
          <cell r="C752">
            <v>391</v>
          </cell>
          <cell r="D752" t="str">
            <v>四川太极金丝街药店</v>
          </cell>
          <cell r="E752">
            <v>4652.31</v>
          </cell>
          <cell r="F752">
            <v>59</v>
          </cell>
          <cell r="G752">
            <v>1484.68</v>
          </cell>
        </row>
        <row r="753">
          <cell r="A753" t="str">
            <v>44800391</v>
          </cell>
          <cell r="B753">
            <v>44800</v>
          </cell>
          <cell r="C753">
            <v>391</v>
          </cell>
          <cell r="D753" t="str">
            <v>四川太极金丝街药店</v>
          </cell>
          <cell r="E753">
            <v>2574.9</v>
          </cell>
          <cell r="F753">
            <v>57</v>
          </cell>
          <cell r="G753">
            <v>892.24</v>
          </cell>
        </row>
        <row r="754">
          <cell r="A754" t="str">
            <v>44801391</v>
          </cell>
          <cell r="B754">
            <v>44801</v>
          </cell>
          <cell r="C754">
            <v>391</v>
          </cell>
          <cell r="D754" t="str">
            <v>四川太极金丝街药店</v>
          </cell>
          <cell r="E754">
            <v>3756.76</v>
          </cell>
          <cell r="F754">
            <v>50</v>
          </cell>
          <cell r="G754">
            <v>1485.21</v>
          </cell>
        </row>
        <row r="755">
          <cell r="A755" t="str">
            <v>44802391</v>
          </cell>
          <cell r="B755">
            <v>44802</v>
          </cell>
          <cell r="C755">
            <v>391</v>
          </cell>
          <cell r="D755" t="str">
            <v>四川太极金丝街药店</v>
          </cell>
          <cell r="E755">
            <v>5928.91</v>
          </cell>
          <cell r="F755">
            <v>57</v>
          </cell>
          <cell r="G755">
            <v>1994.97</v>
          </cell>
        </row>
        <row r="756">
          <cell r="A756" t="str">
            <v>44803391</v>
          </cell>
          <cell r="B756">
            <v>44803</v>
          </cell>
          <cell r="C756">
            <v>391</v>
          </cell>
          <cell r="D756" t="str">
            <v>四川太极金丝街药店</v>
          </cell>
          <cell r="E756">
            <v>6980.12</v>
          </cell>
          <cell r="F756">
            <v>76</v>
          </cell>
          <cell r="G756">
            <v>2159.54</v>
          </cell>
        </row>
        <row r="757">
          <cell r="A757" t="str">
            <v>44804391</v>
          </cell>
          <cell r="B757">
            <v>44804</v>
          </cell>
          <cell r="C757">
            <v>391</v>
          </cell>
          <cell r="D757" t="str">
            <v>四川太极金丝街药店</v>
          </cell>
          <cell r="E757">
            <v>5082.23</v>
          </cell>
          <cell r="F757">
            <v>78</v>
          </cell>
          <cell r="G757">
            <v>1922.94</v>
          </cell>
        </row>
        <row r="758">
          <cell r="A758" t="str">
            <v>44774399</v>
          </cell>
          <cell r="B758">
            <v>44774</v>
          </cell>
          <cell r="C758">
            <v>399</v>
          </cell>
          <cell r="D758" t="str">
            <v>四川太极高新天久北巷药店</v>
          </cell>
          <cell r="E758">
            <v>7737.1</v>
          </cell>
          <cell r="F758">
            <v>55</v>
          </cell>
          <cell r="G758">
            <v>2604.66</v>
          </cell>
        </row>
        <row r="759">
          <cell r="A759" t="str">
            <v>44775399</v>
          </cell>
          <cell r="B759">
            <v>44775</v>
          </cell>
          <cell r="C759">
            <v>399</v>
          </cell>
          <cell r="D759" t="str">
            <v>四川太极高新天久北巷药店</v>
          </cell>
          <cell r="E759">
            <v>3924.61</v>
          </cell>
          <cell r="F759">
            <v>39</v>
          </cell>
          <cell r="G759">
            <v>1304.86</v>
          </cell>
        </row>
        <row r="760">
          <cell r="A760" t="str">
            <v>44776399</v>
          </cell>
          <cell r="B760">
            <v>44776</v>
          </cell>
          <cell r="C760">
            <v>399</v>
          </cell>
          <cell r="D760" t="str">
            <v>四川太极高新天久北巷药店</v>
          </cell>
          <cell r="E760">
            <v>3293.59</v>
          </cell>
          <cell r="F760">
            <v>49</v>
          </cell>
          <cell r="G760">
            <v>986.95</v>
          </cell>
        </row>
        <row r="761">
          <cell r="A761" t="str">
            <v>44777399</v>
          </cell>
          <cell r="B761">
            <v>44777</v>
          </cell>
          <cell r="C761">
            <v>399</v>
          </cell>
          <cell r="D761" t="str">
            <v>四川太极高新天久北巷药店</v>
          </cell>
          <cell r="E761">
            <v>4531.9</v>
          </cell>
          <cell r="F761">
            <v>61</v>
          </cell>
          <cell r="G761">
            <v>1278.11</v>
          </cell>
        </row>
        <row r="762">
          <cell r="A762" t="str">
            <v>44778399</v>
          </cell>
          <cell r="B762">
            <v>44778</v>
          </cell>
          <cell r="C762">
            <v>399</v>
          </cell>
          <cell r="D762" t="str">
            <v>四川太极高新天久北巷药店</v>
          </cell>
          <cell r="E762">
            <v>5777.97</v>
          </cell>
          <cell r="F762">
            <v>64</v>
          </cell>
          <cell r="G762">
            <v>1624.41</v>
          </cell>
        </row>
        <row r="763">
          <cell r="A763" t="str">
            <v>44779399</v>
          </cell>
          <cell r="B763">
            <v>44779</v>
          </cell>
          <cell r="C763">
            <v>399</v>
          </cell>
          <cell r="D763" t="str">
            <v>四川太极高新天久北巷药店</v>
          </cell>
          <cell r="E763">
            <v>6480.93</v>
          </cell>
          <cell r="F763">
            <v>59</v>
          </cell>
          <cell r="G763">
            <v>1622.67</v>
          </cell>
        </row>
        <row r="764">
          <cell r="A764" t="str">
            <v>44780399</v>
          </cell>
          <cell r="B764">
            <v>44780</v>
          </cell>
          <cell r="C764">
            <v>399</v>
          </cell>
          <cell r="D764" t="str">
            <v>四川太极高新天久北巷药店</v>
          </cell>
          <cell r="E764">
            <v>3365.67</v>
          </cell>
          <cell r="F764">
            <v>51</v>
          </cell>
          <cell r="G764">
            <v>1062.22</v>
          </cell>
        </row>
        <row r="765">
          <cell r="A765" t="str">
            <v>44781399</v>
          </cell>
          <cell r="B765">
            <v>44781</v>
          </cell>
          <cell r="C765">
            <v>399</v>
          </cell>
          <cell r="D765" t="str">
            <v>四川太极高新天久北巷药店</v>
          </cell>
          <cell r="E765">
            <v>3925.33</v>
          </cell>
          <cell r="F765">
            <v>61</v>
          </cell>
          <cell r="G765">
            <v>1212.77</v>
          </cell>
        </row>
        <row r="766">
          <cell r="A766" t="str">
            <v>44782399</v>
          </cell>
          <cell r="B766">
            <v>44782</v>
          </cell>
          <cell r="C766">
            <v>399</v>
          </cell>
          <cell r="D766" t="str">
            <v>四川太极高新天久北巷药店</v>
          </cell>
          <cell r="E766">
            <v>3453.7</v>
          </cell>
          <cell r="F766">
            <v>53</v>
          </cell>
          <cell r="G766">
            <v>1208.54</v>
          </cell>
        </row>
        <row r="767">
          <cell r="A767" t="str">
            <v>44783399</v>
          </cell>
          <cell r="B767">
            <v>44783</v>
          </cell>
          <cell r="C767">
            <v>399</v>
          </cell>
          <cell r="D767" t="str">
            <v>四川太极高新天久北巷药店</v>
          </cell>
          <cell r="E767">
            <v>7363.52</v>
          </cell>
          <cell r="F767">
            <v>58</v>
          </cell>
          <cell r="G767">
            <v>1741.01</v>
          </cell>
        </row>
        <row r="768">
          <cell r="A768" t="str">
            <v>44784399</v>
          </cell>
          <cell r="B768">
            <v>44784</v>
          </cell>
          <cell r="C768">
            <v>399</v>
          </cell>
          <cell r="D768" t="str">
            <v>四川太极高新天久北巷药店</v>
          </cell>
          <cell r="E768">
            <v>3840.41</v>
          </cell>
          <cell r="F768">
            <v>45</v>
          </cell>
          <cell r="G768">
            <v>1149.69</v>
          </cell>
        </row>
        <row r="769">
          <cell r="A769" t="str">
            <v>44785399</v>
          </cell>
          <cell r="B769">
            <v>44785</v>
          </cell>
          <cell r="C769">
            <v>399</v>
          </cell>
          <cell r="D769" t="str">
            <v>四川太极高新天久北巷药店</v>
          </cell>
          <cell r="E769">
            <v>4707.9</v>
          </cell>
          <cell r="F769">
            <v>42</v>
          </cell>
          <cell r="G769">
            <v>1462.49</v>
          </cell>
        </row>
        <row r="770">
          <cell r="A770" t="str">
            <v>44786399</v>
          </cell>
          <cell r="B770">
            <v>44786</v>
          </cell>
          <cell r="C770">
            <v>399</v>
          </cell>
          <cell r="D770" t="str">
            <v>四川太极高新天久北巷药店</v>
          </cell>
          <cell r="E770">
            <v>3297.36</v>
          </cell>
          <cell r="F770">
            <v>58</v>
          </cell>
          <cell r="G770">
            <v>1018.02</v>
          </cell>
        </row>
        <row r="771">
          <cell r="A771" t="str">
            <v>44787399</v>
          </cell>
          <cell r="B771">
            <v>44787</v>
          </cell>
          <cell r="C771">
            <v>399</v>
          </cell>
          <cell r="D771" t="str">
            <v>四川太极高新天久北巷药店</v>
          </cell>
          <cell r="E771">
            <v>3511.8</v>
          </cell>
          <cell r="F771">
            <v>44</v>
          </cell>
          <cell r="G771">
            <v>1080.68</v>
          </cell>
        </row>
        <row r="772">
          <cell r="A772" t="str">
            <v>44788399</v>
          </cell>
          <cell r="B772">
            <v>44788</v>
          </cell>
          <cell r="C772">
            <v>399</v>
          </cell>
          <cell r="D772" t="str">
            <v>四川太极高新天久北巷药店</v>
          </cell>
          <cell r="E772">
            <v>4914.96</v>
          </cell>
          <cell r="F772">
            <v>63</v>
          </cell>
          <cell r="G772">
            <v>1379.95</v>
          </cell>
        </row>
        <row r="773">
          <cell r="A773" t="str">
            <v>44789399</v>
          </cell>
          <cell r="B773">
            <v>44789</v>
          </cell>
          <cell r="C773">
            <v>399</v>
          </cell>
          <cell r="D773" t="str">
            <v>四川太极高新天久北巷药店</v>
          </cell>
          <cell r="E773">
            <v>4005.54</v>
          </cell>
          <cell r="F773">
            <v>56</v>
          </cell>
          <cell r="G773">
            <v>1231.74</v>
          </cell>
        </row>
        <row r="774">
          <cell r="A774" t="str">
            <v>44790399</v>
          </cell>
          <cell r="B774">
            <v>44790</v>
          </cell>
          <cell r="C774">
            <v>399</v>
          </cell>
          <cell r="D774" t="str">
            <v>四川太极高新天久北巷药店</v>
          </cell>
          <cell r="E774">
            <v>5415</v>
          </cell>
          <cell r="F774">
            <v>57</v>
          </cell>
          <cell r="G774">
            <v>1572.8</v>
          </cell>
        </row>
        <row r="775">
          <cell r="A775" t="str">
            <v>44791399</v>
          </cell>
          <cell r="B775">
            <v>44791</v>
          </cell>
          <cell r="C775">
            <v>399</v>
          </cell>
          <cell r="D775" t="str">
            <v>四川太极高新天久北巷药店</v>
          </cell>
          <cell r="E775">
            <v>4372.01</v>
          </cell>
          <cell r="F775">
            <v>61</v>
          </cell>
          <cell r="G775">
            <v>1603.67</v>
          </cell>
        </row>
        <row r="776">
          <cell r="A776" t="str">
            <v>44792399</v>
          </cell>
          <cell r="B776">
            <v>44792</v>
          </cell>
          <cell r="C776">
            <v>399</v>
          </cell>
          <cell r="D776" t="str">
            <v>四川太极高新天久北巷药店</v>
          </cell>
          <cell r="E776">
            <v>3438.86</v>
          </cell>
          <cell r="F776">
            <v>42</v>
          </cell>
          <cell r="G776">
            <v>1104.37</v>
          </cell>
        </row>
        <row r="777">
          <cell r="A777" t="str">
            <v>44793399</v>
          </cell>
          <cell r="B777">
            <v>44793</v>
          </cell>
          <cell r="C777">
            <v>399</v>
          </cell>
          <cell r="D777" t="str">
            <v>四川太极高新天久北巷药店</v>
          </cell>
          <cell r="E777">
            <v>4054.31</v>
          </cell>
          <cell r="F777">
            <v>67</v>
          </cell>
          <cell r="G777">
            <v>1239.65</v>
          </cell>
        </row>
        <row r="778">
          <cell r="A778" t="str">
            <v>44794399</v>
          </cell>
          <cell r="B778">
            <v>44794</v>
          </cell>
          <cell r="C778">
            <v>399</v>
          </cell>
          <cell r="D778" t="str">
            <v>四川太极高新天久北巷药店</v>
          </cell>
          <cell r="E778">
            <v>6613.19</v>
          </cell>
          <cell r="F778">
            <v>73</v>
          </cell>
          <cell r="G778">
            <v>1725.39</v>
          </cell>
        </row>
        <row r="779">
          <cell r="A779" t="str">
            <v>44795399</v>
          </cell>
          <cell r="B779">
            <v>44795</v>
          </cell>
          <cell r="C779">
            <v>399</v>
          </cell>
          <cell r="D779" t="str">
            <v>四川太极高新天久北巷药店</v>
          </cell>
          <cell r="E779">
            <v>4389.91</v>
          </cell>
          <cell r="F779">
            <v>76</v>
          </cell>
          <cell r="G779">
            <v>1441.29</v>
          </cell>
        </row>
        <row r="780">
          <cell r="A780" t="str">
            <v>44796399</v>
          </cell>
          <cell r="B780">
            <v>44796</v>
          </cell>
          <cell r="C780">
            <v>399</v>
          </cell>
          <cell r="D780" t="str">
            <v>四川太极高新天久北巷药店</v>
          </cell>
          <cell r="E780">
            <v>4549.19</v>
          </cell>
          <cell r="F780">
            <v>59</v>
          </cell>
          <cell r="G780">
            <v>1007.35</v>
          </cell>
        </row>
        <row r="781">
          <cell r="A781" t="str">
            <v>44797399</v>
          </cell>
          <cell r="B781">
            <v>44797</v>
          </cell>
          <cell r="C781">
            <v>399</v>
          </cell>
          <cell r="D781" t="str">
            <v>四川太极高新天久北巷药店</v>
          </cell>
          <cell r="E781">
            <v>4091.58</v>
          </cell>
          <cell r="F781">
            <v>63</v>
          </cell>
          <cell r="G781">
            <v>1510.32</v>
          </cell>
        </row>
        <row r="782">
          <cell r="A782" t="str">
            <v>44798399</v>
          </cell>
          <cell r="B782">
            <v>44798</v>
          </cell>
          <cell r="C782">
            <v>399</v>
          </cell>
          <cell r="D782" t="str">
            <v>四川太极高新天久北巷药店</v>
          </cell>
          <cell r="E782">
            <v>5571.6</v>
          </cell>
          <cell r="F782">
            <v>67</v>
          </cell>
          <cell r="G782">
            <v>1716.23</v>
          </cell>
        </row>
        <row r="783">
          <cell r="A783" t="str">
            <v>44799399</v>
          </cell>
          <cell r="B783">
            <v>44799</v>
          </cell>
          <cell r="C783">
            <v>399</v>
          </cell>
          <cell r="D783" t="str">
            <v>四川太极高新天久北巷药店</v>
          </cell>
          <cell r="E783">
            <v>3545.32</v>
          </cell>
          <cell r="F783">
            <v>54</v>
          </cell>
          <cell r="G783">
            <v>1158.35</v>
          </cell>
        </row>
        <row r="784">
          <cell r="A784" t="str">
            <v>44800399</v>
          </cell>
          <cell r="B784">
            <v>44800</v>
          </cell>
          <cell r="C784">
            <v>399</v>
          </cell>
          <cell r="D784" t="str">
            <v>四川太极高新天久北巷药店</v>
          </cell>
          <cell r="E784">
            <v>2652.03</v>
          </cell>
          <cell r="F784">
            <v>50</v>
          </cell>
          <cell r="G784">
            <v>1066.75</v>
          </cell>
        </row>
        <row r="785">
          <cell r="A785" t="str">
            <v>44801399</v>
          </cell>
          <cell r="B785">
            <v>44801</v>
          </cell>
          <cell r="C785">
            <v>399</v>
          </cell>
          <cell r="D785" t="str">
            <v>四川太极高新天久北巷药店</v>
          </cell>
          <cell r="E785">
            <v>5957.52</v>
          </cell>
          <cell r="F785">
            <v>67</v>
          </cell>
          <cell r="G785">
            <v>1661.38</v>
          </cell>
        </row>
        <row r="786">
          <cell r="A786" t="str">
            <v>44802399</v>
          </cell>
          <cell r="B786">
            <v>44802</v>
          </cell>
          <cell r="C786">
            <v>399</v>
          </cell>
          <cell r="D786" t="str">
            <v>四川太极高新天久北巷药店</v>
          </cell>
          <cell r="E786">
            <v>8154.21</v>
          </cell>
          <cell r="F786">
            <v>91</v>
          </cell>
          <cell r="G786">
            <v>2327.33</v>
          </cell>
        </row>
        <row r="787">
          <cell r="A787" t="str">
            <v>44803399</v>
          </cell>
          <cell r="B787">
            <v>44803</v>
          </cell>
          <cell r="C787">
            <v>399</v>
          </cell>
          <cell r="D787" t="str">
            <v>四川太极高新天久北巷药店</v>
          </cell>
          <cell r="E787">
            <v>5039.26</v>
          </cell>
          <cell r="F787">
            <v>72</v>
          </cell>
          <cell r="G787">
            <v>1601</v>
          </cell>
        </row>
        <row r="788">
          <cell r="A788" t="str">
            <v>44804399</v>
          </cell>
          <cell r="B788">
            <v>44804</v>
          </cell>
          <cell r="C788">
            <v>399</v>
          </cell>
          <cell r="D788" t="str">
            <v>四川太极高新天久北巷药店</v>
          </cell>
          <cell r="E788">
            <v>8102.22</v>
          </cell>
          <cell r="F788">
            <v>79</v>
          </cell>
          <cell r="G788">
            <v>2395.77</v>
          </cell>
        </row>
        <row r="789">
          <cell r="A789" t="str">
            <v>44774511</v>
          </cell>
          <cell r="B789">
            <v>44774</v>
          </cell>
          <cell r="C789">
            <v>511</v>
          </cell>
          <cell r="D789" t="str">
            <v>四川太极成华杉板桥南一路店</v>
          </cell>
          <cell r="E789">
            <v>5371.39</v>
          </cell>
          <cell r="F789">
            <v>79</v>
          </cell>
          <cell r="G789">
            <v>1881.36</v>
          </cell>
        </row>
        <row r="790">
          <cell r="A790" t="str">
            <v>44775511</v>
          </cell>
          <cell r="B790">
            <v>44775</v>
          </cell>
          <cell r="C790">
            <v>511</v>
          </cell>
          <cell r="D790" t="str">
            <v>四川太极成华杉板桥南一路店</v>
          </cell>
          <cell r="E790">
            <v>3971.52</v>
          </cell>
          <cell r="F790">
            <v>60</v>
          </cell>
          <cell r="G790">
            <v>1228.6</v>
          </cell>
        </row>
        <row r="791">
          <cell r="A791" t="str">
            <v>44776511</v>
          </cell>
          <cell r="B791">
            <v>44776</v>
          </cell>
          <cell r="C791">
            <v>511</v>
          </cell>
          <cell r="D791" t="str">
            <v>四川太极成华杉板桥南一路店</v>
          </cell>
          <cell r="E791">
            <v>6360.58</v>
          </cell>
          <cell r="F791">
            <v>75</v>
          </cell>
          <cell r="G791">
            <v>1630.9</v>
          </cell>
        </row>
        <row r="792">
          <cell r="A792" t="str">
            <v>44777511</v>
          </cell>
          <cell r="B792">
            <v>44777</v>
          </cell>
          <cell r="C792">
            <v>511</v>
          </cell>
          <cell r="D792" t="str">
            <v>四川太极成华杉板桥南一路店</v>
          </cell>
          <cell r="E792">
            <v>6944.81</v>
          </cell>
          <cell r="F792">
            <v>94</v>
          </cell>
          <cell r="G792">
            <v>2185.09</v>
          </cell>
        </row>
        <row r="793">
          <cell r="A793" t="str">
            <v>44778511</v>
          </cell>
          <cell r="B793">
            <v>44778</v>
          </cell>
          <cell r="C793">
            <v>511</v>
          </cell>
          <cell r="D793" t="str">
            <v>四川太极成华杉板桥南一路店</v>
          </cell>
          <cell r="E793">
            <v>10669.58</v>
          </cell>
          <cell r="F793">
            <v>102</v>
          </cell>
          <cell r="G793">
            <v>2396.13</v>
          </cell>
        </row>
        <row r="794">
          <cell r="A794" t="str">
            <v>44779511</v>
          </cell>
          <cell r="B794">
            <v>44779</v>
          </cell>
          <cell r="C794">
            <v>511</v>
          </cell>
          <cell r="D794" t="str">
            <v>四川太极成华杉板桥南一路店</v>
          </cell>
          <cell r="E794">
            <v>6066.81</v>
          </cell>
          <cell r="F794">
            <v>94</v>
          </cell>
          <cell r="G794">
            <v>2447.83</v>
          </cell>
        </row>
        <row r="795">
          <cell r="A795" t="str">
            <v>44780511</v>
          </cell>
          <cell r="B795">
            <v>44780</v>
          </cell>
          <cell r="C795">
            <v>511</v>
          </cell>
          <cell r="D795" t="str">
            <v>四川太极成华杉板桥南一路店</v>
          </cell>
          <cell r="E795">
            <v>7779.24</v>
          </cell>
          <cell r="F795">
            <v>104</v>
          </cell>
          <cell r="G795">
            <v>2768.56</v>
          </cell>
        </row>
        <row r="796">
          <cell r="A796" t="str">
            <v>44781511</v>
          </cell>
          <cell r="B796">
            <v>44781</v>
          </cell>
          <cell r="C796">
            <v>511</v>
          </cell>
          <cell r="D796" t="str">
            <v>四川太极成华杉板桥南一路店</v>
          </cell>
          <cell r="E796">
            <v>6325.9</v>
          </cell>
          <cell r="F796">
            <v>91</v>
          </cell>
          <cell r="G796">
            <v>2051.9</v>
          </cell>
        </row>
        <row r="797">
          <cell r="A797" t="str">
            <v>44782511</v>
          </cell>
          <cell r="B797">
            <v>44782</v>
          </cell>
          <cell r="C797">
            <v>511</v>
          </cell>
          <cell r="D797" t="str">
            <v>四川太极成华杉板桥南一路店</v>
          </cell>
          <cell r="E797">
            <v>5054.6</v>
          </cell>
          <cell r="F797">
            <v>80</v>
          </cell>
          <cell r="G797">
            <v>1719.1</v>
          </cell>
        </row>
        <row r="798">
          <cell r="A798" t="str">
            <v>44783511</v>
          </cell>
          <cell r="B798">
            <v>44783</v>
          </cell>
          <cell r="C798">
            <v>511</v>
          </cell>
          <cell r="D798" t="str">
            <v>四川太极成华杉板桥南一路店</v>
          </cell>
          <cell r="E798">
            <v>6021.64</v>
          </cell>
          <cell r="F798">
            <v>100</v>
          </cell>
          <cell r="G798">
            <v>1994.56</v>
          </cell>
        </row>
        <row r="799">
          <cell r="A799" t="str">
            <v>44784511</v>
          </cell>
          <cell r="B799">
            <v>44784</v>
          </cell>
          <cell r="C799">
            <v>511</v>
          </cell>
          <cell r="D799" t="str">
            <v>四川太极成华杉板桥南一路店</v>
          </cell>
          <cell r="E799">
            <v>9097.11</v>
          </cell>
          <cell r="F799">
            <v>84</v>
          </cell>
          <cell r="G799">
            <v>2678.04</v>
          </cell>
        </row>
        <row r="800">
          <cell r="A800" t="str">
            <v>44785511</v>
          </cell>
          <cell r="B800">
            <v>44785</v>
          </cell>
          <cell r="C800">
            <v>511</v>
          </cell>
          <cell r="D800" t="str">
            <v>四川太极成华杉板桥南一路店</v>
          </cell>
          <cell r="E800">
            <v>7124.18</v>
          </cell>
          <cell r="F800">
            <v>104</v>
          </cell>
          <cell r="G800">
            <v>2527.79</v>
          </cell>
        </row>
        <row r="801">
          <cell r="A801" t="str">
            <v>44786511</v>
          </cell>
          <cell r="B801">
            <v>44786</v>
          </cell>
          <cell r="C801">
            <v>511</v>
          </cell>
          <cell r="D801" t="str">
            <v>四川太极成华杉板桥南一路店</v>
          </cell>
          <cell r="E801">
            <v>10273.69</v>
          </cell>
          <cell r="F801">
            <v>108</v>
          </cell>
          <cell r="G801">
            <v>3301.84</v>
          </cell>
        </row>
        <row r="802">
          <cell r="A802" t="str">
            <v>44787511</v>
          </cell>
          <cell r="B802">
            <v>44787</v>
          </cell>
          <cell r="C802">
            <v>511</v>
          </cell>
          <cell r="D802" t="str">
            <v>四川太极成华杉板桥南一路店</v>
          </cell>
          <cell r="E802">
            <v>8069.43</v>
          </cell>
          <cell r="F802">
            <v>103</v>
          </cell>
          <cell r="G802">
            <v>2196.71</v>
          </cell>
        </row>
        <row r="803">
          <cell r="A803" t="str">
            <v>44788511</v>
          </cell>
          <cell r="B803">
            <v>44788</v>
          </cell>
          <cell r="C803">
            <v>511</v>
          </cell>
          <cell r="D803" t="str">
            <v>四川太极成华杉板桥南一路店</v>
          </cell>
          <cell r="E803">
            <v>5744.72</v>
          </cell>
          <cell r="F803">
            <v>99</v>
          </cell>
          <cell r="G803">
            <v>2177.98</v>
          </cell>
        </row>
        <row r="804">
          <cell r="A804" t="str">
            <v>44789511</v>
          </cell>
          <cell r="B804">
            <v>44789</v>
          </cell>
          <cell r="C804">
            <v>511</v>
          </cell>
          <cell r="D804" t="str">
            <v>四川太极成华杉板桥南一路店</v>
          </cell>
          <cell r="E804">
            <v>7038.68</v>
          </cell>
          <cell r="F804">
            <v>96</v>
          </cell>
          <cell r="G804">
            <v>2402.14</v>
          </cell>
        </row>
        <row r="805">
          <cell r="A805" t="str">
            <v>44790511</v>
          </cell>
          <cell r="B805">
            <v>44790</v>
          </cell>
          <cell r="C805">
            <v>511</v>
          </cell>
          <cell r="D805" t="str">
            <v>四川太极成华杉板桥南一路店</v>
          </cell>
          <cell r="E805">
            <v>4709.94</v>
          </cell>
          <cell r="F805">
            <v>85</v>
          </cell>
          <cell r="G805">
            <v>1517.4</v>
          </cell>
        </row>
        <row r="806">
          <cell r="A806" t="str">
            <v>44791511</v>
          </cell>
          <cell r="B806">
            <v>44791</v>
          </cell>
          <cell r="C806">
            <v>511</v>
          </cell>
          <cell r="D806" t="str">
            <v>四川太极成华杉板桥南一路店</v>
          </cell>
          <cell r="E806">
            <v>9275.3</v>
          </cell>
          <cell r="F806">
            <v>104</v>
          </cell>
          <cell r="G806">
            <v>2610.2</v>
          </cell>
        </row>
        <row r="807">
          <cell r="A807" t="str">
            <v>44792511</v>
          </cell>
          <cell r="B807">
            <v>44792</v>
          </cell>
          <cell r="C807">
            <v>511</v>
          </cell>
          <cell r="D807" t="str">
            <v>四川太极成华杉板桥南一路店</v>
          </cell>
          <cell r="E807">
            <v>4635.33</v>
          </cell>
          <cell r="F807">
            <v>63</v>
          </cell>
          <cell r="G807">
            <v>1575.42</v>
          </cell>
        </row>
        <row r="808">
          <cell r="A808" t="str">
            <v>44793511</v>
          </cell>
          <cell r="B808">
            <v>44793</v>
          </cell>
          <cell r="C808">
            <v>511</v>
          </cell>
          <cell r="D808" t="str">
            <v>四川太极成华杉板桥南一路店</v>
          </cell>
          <cell r="E808">
            <v>11502.38</v>
          </cell>
          <cell r="F808">
            <v>108</v>
          </cell>
          <cell r="G808">
            <v>3083.05</v>
          </cell>
        </row>
        <row r="809">
          <cell r="A809" t="str">
            <v>44794511</v>
          </cell>
          <cell r="B809">
            <v>44794</v>
          </cell>
          <cell r="C809">
            <v>511</v>
          </cell>
          <cell r="D809" t="str">
            <v>四川太极成华杉板桥南一路店</v>
          </cell>
          <cell r="E809">
            <v>7508.18</v>
          </cell>
          <cell r="F809">
            <v>95</v>
          </cell>
          <cell r="G809">
            <v>2329.55</v>
          </cell>
        </row>
        <row r="810">
          <cell r="A810" t="str">
            <v>44795511</v>
          </cell>
          <cell r="B810">
            <v>44795</v>
          </cell>
          <cell r="C810">
            <v>511</v>
          </cell>
          <cell r="D810" t="str">
            <v>四川太极成华杉板桥南一路店</v>
          </cell>
          <cell r="E810">
            <v>8319.81</v>
          </cell>
          <cell r="F810">
            <v>89</v>
          </cell>
          <cell r="G810">
            <v>1755.11</v>
          </cell>
        </row>
        <row r="811">
          <cell r="A811" t="str">
            <v>44796511</v>
          </cell>
          <cell r="B811">
            <v>44796</v>
          </cell>
          <cell r="C811">
            <v>511</v>
          </cell>
          <cell r="D811" t="str">
            <v>四川太极成华杉板桥南一路店</v>
          </cell>
          <cell r="E811">
            <v>7495.45</v>
          </cell>
          <cell r="F811">
            <v>84</v>
          </cell>
          <cell r="G811">
            <v>2389.1</v>
          </cell>
        </row>
        <row r="812">
          <cell r="A812" t="str">
            <v>44797511</v>
          </cell>
          <cell r="B812">
            <v>44797</v>
          </cell>
          <cell r="C812">
            <v>511</v>
          </cell>
          <cell r="D812" t="str">
            <v>四川太极成华杉板桥南一路店</v>
          </cell>
          <cell r="E812">
            <v>6013.17</v>
          </cell>
          <cell r="F812">
            <v>81</v>
          </cell>
          <cell r="G812">
            <v>1787.39</v>
          </cell>
        </row>
        <row r="813">
          <cell r="A813" t="str">
            <v>44798511</v>
          </cell>
          <cell r="B813">
            <v>44798</v>
          </cell>
          <cell r="C813">
            <v>511</v>
          </cell>
          <cell r="D813" t="str">
            <v>四川太极成华杉板桥南一路店</v>
          </cell>
          <cell r="E813">
            <v>8104.91</v>
          </cell>
          <cell r="F813">
            <v>96</v>
          </cell>
          <cell r="G813">
            <v>2237.49</v>
          </cell>
        </row>
        <row r="814">
          <cell r="A814" t="str">
            <v>44799511</v>
          </cell>
          <cell r="B814">
            <v>44799</v>
          </cell>
          <cell r="C814">
            <v>511</v>
          </cell>
          <cell r="D814" t="str">
            <v>四川太极成华杉板桥南一路店</v>
          </cell>
          <cell r="E814">
            <v>7433.01</v>
          </cell>
          <cell r="F814">
            <v>108</v>
          </cell>
          <cell r="G814">
            <v>1578.25</v>
          </cell>
        </row>
        <row r="815">
          <cell r="A815" t="str">
            <v>44800511</v>
          </cell>
          <cell r="B815">
            <v>44800</v>
          </cell>
          <cell r="C815">
            <v>511</v>
          </cell>
          <cell r="D815" t="str">
            <v>四川太极成华杉板桥南一路店</v>
          </cell>
          <cell r="E815">
            <v>7290.74</v>
          </cell>
          <cell r="F815">
            <v>91</v>
          </cell>
          <cell r="G815">
            <v>2182.1</v>
          </cell>
        </row>
        <row r="816">
          <cell r="A816" t="str">
            <v>44801511</v>
          </cell>
          <cell r="B816">
            <v>44801</v>
          </cell>
          <cell r="C816">
            <v>511</v>
          </cell>
          <cell r="D816" t="str">
            <v>四川太极成华杉板桥南一路店</v>
          </cell>
          <cell r="E816">
            <v>8473.48</v>
          </cell>
          <cell r="F816">
            <v>105</v>
          </cell>
          <cell r="G816">
            <v>3028.62</v>
          </cell>
        </row>
        <row r="817">
          <cell r="A817" t="str">
            <v>44802511</v>
          </cell>
          <cell r="B817">
            <v>44802</v>
          </cell>
          <cell r="C817">
            <v>511</v>
          </cell>
          <cell r="D817" t="str">
            <v>四川太极成华杉板桥南一路店</v>
          </cell>
          <cell r="E817">
            <v>10687.66</v>
          </cell>
          <cell r="F817">
            <v>130</v>
          </cell>
          <cell r="G817">
            <v>3258.78</v>
          </cell>
        </row>
        <row r="818">
          <cell r="A818" t="str">
            <v>44803511</v>
          </cell>
          <cell r="B818">
            <v>44803</v>
          </cell>
          <cell r="C818">
            <v>511</v>
          </cell>
          <cell r="D818" t="str">
            <v>四川太极成华杉板桥南一路店</v>
          </cell>
          <cell r="E818">
            <v>9314.45</v>
          </cell>
          <cell r="F818">
            <v>101</v>
          </cell>
          <cell r="G818">
            <v>3239.56</v>
          </cell>
        </row>
        <row r="819">
          <cell r="A819" t="str">
            <v>44804511</v>
          </cell>
          <cell r="B819">
            <v>44804</v>
          </cell>
          <cell r="C819">
            <v>511</v>
          </cell>
          <cell r="D819" t="str">
            <v>四川太极成华杉板桥南一路店</v>
          </cell>
          <cell r="E819">
            <v>10476.07</v>
          </cell>
          <cell r="F819">
            <v>123</v>
          </cell>
          <cell r="G819">
            <v>2910.79</v>
          </cell>
        </row>
        <row r="820">
          <cell r="A820" t="str">
            <v>44774513</v>
          </cell>
          <cell r="B820">
            <v>44774</v>
          </cell>
          <cell r="C820">
            <v>513</v>
          </cell>
          <cell r="D820" t="str">
            <v>四川太极武侯区顺和街店</v>
          </cell>
          <cell r="E820">
            <v>9686.52</v>
          </cell>
          <cell r="F820">
            <v>83</v>
          </cell>
          <cell r="G820">
            <v>3231.48</v>
          </cell>
        </row>
        <row r="821">
          <cell r="A821" t="str">
            <v>44775513</v>
          </cell>
          <cell r="B821">
            <v>44775</v>
          </cell>
          <cell r="C821">
            <v>513</v>
          </cell>
          <cell r="D821" t="str">
            <v>四川太极武侯区顺和街店</v>
          </cell>
          <cell r="E821">
            <v>5192.38</v>
          </cell>
          <cell r="F821">
            <v>61</v>
          </cell>
          <cell r="G821">
            <v>1719.65</v>
          </cell>
        </row>
        <row r="822">
          <cell r="A822" t="str">
            <v>44776513</v>
          </cell>
          <cell r="B822">
            <v>44776</v>
          </cell>
          <cell r="C822">
            <v>513</v>
          </cell>
          <cell r="D822" t="str">
            <v>四川太极武侯区顺和街店</v>
          </cell>
          <cell r="E822">
            <v>4568.26</v>
          </cell>
          <cell r="F822">
            <v>71</v>
          </cell>
          <cell r="G822">
            <v>1518.58</v>
          </cell>
        </row>
        <row r="823">
          <cell r="A823" t="str">
            <v>44777513</v>
          </cell>
          <cell r="B823">
            <v>44777</v>
          </cell>
          <cell r="C823">
            <v>513</v>
          </cell>
          <cell r="D823" t="str">
            <v>四川太极武侯区顺和街店</v>
          </cell>
          <cell r="E823">
            <v>4285.73</v>
          </cell>
          <cell r="F823">
            <v>61</v>
          </cell>
          <cell r="G823">
            <v>1188.83</v>
          </cell>
        </row>
        <row r="824">
          <cell r="A824" t="str">
            <v>44778513</v>
          </cell>
          <cell r="B824">
            <v>44778</v>
          </cell>
          <cell r="C824">
            <v>513</v>
          </cell>
          <cell r="D824" t="str">
            <v>四川太极武侯区顺和街店</v>
          </cell>
          <cell r="E824">
            <v>4815.73</v>
          </cell>
          <cell r="F824">
            <v>62</v>
          </cell>
          <cell r="G824">
            <v>1798.68</v>
          </cell>
        </row>
        <row r="825">
          <cell r="A825" t="str">
            <v>44779513</v>
          </cell>
          <cell r="B825">
            <v>44779</v>
          </cell>
          <cell r="C825">
            <v>513</v>
          </cell>
          <cell r="D825" t="str">
            <v>四川太极武侯区顺和街店</v>
          </cell>
          <cell r="E825">
            <v>2948.93</v>
          </cell>
          <cell r="F825">
            <v>65</v>
          </cell>
          <cell r="G825">
            <v>1052.31</v>
          </cell>
        </row>
        <row r="826">
          <cell r="A826" t="str">
            <v>44780513</v>
          </cell>
          <cell r="B826">
            <v>44780</v>
          </cell>
          <cell r="C826">
            <v>513</v>
          </cell>
          <cell r="D826" t="str">
            <v>四川太极武侯区顺和街店</v>
          </cell>
          <cell r="E826">
            <v>9256.76</v>
          </cell>
          <cell r="F826">
            <v>94</v>
          </cell>
          <cell r="G826">
            <v>3269.02</v>
          </cell>
        </row>
        <row r="827">
          <cell r="A827" t="str">
            <v>44781513</v>
          </cell>
          <cell r="B827">
            <v>44781</v>
          </cell>
          <cell r="C827">
            <v>513</v>
          </cell>
          <cell r="D827" t="str">
            <v>四川太极武侯区顺和街店</v>
          </cell>
          <cell r="E827">
            <v>7118.57</v>
          </cell>
          <cell r="F827">
            <v>79</v>
          </cell>
          <cell r="G827">
            <v>2279.69</v>
          </cell>
        </row>
        <row r="828">
          <cell r="A828" t="str">
            <v>44782513</v>
          </cell>
          <cell r="B828">
            <v>44782</v>
          </cell>
          <cell r="C828">
            <v>513</v>
          </cell>
          <cell r="D828" t="str">
            <v>四川太极武侯区顺和街店</v>
          </cell>
          <cell r="E828">
            <v>4054.6</v>
          </cell>
          <cell r="F828">
            <v>62</v>
          </cell>
          <cell r="G828">
            <v>1476.53</v>
          </cell>
        </row>
        <row r="829">
          <cell r="A829" t="str">
            <v>44783513</v>
          </cell>
          <cell r="B829">
            <v>44783</v>
          </cell>
          <cell r="C829">
            <v>513</v>
          </cell>
          <cell r="D829" t="str">
            <v>四川太极武侯区顺和街店</v>
          </cell>
          <cell r="E829">
            <v>5323.53</v>
          </cell>
          <cell r="F829">
            <v>73</v>
          </cell>
          <cell r="G829">
            <v>1571.13</v>
          </cell>
        </row>
        <row r="830">
          <cell r="A830" t="str">
            <v>44784513</v>
          </cell>
          <cell r="B830">
            <v>44784</v>
          </cell>
          <cell r="C830">
            <v>513</v>
          </cell>
          <cell r="D830" t="str">
            <v>四川太极武侯区顺和街店</v>
          </cell>
          <cell r="E830">
            <v>4386.91</v>
          </cell>
          <cell r="F830">
            <v>74</v>
          </cell>
          <cell r="G830">
            <v>1526.12</v>
          </cell>
        </row>
        <row r="831">
          <cell r="A831" t="str">
            <v>44785513</v>
          </cell>
          <cell r="B831">
            <v>44785</v>
          </cell>
          <cell r="C831">
            <v>513</v>
          </cell>
          <cell r="D831" t="str">
            <v>四川太极武侯区顺和街店</v>
          </cell>
          <cell r="E831">
            <v>3234.7</v>
          </cell>
          <cell r="F831">
            <v>50</v>
          </cell>
          <cell r="G831">
            <v>1091.31</v>
          </cell>
        </row>
        <row r="832">
          <cell r="A832" t="str">
            <v>44786513</v>
          </cell>
          <cell r="B832">
            <v>44786</v>
          </cell>
          <cell r="C832">
            <v>513</v>
          </cell>
          <cell r="D832" t="str">
            <v>四川太极武侯区顺和街店</v>
          </cell>
          <cell r="E832">
            <v>6765</v>
          </cell>
          <cell r="F832">
            <v>64</v>
          </cell>
          <cell r="G832">
            <v>2123.68</v>
          </cell>
        </row>
        <row r="833">
          <cell r="A833" t="str">
            <v>44787513</v>
          </cell>
          <cell r="B833">
            <v>44787</v>
          </cell>
          <cell r="C833">
            <v>513</v>
          </cell>
          <cell r="D833" t="str">
            <v>四川太极武侯区顺和街店</v>
          </cell>
          <cell r="E833">
            <v>5425.48</v>
          </cell>
          <cell r="F833">
            <v>72</v>
          </cell>
          <cell r="G833">
            <v>1604.25</v>
          </cell>
        </row>
        <row r="834">
          <cell r="A834" t="str">
            <v>44788513</v>
          </cell>
          <cell r="B834">
            <v>44788</v>
          </cell>
          <cell r="C834">
            <v>513</v>
          </cell>
          <cell r="D834" t="str">
            <v>四川太极武侯区顺和街店</v>
          </cell>
          <cell r="E834">
            <v>5250.65</v>
          </cell>
          <cell r="F834">
            <v>72</v>
          </cell>
          <cell r="G834">
            <v>1487.05</v>
          </cell>
        </row>
        <row r="835">
          <cell r="A835" t="str">
            <v>44789513</v>
          </cell>
          <cell r="B835">
            <v>44789</v>
          </cell>
          <cell r="C835">
            <v>513</v>
          </cell>
          <cell r="D835" t="str">
            <v>四川太极武侯区顺和街店</v>
          </cell>
          <cell r="E835">
            <v>4833.9</v>
          </cell>
          <cell r="F835">
            <v>65</v>
          </cell>
          <cell r="G835">
            <v>1929.64</v>
          </cell>
        </row>
        <row r="836">
          <cell r="A836" t="str">
            <v>44790513</v>
          </cell>
          <cell r="B836">
            <v>44790</v>
          </cell>
          <cell r="C836">
            <v>513</v>
          </cell>
          <cell r="D836" t="str">
            <v>四川太极武侯区顺和街店</v>
          </cell>
          <cell r="E836">
            <v>5837.01</v>
          </cell>
          <cell r="F836">
            <v>82</v>
          </cell>
          <cell r="G836">
            <v>1847.7</v>
          </cell>
        </row>
        <row r="837">
          <cell r="A837" t="str">
            <v>44791513</v>
          </cell>
          <cell r="B837">
            <v>44791</v>
          </cell>
          <cell r="C837">
            <v>513</v>
          </cell>
          <cell r="D837" t="str">
            <v>四川太极武侯区顺和街店</v>
          </cell>
          <cell r="E837">
            <v>5449.96</v>
          </cell>
          <cell r="F837">
            <v>77</v>
          </cell>
          <cell r="G837">
            <v>1767.54</v>
          </cell>
        </row>
        <row r="838">
          <cell r="A838" t="str">
            <v>44792513</v>
          </cell>
          <cell r="B838">
            <v>44792</v>
          </cell>
          <cell r="C838">
            <v>513</v>
          </cell>
          <cell r="D838" t="str">
            <v>四川太极武侯区顺和街店</v>
          </cell>
          <cell r="E838">
            <v>6093.8</v>
          </cell>
          <cell r="F838">
            <v>58</v>
          </cell>
          <cell r="G838">
            <v>2118.99</v>
          </cell>
        </row>
        <row r="839">
          <cell r="A839" t="str">
            <v>44793513</v>
          </cell>
          <cell r="B839">
            <v>44793</v>
          </cell>
          <cell r="C839">
            <v>513</v>
          </cell>
          <cell r="D839" t="str">
            <v>四川太极武侯区顺和街店</v>
          </cell>
          <cell r="E839">
            <v>6352.92</v>
          </cell>
          <cell r="F839">
            <v>91</v>
          </cell>
          <cell r="G839">
            <v>1812.94</v>
          </cell>
        </row>
        <row r="840">
          <cell r="A840" t="str">
            <v>44794513</v>
          </cell>
          <cell r="B840">
            <v>44794</v>
          </cell>
          <cell r="C840">
            <v>513</v>
          </cell>
          <cell r="D840" t="str">
            <v>四川太极武侯区顺和街店</v>
          </cell>
          <cell r="E840">
            <v>8621.5</v>
          </cell>
          <cell r="F840">
            <v>86</v>
          </cell>
          <cell r="G840">
            <v>2210.72</v>
          </cell>
        </row>
        <row r="841">
          <cell r="A841" t="str">
            <v>44795513</v>
          </cell>
          <cell r="B841">
            <v>44795</v>
          </cell>
          <cell r="C841">
            <v>513</v>
          </cell>
          <cell r="D841" t="str">
            <v>四川太极武侯区顺和街店</v>
          </cell>
          <cell r="E841">
            <v>13812.27</v>
          </cell>
          <cell r="F841">
            <v>103</v>
          </cell>
          <cell r="G841">
            <v>3667.39</v>
          </cell>
        </row>
        <row r="842">
          <cell r="A842" t="str">
            <v>44796513</v>
          </cell>
          <cell r="B842">
            <v>44796</v>
          </cell>
          <cell r="C842">
            <v>513</v>
          </cell>
          <cell r="D842" t="str">
            <v>四川太极武侯区顺和街店</v>
          </cell>
          <cell r="E842">
            <v>8802.96</v>
          </cell>
          <cell r="F842">
            <v>88</v>
          </cell>
          <cell r="G842">
            <v>2220.86</v>
          </cell>
        </row>
        <row r="843">
          <cell r="A843" t="str">
            <v>44797513</v>
          </cell>
          <cell r="B843">
            <v>44797</v>
          </cell>
          <cell r="C843">
            <v>513</v>
          </cell>
          <cell r="D843" t="str">
            <v>四川太极武侯区顺和街店</v>
          </cell>
          <cell r="E843">
            <v>5454.81</v>
          </cell>
          <cell r="F843">
            <v>70</v>
          </cell>
          <cell r="G843">
            <v>1522.4</v>
          </cell>
        </row>
        <row r="844">
          <cell r="A844" t="str">
            <v>44798513</v>
          </cell>
          <cell r="B844">
            <v>44798</v>
          </cell>
          <cell r="C844">
            <v>513</v>
          </cell>
          <cell r="D844" t="str">
            <v>四川太极武侯区顺和街店</v>
          </cell>
          <cell r="E844">
            <v>7030.05</v>
          </cell>
          <cell r="F844">
            <v>114</v>
          </cell>
          <cell r="G844">
            <v>1996.12</v>
          </cell>
        </row>
        <row r="845">
          <cell r="A845" t="str">
            <v>44799513</v>
          </cell>
          <cell r="B845">
            <v>44799</v>
          </cell>
          <cell r="C845">
            <v>513</v>
          </cell>
          <cell r="D845" t="str">
            <v>四川太极武侯区顺和街店</v>
          </cell>
          <cell r="E845">
            <v>5497.54</v>
          </cell>
          <cell r="F845">
            <v>84</v>
          </cell>
          <cell r="G845">
            <v>1561.05</v>
          </cell>
        </row>
        <row r="846">
          <cell r="A846" t="str">
            <v>44800513</v>
          </cell>
          <cell r="B846">
            <v>44800</v>
          </cell>
          <cell r="C846">
            <v>513</v>
          </cell>
          <cell r="D846" t="str">
            <v>四川太极武侯区顺和街店</v>
          </cell>
          <cell r="E846">
            <v>8071.28</v>
          </cell>
          <cell r="F846">
            <v>68</v>
          </cell>
          <cell r="G846">
            <v>1947.74</v>
          </cell>
        </row>
        <row r="847">
          <cell r="A847" t="str">
            <v>44801513</v>
          </cell>
          <cell r="B847">
            <v>44801</v>
          </cell>
          <cell r="C847">
            <v>513</v>
          </cell>
          <cell r="D847" t="str">
            <v>四川太极武侯区顺和街店</v>
          </cell>
          <cell r="E847">
            <v>7938.32</v>
          </cell>
          <cell r="F847">
            <v>105</v>
          </cell>
          <cell r="G847">
            <v>2440.94</v>
          </cell>
        </row>
        <row r="848">
          <cell r="A848" t="str">
            <v>44802513</v>
          </cell>
          <cell r="B848">
            <v>44802</v>
          </cell>
          <cell r="C848">
            <v>513</v>
          </cell>
          <cell r="D848" t="str">
            <v>四川太极武侯区顺和街店</v>
          </cell>
          <cell r="E848">
            <v>5816.2</v>
          </cell>
          <cell r="F848">
            <v>80</v>
          </cell>
          <cell r="G848">
            <v>1962.53</v>
          </cell>
        </row>
        <row r="849">
          <cell r="A849" t="str">
            <v>44803513</v>
          </cell>
          <cell r="B849">
            <v>44803</v>
          </cell>
          <cell r="C849">
            <v>513</v>
          </cell>
          <cell r="D849" t="str">
            <v>四川太极武侯区顺和街店</v>
          </cell>
          <cell r="E849">
            <v>0</v>
          </cell>
          <cell r="F849">
            <v>2</v>
          </cell>
          <cell r="G849">
            <v>0</v>
          </cell>
        </row>
        <row r="850">
          <cell r="A850" t="str">
            <v>44774514</v>
          </cell>
          <cell r="B850">
            <v>44774</v>
          </cell>
          <cell r="C850">
            <v>514</v>
          </cell>
          <cell r="D850" t="str">
            <v>四川太极新津邓双镇岷江店</v>
          </cell>
          <cell r="E850">
            <v>7214.89</v>
          </cell>
          <cell r="F850">
            <v>138</v>
          </cell>
          <cell r="G850">
            <v>2483.9</v>
          </cell>
        </row>
        <row r="851">
          <cell r="A851" t="str">
            <v>44775514</v>
          </cell>
          <cell r="B851">
            <v>44775</v>
          </cell>
          <cell r="C851">
            <v>514</v>
          </cell>
          <cell r="D851" t="str">
            <v>四川太极新津邓双镇岷江店</v>
          </cell>
          <cell r="E851">
            <v>4885.88</v>
          </cell>
          <cell r="F851">
            <v>121</v>
          </cell>
          <cell r="G851">
            <v>1261.66</v>
          </cell>
        </row>
        <row r="852">
          <cell r="A852" t="str">
            <v>44776514</v>
          </cell>
          <cell r="B852">
            <v>44776</v>
          </cell>
          <cell r="C852">
            <v>514</v>
          </cell>
          <cell r="D852" t="str">
            <v>四川太极新津邓双镇岷江店</v>
          </cell>
          <cell r="E852">
            <v>6880.82</v>
          </cell>
          <cell r="F852">
            <v>120</v>
          </cell>
          <cell r="G852">
            <v>2087.95</v>
          </cell>
        </row>
        <row r="853">
          <cell r="A853" t="str">
            <v>44777514</v>
          </cell>
          <cell r="B853">
            <v>44777</v>
          </cell>
          <cell r="C853">
            <v>514</v>
          </cell>
          <cell r="D853" t="str">
            <v>四川太极新津邓双镇岷江店</v>
          </cell>
          <cell r="E853">
            <v>7194.89</v>
          </cell>
          <cell r="F853">
            <v>118</v>
          </cell>
          <cell r="G853">
            <v>2310.9</v>
          </cell>
        </row>
        <row r="854">
          <cell r="A854" t="str">
            <v>44778514</v>
          </cell>
          <cell r="B854">
            <v>44778</v>
          </cell>
          <cell r="C854">
            <v>514</v>
          </cell>
          <cell r="D854" t="str">
            <v>四川太极新津邓双镇岷江店</v>
          </cell>
          <cell r="E854">
            <v>22962.56</v>
          </cell>
          <cell r="F854">
            <v>104</v>
          </cell>
          <cell r="G854">
            <v>4600.31</v>
          </cell>
        </row>
        <row r="855">
          <cell r="A855" t="str">
            <v>44779514</v>
          </cell>
          <cell r="B855">
            <v>44779</v>
          </cell>
          <cell r="C855">
            <v>514</v>
          </cell>
          <cell r="D855" t="str">
            <v>四川太极新津邓双镇岷江店</v>
          </cell>
          <cell r="E855">
            <v>26363.98</v>
          </cell>
          <cell r="F855">
            <v>105</v>
          </cell>
          <cell r="G855">
            <v>11597.23</v>
          </cell>
        </row>
        <row r="856">
          <cell r="A856" t="str">
            <v>44780514</v>
          </cell>
          <cell r="B856">
            <v>44780</v>
          </cell>
          <cell r="C856">
            <v>514</v>
          </cell>
          <cell r="D856" t="str">
            <v>四川太极新津邓双镇岷江店</v>
          </cell>
          <cell r="E856">
            <v>7184.61</v>
          </cell>
          <cell r="F856">
            <v>96</v>
          </cell>
          <cell r="G856">
            <v>2260.89</v>
          </cell>
        </row>
        <row r="857">
          <cell r="A857" t="str">
            <v>44781514</v>
          </cell>
          <cell r="B857">
            <v>44781</v>
          </cell>
          <cell r="C857">
            <v>514</v>
          </cell>
          <cell r="D857" t="str">
            <v>四川太极新津邓双镇岷江店</v>
          </cell>
          <cell r="E857">
            <v>6673.8</v>
          </cell>
          <cell r="F857">
            <v>149</v>
          </cell>
          <cell r="G857">
            <v>2202.83</v>
          </cell>
        </row>
        <row r="858">
          <cell r="A858" t="str">
            <v>44782514</v>
          </cell>
          <cell r="B858">
            <v>44782</v>
          </cell>
          <cell r="C858">
            <v>514</v>
          </cell>
          <cell r="D858" t="str">
            <v>四川太极新津邓双镇岷江店</v>
          </cell>
          <cell r="E858">
            <v>7786.83</v>
          </cell>
          <cell r="F858">
            <v>165</v>
          </cell>
          <cell r="G858">
            <v>2461.91</v>
          </cell>
        </row>
        <row r="859">
          <cell r="A859" t="str">
            <v>44783514</v>
          </cell>
          <cell r="B859">
            <v>44783</v>
          </cell>
          <cell r="C859">
            <v>514</v>
          </cell>
          <cell r="D859" t="str">
            <v>四川太极新津邓双镇岷江店</v>
          </cell>
          <cell r="E859">
            <v>7928.84</v>
          </cell>
          <cell r="F859">
            <v>155</v>
          </cell>
          <cell r="G859">
            <v>1830.04</v>
          </cell>
        </row>
        <row r="860">
          <cell r="A860" t="str">
            <v>44784514</v>
          </cell>
          <cell r="B860">
            <v>44784</v>
          </cell>
          <cell r="C860">
            <v>514</v>
          </cell>
          <cell r="D860" t="str">
            <v>四川太极新津邓双镇岷江店</v>
          </cell>
          <cell r="E860">
            <v>6402.65</v>
          </cell>
          <cell r="F860">
            <v>105</v>
          </cell>
          <cell r="G860">
            <v>2279.29</v>
          </cell>
        </row>
        <row r="861">
          <cell r="A861" t="str">
            <v>44785514</v>
          </cell>
          <cell r="B861">
            <v>44785</v>
          </cell>
          <cell r="C861">
            <v>514</v>
          </cell>
          <cell r="D861" t="str">
            <v>四川太极新津邓双镇岷江店</v>
          </cell>
          <cell r="E861">
            <v>7832.02</v>
          </cell>
          <cell r="F861">
            <v>98</v>
          </cell>
          <cell r="G861">
            <v>2436.11</v>
          </cell>
        </row>
        <row r="862">
          <cell r="A862" t="str">
            <v>44786514</v>
          </cell>
          <cell r="B862">
            <v>44786</v>
          </cell>
          <cell r="C862">
            <v>514</v>
          </cell>
          <cell r="D862" t="str">
            <v>四川太极新津邓双镇岷江店</v>
          </cell>
          <cell r="E862">
            <v>6412.51</v>
          </cell>
          <cell r="F862">
            <v>104</v>
          </cell>
          <cell r="G862">
            <v>2145.77</v>
          </cell>
        </row>
        <row r="863">
          <cell r="A863" t="str">
            <v>44787514</v>
          </cell>
          <cell r="B863">
            <v>44787</v>
          </cell>
          <cell r="C863">
            <v>514</v>
          </cell>
          <cell r="D863" t="str">
            <v>四川太极新津邓双镇岷江店</v>
          </cell>
          <cell r="E863">
            <v>6402.71</v>
          </cell>
          <cell r="F863">
            <v>112</v>
          </cell>
          <cell r="G863">
            <v>2423.93</v>
          </cell>
        </row>
        <row r="864">
          <cell r="A864" t="str">
            <v>44788514</v>
          </cell>
          <cell r="B864">
            <v>44788</v>
          </cell>
          <cell r="C864">
            <v>514</v>
          </cell>
          <cell r="D864" t="str">
            <v>四川太极新津邓双镇岷江店</v>
          </cell>
          <cell r="E864">
            <v>6784.52</v>
          </cell>
          <cell r="F864">
            <v>148</v>
          </cell>
          <cell r="G864">
            <v>2445.9</v>
          </cell>
        </row>
        <row r="865">
          <cell r="A865" t="str">
            <v>44789514</v>
          </cell>
          <cell r="B865">
            <v>44789</v>
          </cell>
          <cell r="C865">
            <v>514</v>
          </cell>
          <cell r="D865" t="str">
            <v>四川太极新津邓双镇岷江店</v>
          </cell>
          <cell r="E865">
            <v>6434.12</v>
          </cell>
          <cell r="F865">
            <v>159</v>
          </cell>
          <cell r="G865">
            <v>1970.01</v>
          </cell>
        </row>
        <row r="866">
          <cell r="A866" t="str">
            <v>44790514</v>
          </cell>
          <cell r="B866">
            <v>44790</v>
          </cell>
          <cell r="C866">
            <v>514</v>
          </cell>
          <cell r="D866" t="str">
            <v>四川太极新津邓双镇岷江店</v>
          </cell>
          <cell r="E866">
            <v>8954.9</v>
          </cell>
          <cell r="F866">
            <v>139</v>
          </cell>
          <cell r="G866">
            <v>2414.01</v>
          </cell>
        </row>
        <row r="867">
          <cell r="A867" t="str">
            <v>44791514</v>
          </cell>
          <cell r="B867">
            <v>44791</v>
          </cell>
          <cell r="C867">
            <v>514</v>
          </cell>
          <cell r="D867" t="str">
            <v>四川太极新津邓双镇岷江店</v>
          </cell>
          <cell r="E867">
            <v>7996.61</v>
          </cell>
          <cell r="F867">
            <v>126</v>
          </cell>
          <cell r="G867">
            <v>2423.85</v>
          </cell>
        </row>
        <row r="868">
          <cell r="A868" t="str">
            <v>44792514</v>
          </cell>
          <cell r="B868">
            <v>44792</v>
          </cell>
          <cell r="C868">
            <v>514</v>
          </cell>
          <cell r="D868" t="str">
            <v>四川太极新津邓双镇岷江店</v>
          </cell>
          <cell r="E868">
            <v>6227.43</v>
          </cell>
          <cell r="F868">
            <v>101</v>
          </cell>
          <cell r="G868">
            <v>2335.16</v>
          </cell>
        </row>
        <row r="869">
          <cell r="A869" t="str">
            <v>44793514</v>
          </cell>
          <cell r="B869">
            <v>44793</v>
          </cell>
          <cell r="C869">
            <v>514</v>
          </cell>
          <cell r="D869" t="str">
            <v>四川太极新津邓双镇岷江店</v>
          </cell>
          <cell r="E869">
            <v>9817.48</v>
          </cell>
          <cell r="F869">
            <v>134</v>
          </cell>
          <cell r="G869">
            <v>2764.13</v>
          </cell>
        </row>
        <row r="870">
          <cell r="A870" t="str">
            <v>44794514</v>
          </cell>
          <cell r="B870">
            <v>44794</v>
          </cell>
          <cell r="C870">
            <v>514</v>
          </cell>
          <cell r="D870" t="str">
            <v>四川太极新津邓双镇岷江店</v>
          </cell>
          <cell r="E870">
            <v>10113.62</v>
          </cell>
          <cell r="F870">
            <v>111</v>
          </cell>
          <cell r="G870">
            <v>3233.44</v>
          </cell>
        </row>
        <row r="871">
          <cell r="A871" t="str">
            <v>44795514</v>
          </cell>
          <cell r="B871">
            <v>44795</v>
          </cell>
          <cell r="C871">
            <v>514</v>
          </cell>
          <cell r="D871" t="str">
            <v>四川太极新津邓双镇岷江店</v>
          </cell>
          <cell r="E871">
            <v>7160.31</v>
          </cell>
          <cell r="F871">
            <v>121</v>
          </cell>
          <cell r="G871">
            <v>2279.58</v>
          </cell>
        </row>
        <row r="872">
          <cell r="A872" t="str">
            <v>44796514</v>
          </cell>
          <cell r="B872">
            <v>44796</v>
          </cell>
          <cell r="C872">
            <v>514</v>
          </cell>
          <cell r="D872" t="str">
            <v>四川太极新津邓双镇岷江店</v>
          </cell>
          <cell r="E872">
            <v>6520.07</v>
          </cell>
          <cell r="F872">
            <v>108</v>
          </cell>
          <cell r="G872">
            <v>1658.52</v>
          </cell>
        </row>
        <row r="873">
          <cell r="A873" t="str">
            <v>44797514</v>
          </cell>
          <cell r="B873">
            <v>44797</v>
          </cell>
          <cell r="C873">
            <v>514</v>
          </cell>
          <cell r="D873" t="str">
            <v>四川太极新津邓双镇岷江店</v>
          </cell>
          <cell r="E873">
            <v>7525.05</v>
          </cell>
          <cell r="F873">
            <v>137</v>
          </cell>
          <cell r="G873">
            <v>1919.71</v>
          </cell>
        </row>
        <row r="874">
          <cell r="A874" t="str">
            <v>44798514</v>
          </cell>
          <cell r="B874">
            <v>44798</v>
          </cell>
          <cell r="C874">
            <v>514</v>
          </cell>
          <cell r="D874" t="str">
            <v>四川太极新津邓双镇岷江店</v>
          </cell>
          <cell r="E874">
            <v>7568.11</v>
          </cell>
          <cell r="F874">
            <v>111</v>
          </cell>
          <cell r="G874">
            <v>2234.51</v>
          </cell>
        </row>
        <row r="875">
          <cell r="A875" t="str">
            <v>44799514</v>
          </cell>
          <cell r="B875">
            <v>44799</v>
          </cell>
          <cell r="C875">
            <v>514</v>
          </cell>
          <cell r="D875" t="str">
            <v>四川太极新津邓双镇岷江店</v>
          </cell>
          <cell r="E875">
            <v>10104</v>
          </cell>
          <cell r="F875">
            <v>130</v>
          </cell>
          <cell r="G875">
            <v>3332.77</v>
          </cell>
        </row>
        <row r="876">
          <cell r="A876" t="str">
            <v>44800514</v>
          </cell>
          <cell r="B876">
            <v>44800</v>
          </cell>
          <cell r="C876">
            <v>514</v>
          </cell>
          <cell r="D876" t="str">
            <v>四川太极新津邓双镇岷江店</v>
          </cell>
          <cell r="E876">
            <v>6372.95</v>
          </cell>
          <cell r="F876">
            <v>91</v>
          </cell>
          <cell r="G876">
            <v>2133.31</v>
          </cell>
        </row>
        <row r="877">
          <cell r="A877" t="str">
            <v>44801514</v>
          </cell>
          <cell r="B877">
            <v>44801</v>
          </cell>
          <cell r="C877">
            <v>514</v>
          </cell>
          <cell r="D877" t="str">
            <v>四川太极新津邓双镇岷江店</v>
          </cell>
          <cell r="E877">
            <v>8067.06</v>
          </cell>
          <cell r="F877">
            <v>103</v>
          </cell>
          <cell r="G877">
            <v>2206.09</v>
          </cell>
        </row>
        <row r="878">
          <cell r="A878" t="str">
            <v>44802514</v>
          </cell>
          <cell r="B878">
            <v>44802</v>
          </cell>
          <cell r="C878">
            <v>514</v>
          </cell>
          <cell r="D878" t="str">
            <v>四川太极新津邓双镇岷江店</v>
          </cell>
          <cell r="E878">
            <v>5343.15</v>
          </cell>
          <cell r="F878">
            <v>89</v>
          </cell>
          <cell r="G878">
            <v>1231.56</v>
          </cell>
        </row>
        <row r="879">
          <cell r="A879" t="str">
            <v>44803514</v>
          </cell>
          <cell r="B879">
            <v>44803</v>
          </cell>
          <cell r="C879">
            <v>514</v>
          </cell>
          <cell r="D879" t="str">
            <v>四川太极新津邓双镇岷江店</v>
          </cell>
          <cell r="E879">
            <v>2153.2</v>
          </cell>
          <cell r="F879">
            <v>43</v>
          </cell>
          <cell r="G879">
            <v>566.82</v>
          </cell>
        </row>
        <row r="880">
          <cell r="A880" t="str">
            <v>44804514</v>
          </cell>
          <cell r="B880">
            <v>44804</v>
          </cell>
          <cell r="C880">
            <v>514</v>
          </cell>
          <cell r="D880" t="str">
            <v>四川太极新津邓双镇岷江店</v>
          </cell>
          <cell r="E880">
            <v>955.9</v>
          </cell>
          <cell r="F880">
            <v>16</v>
          </cell>
          <cell r="G880">
            <v>435.96</v>
          </cell>
        </row>
        <row r="881">
          <cell r="A881" t="str">
            <v>44774515</v>
          </cell>
          <cell r="B881">
            <v>44774</v>
          </cell>
          <cell r="C881">
            <v>515</v>
          </cell>
          <cell r="D881" t="str">
            <v>四川太极成华区崔家店路药店</v>
          </cell>
          <cell r="E881">
            <v>3162.4</v>
          </cell>
          <cell r="F881">
            <v>62</v>
          </cell>
          <cell r="G881">
            <v>1187.31</v>
          </cell>
        </row>
        <row r="882">
          <cell r="A882" t="str">
            <v>44775515</v>
          </cell>
          <cell r="B882">
            <v>44775</v>
          </cell>
          <cell r="C882">
            <v>515</v>
          </cell>
          <cell r="D882" t="str">
            <v>四川太极成华区崔家店路药店</v>
          </cell>
          <cell r="E882">
            <v>2829.6</v>
          </cell>
          <cell r="F882">
            <v>42</v>
          </cell>
          <cell r="G882">
            <v>949.49</v>
          </cell>
        </row>
        <row r="883">
          <cell r="A883" t="str">
            <v>44776515</v>
          </cell>
          <cell r="B883">
            <v>44776</v>
          </cell>
          <cell r="C883">
            <v>515</v>
          </cell>
          <cell r="D883" t="str">
            <v>四川太极成华区崔家店路药店</v>
          </cell>
          <cell r="E883">
            <v>6761.6</v>
          </cell>
          <cell r="F883">
            <v>97</v>
          </cell>
          <cell r="G883">
            <v>1743.67</v>
          </cell>
        </row>
        <row r="884">
          <cell r="A884" t="str">
            <v>44777515</v>
          </cell>
          <cell r="B884">
            <v>44777</v>
          </cell>
          <cell r="C884">
            <v>515</v>
          </cell>
          <cell r="D884" t="str">
            <v>四川太极成华区崔家店路药店</v>
          </cell>
          <cell r="E884">
            <v>5400.95</v>
          </cell>
          <cell r="F884">
            <v>93</v>
          </cell>
          <cell r="G884">
            <v>1705.35</v>
          </cell>
        </row>
        <row r="885">
          <cell r="A885" t="str">
            <v>44778515</v>
          </cell>
          <cell r="B885">
            <v>44778</v>
          </cell>
          <cell r="C885">
            <v>515</v>
          </cell>
          <cell r="D885" t="str">
            <v>四川太极成华区崔家店路药店</v>
          </cell>
          <cell r="E885">
            <v>4987.77</v>
          </cell>
          <cell r="F885">
            <v>69</v>
          </cell>
          <cell r="G885">
            <v>1658.87</v>
          </cell>
        </row>
        <row r="886">
          <cell r="A886" t="str">
            <v>44779515</v>
          </cell>
          <cell r="B886">
            <v>44779</v>
          </cell>
          <cell r="C886">
            <v>515</v>
          </cell>
          <cell r="D886" t="str">
            <v>四川太极成华区崔家店路药店</v>
          </cell>
          <cell r="E886">
            <v>4951.45</v>
          </cell>
          <cell r="F886">
            <v>68</v>
          </cell>
          <cell r="G886">
            <v>1053.38</v>
          </cell>
        </row>
        <row r="887">
          <cell r="A887" t="str">
            <v>44780515</v>
          </cell>
          <cell r="B887">
            <v>44780</v>
          </cell>
          <cell r="C887">
            <v>515</v>
          </cell>
          <cell r="D887" t="str">
            <v>四川太极成华区崔家店路药店</v>
          </cell>
          <cell r="E887">
            <v>5755.77</v>
          </cell>
          <cell r="F887">
            <v>77</v>
          </cell>
          <cell r="G887">
            <v>1752.92</v>
          </cell>
        </row>
        <row r="888">
          <cell r="A888" t="str">
            <v>44781515</v>
          </cell>
          <cell r="B888">
            <v>44781</v>
          </cell>
          <cell r="C888">
            <v>515</v>
          </cell>
          <cell r="D888" t="str">
            <v>四川太极成华区崔家店路药店</v>
          </cell>
          <cell r="E888">
            <v>3043.24</v>
          </cell>
          <cell r="F888">
            <v>68</v>
          </cell>
          <cell r="G888">
            <v>982.2</v>
          </cell>
        </row>
        <row r="889">
          <cell r="A889" t="str">
            <v>44782515</v>
          </cell>
          <cell r="B889">
            <v>44782</v>
          </cell>
          <cell r="C889">
            <v>515</v>
          </cell>
          <cell r="D889" t="str">
            <v>四川太极成华区崔家店路药店</v>
          </cell>
          <cell r="E889">
            <v>4669.5</v>
          </cell>
          <cell r="F889">
            <v>70</v>
          </cell>
          <cell r="G889">
            <v>1576.28</v>
          </cell>
        </row>
        <row r="890">
          <cell r="A890" t="str">
            <v>44783515</v>
          </cell>
          <cell r="B890">
            <v>44783</v>
          </cell>
          <cell r="C890">
            <v>515</v>
          </cell>
          <cell r="D890" t="str">
            <v>四川太极成华区崔家店路药店</v>
          </cell>
          <cell r="E890">
            <v>3862.52</v>
          </cell>
          <cell r="F890">
            <v>65</v>
          </cell>
          <cell r="G890">
            <v>1288.45</v>
          </cell>
        </row>
        <row r="891">
          <cell r="A891" t="str">
            <v>44784515</v>
          </cell>
          <cell r="B891">
            <v>44784</v>
          </cell>
          <cell r="C891">
            <v>515</v>
          </cell>
          <cell r="D891" t="str">
            <v>四川太极成华区崔家店路药店</v>
          </cell>
          <cell r="E891">
            <v>3937.6</v>
          </cell>
          <cell r="F891">
            <v>63</v>
          </cell>
          <cell r="G891">
            <v>1109</v>
          </cell>
        </row>
        <row r="892">
          <cell r="A892" t="str">
            <v>44785515</v>
          </cell>
          <cell r="B892">
            <v>44785</v>
          </cell>
          <cell r="C892">
            <v>515</v>
          </cell>
          <cell r="D892" t="str">
            <v>四川太极成华区崔家店路药店</v>
          </cell>
          <cell r="E892">
            <v>5132.31</v>
          </cell>
          <cell r="F892">
            <v>89</v>
          </cell>
          <cell r="G892">
            <v>1655.53</v>
          </cell>
        </row>
        <row r="893">
          <cell r="A893" t="str">
            <v>44786515</v>
          </cell>
          <cell r="B893">
            <v>44786</v>
          </cell>
          <cell r="C893">
            <v>515</v>
          </cell>
          <cell r="D893" t="str">
            <v>四川太极成华区崔家店路药店</v>
          </cell>
          <cell r="E893">
            <v>3709.56</v>
          </cell>
          <cell r="F893">
            <v>71</v>
          </cell>
          <cell r="G893">
            <v>1069.47</v>
          </cell>
        </row>
        <row r="894">
          <cell r="A894" t="str">
            <v>44787515</v>
          </cell>
          <cell r="B894">
            <v>44787</v>
          </cell>
          <cell r="C894">
            <v>515</v>
          </cell>
          <cell r="D894" t="str">
            <v>四川太极成华区崔家店路药店</v>
          </cell>
          <cell r="E894">
            <v>4192.03</v>
          </cell>
          <cell r="F894">
            <v>70</v>
          </cell>
          <cell r="G894">
            <v>1279.15</v>
          </cell>
        </row>
        <row r="895">
          <cell r="A895" t="str">
            <v>44788515</v>
          </cell>
          <cell r="B895">
            <v>44788</v>
          </cell>
          <cell r="C895">
            <v>515</v>
          </cell>
          <cell r="D895" t="str">
            <v>四川太极成华区崔家店路药店</v>
          </cell>
          <cell r="E895">
            <v>3661.85</v>
          </cell>
          <cell r="F895">
            <v>84</v>
          </cell>
          <cell r="G895">
            <v>1291.71</v>
          </cell>
        </row>
        <row r="896">
          <cell r="A896" t="str">
            <v>44789515</v>
          </cell>
          <cell r="B896">
            <v>44789</v>
          </cell>
          <cell r="C896">
            <v>515</v>
          </cell>
          <cell r="D896" t="str">
            <v>四川太极成华区崔家店路药店</v>
          </cell>
          <cell r="E896">
            <v>4398.9</v>
          </cell>
          <cell r="F896">
            <v>81</v>
          </cell>
          <cell r="G896">
            <v>1368.46</v>
          </cell>
        </row>
        <row r="897">
          <cell r="A897" t="str">
            <v>44790515</v>
          </cell>
          <cell r="B897">
            <v>44790</v>
          </cell>
          <cell r="C897">
            <v>515</v>
          </cell>
          <cell r="D897" t="str">
            <v>四川太极成华区崔家店路药店</v>
          </cell>
          <cell r="E897">
            <v>4078.6</v>
          </cell>
          <cell r="F897">
            <v>82</v>
          </cell>
          <cell r="G897">
            <v>1297.73</v>
          </cell>
        </row>
        <row r="898">
          <cell r="A898" t="str">
            <v>44791515</v>
          </cell>
          <cell r="B898">
            <v>44791</v>
          </cell>
          <cell r="C898">
            <v>515</v>
          </cell>
          <cell r="D898" t="str">
            <v>四川太极成华区崔家店路药店</v>
          </cell>
          <cell r="E898">
            <v>4003.92</v>
          </cell>
          <cell r="F898">
            <v>74</v>
          </cell>
          <cell r="G898">
            <v>1153.17</v>
          </cell>
        </row>
        <row r="899">
          <cell r="A899" t="str">
            <v>44792515</v>
          </cell>
          <cell r="B899">
            <v>44792</v>
          </cell>
          <cell r="C899">
            <v>515</v>
          </cell>
          <cell r="D899" t="str">
            <v>四川太极成华区崔家店路药店</v>
          </cell>
          <cell r="E899">
            <v>4105.46</v>
          </cell>
          <cell r="F899">
            <v>71</v>
          </cell>
          <cell r="G899">
            <v>1317.47</v>
          </cell>
        </row>
        <row r="900">
          <cell r="A900" t="str">
            <v>44793515</v>
          </cell>
          <cell r="B900">
            <v>44793</v>
          </cell>
          <cell r="C900">
            <v>515</v>
          </cell>
          <cell r="D900" t="str">
            <v>四川太极成华区崔家店路药店</v>
          </cell>
          <cell r="E900">
            <v>6121.22</v>
          </cell>
          <cell r="F900">
            <v>96</v>
          </cell>
          <cell r="G900">
            <v>1789.98</v>
          </cell>
        </row>
        <row r="901">
          <cell r="A901" t="str">
            <v>44794515</v>
          </cell>
          <cell r="B901">
            <v>44794</v>
          </cell>
          <cell r="C901">
            <v>515</v>
          </cell>
          <cell r="D901" t="str">
            <v>四川太极成华区崔家店路药店</v>
          </cell>
          <cell r="E901">
            <v>6183.33</v>
          </cell>
          <cell r="F901">
            <v>104</v>
          </cell>
          <cell r="G901">
            <v>1850.28</v>
          </cell>
        </row>
        <row r="902">
          <cell r="A902" t="str">
            <v>44795515</v>
          </cell>
          <cell r="B902">
            <v>44795</v>
          </cell>
          <cell r="C902">
            <v>515</v>
          </cell>
          <cell r="D902" t="str">
            <v>四川太极成华区崔家店路药店</v>
          </cell>
          <cell r="E902">
            <v>9025.14</v>
          </cell>
          <cell r="F902">
            <v>104</v>
          </cell>
          <cell r="G902">
            <v>2517.49</v>
          </cell>
        </row>
        <row r="903">
          <cell r="A903" t="str">
            <v>44796515</v>
          </cell>
          <cell r="B903">
            <v>44796</v>
          </cell>
          <cell r="C903">
            <v>515</v>
          </cell>
          <cell r="D903" t="str">
            <v>四川太极成华区崔家店路药店</v>
          </cell>
          <cell r="E903">
            <v>7064.11</v>
          </cell>
          <cell r="F903">
            <v>95</v>
          </cell>
          <cell r="G903">
            <v>1769.1</v>
          </cell>
        </row>
        <row r="904">
          <cell r="A904" t="str">
            <v>44797515</v>
          </cell>
          <cell r="B904">
            <v>44797</v>
          </cell>
          <cell r="C904">
            <v>515</v>
          </cell>
          <cell r="D904" t="str">
            <v>四川太极成华区崔家店路药店</v>
          </cell>
          <cell r="E904">
            <v>4925.57</v>
          </cell>
          <cell r="F904">
            <v>95</v>
          </cell>
          <cell r="G904">
            <v>1635.28</v>
          </cell>
        </row>
        <row r="905">
          <cell r="A905" t="str">
            <v>44798515</v>
          </cell>
          <cell r="B905">
            <v>44798</v>
          </cell>
          <cell r="C905">
            <v>515</v>
          </cell>
          <cell r="D905" t="str">
            <v>四川太极成华区崔家店路药店</v>
          </cell>
          <cell r="E905">
            <v>4801.5</v>
          </cell>
          <cell r="F905">
            <v>72</v>
          </cell>
          <cell r="G905">
            <v>1662.1</v>
          </cell>
        </row>
        <row r="906">
          <cell r="A906" t="str">
            <v>44799515</v>
          </cell>
          <cell r="B906">
            <v>44799</v>
          </cell>
          <cell r="C906">
            <v>515</v>
          </cell>
          <cell r="D906" t="str">
            <v>四川太极成华区崔家店路药店</v>
          </cell>
          <cell r="E906">
            <v>5766.86</v>
          </cell>
          <cell r="F906">
            <v>103</v>
          </cell>
          <cell r="G906">
            <v>1747.52</v>
          </cell>
        </row>
        <row r="907">
          <cell r="A907" t="str">
            <v>44800515</v>
          </cell>
          <cell r="B907">
            <v>44800</v>
          </cell>
          <cell r="C907">
            <v>515</v>
          </cell>
          <cell r="D907" t="str">
            <v>四川太极成华区崔家店路药店</v>
          </cell>
          <cell r="E907">
            <v>6621.62</v>
          </cell>
          <cell r="F907">
            <v>114</v>
          </cell>
          <cell r="G907">
            <v>1913.69</v>
          </cell>
        </row>
        <row r="908">
          <cell r="A908" t="str">
            <v>44801515</v>
          </cell>
          <cell r="B908">
            <v>44801</v>
          </cell>
          <cell r="C908">
            <v>515</v>
          </cell>
          <cell r="D908" t="str">
            <v>四川太极成华区崔家店路药店</v>
          </cell>
          <cell r="E908">
            <v>4227.53</v>
          </cell>
          <cell r="F908">
            <v>82</v>
          </cell>
          <cell r="G908">
            <v>988.58</v>
          </cell>
        </row>
        <row r="909">
          <cell r="A909" t="str">
            <v>44802515</v>
          </cell>
          <cell r="B909">
            <v>44802</v>
          </cell>
          <cell r="C909">
            <v>515</v>
          </cell>
          <cell r="D909" t="str">
            <v>四川太极成华区崔家店路药店</v>
          </cell>
          <cell r="E909">
            <v>5496.47</v>
          </cell>
          <cell r="F909">
            <v>106</v>
          </cell>
          <cell r="G909">
            <v>1972.44</v>
          </cell>
        </row>
        <row r="910">
          <cell r="A910" t="str">
            <v>44803515</v>
          </cell>
          <cell r="B910">
            <v>44803</v>
          </cell>
          <cell r="C910">
            <v>515</v>
          </cell>
          <cell r="D910" t="str">
            <v>四川太极成华区崔家店路药店</v>
          </cell>
          <cell r="E910">
            <v>5519.25</v>
          </cell>
          <cell r="F910">
            <v>90</v>
          </cell>
          <cell r="G910">
            <v>2070.09</v>
          </cell>
        </row>
        <row r="911">
          <cell r="A911" t="str">
            <v>44804515</v>
          </cell>
          <cell r="B911">
            <v>44804</v>
          </cell>
          <cell r="C911">
            <v>515</v>
          </cell>
          <cell r="D911" t="str">
            <v>四川太极成华区崔家店路药店</v>
          </cell>
          <cell r="E911">
            <v>4418.24</v>
          </cell>
          <cell r="F911">
            <v>89</v>
          </cell>
          <cell r="G911">
            <v>1345.37</v>
          </cell>
        </row>
        <row r="912">
          <cell r="A912" t="str">
            <v>44774517</v>
          </cell>
          <cell r="B912">
            <v>44774</v>
          </cell>
          <cell r="C912">
            <v>517</v>
          </cell>
          <cell r="D912" t="str">
            <v>四川太极青羊区北东街店</v>
          </cell>
          <cell r="E912">
            <v>11634.31</v>
          </cell>
          <cell r="F912">
            <v>135</v>
          </cell>
          <cell r="G912">
            <v>3485.42</v>
          </cell>
        </row>
        <row r="913">
          <cell r="A913" t="str">
            <v>44775517</v>
          </cell>
          <cell r="B913">
            <v>44775</v>
          </cell>
          <cell r="C913">
            <v>517</v>
          </cell>
          <cell r="D913" t="str">
            <v>四川太极青羊区北东街店</v>
          </cell>
          <cell r="E913">
            <v>34638.57</v>
          </cell>
          <cell r="F913">
            <v>166</v>
          </cell>
          <cell r="G913">
            <v>6693.25</v>
          </cell>
        </row>
        <row r="914">
          <cell r="A914" t="str">
            <v>44776517</v>
          </cell>
          <cell r="B914">
            <v>44776</v>
          </cell>
          <cell r="C914">
            <v>517</v>
          </cell>
          <cell r="D914" t="str">
            <v>四川太极青羊区北东街店</v>
          </cell>
          <cell r="E914">
            <v>29195.74</v>
          </cell>
          <cell r="F914">
            <v>158</v>
          </cell>
          <cell r="G914">
            <v>5744.12</v>
          </cell>
        </row>
        <row r="915">
          <cell r="A915" t="str">
            <v>44777517</v>
          </cell>
          <cell r="B915">
            <v>44777</v>
          </cell>
          <cell r="C915">
            <v>517</v>
          </cell>
          <cell r="D915" t="str">
            <v>四川太极青羊区北东街店</v>
          </cell>
          <cell r="E915">
            <v>28625.33</v>
          </cell>
          <cell r="F915">
            <v>168</v>
          </cell>
          <cell r="G915">
            <v>5990.08</v>
          </cell>
        </row>
        <row r="916">
          <cell r="A916" t="str">
            <v>44778517</v>
          </cell>
          <cell r="B916">
            <v>44778</v>
          </cell>
          <cell r="C916">
            <v>517</v>
          </cell>
          <cell r="D916" t="str">
            <v>四川太极青羊区北东街店</v>
          </cell>
          <cell r="E916">
            <v>23367.64</v>
          </cell>
          <cell r="F916">
            <v>168</v>
          </cell>
          <cell r="G916">
            <v>4975.95</v>
          </cell>
        </row>
        <row r="917">
          <cell r="A917" t="str">
            <v>44779517</v>
          </cell>
          <cell r="B917">
            <v>44779</v>
          </cell>
          <cell r="C917">
            <v>517</v>
          </cell>
          <cell r="D917" t="str">
            <v>四川太极青羊区北东街店</v>
          </cell>
          <cell r="E917">
            <v>30689.74</v>
          </cell>
          <cell r="F917">
            <v>137</v>
          </cell>
          <cell r="G917">
            <v>5158.67</v>
          </cell>
        </row>
        <row r="918">
          <cell r="A918" t="str">
            <v>44780517</v>
          </cell>
          <cell r="B918">
            <v>44780</v>
          </cell>
          <cell r="C918">
            <v>517</v>
          </cell>
          <cell r="D918" t="str">
            <v>四川太极青羊区北东街店</v>
          </cell>
          <cell r="E918">
            <v>30271.92</v>
          </cell>
          <cell r="F918">
            <v>169</v>
          </cell>
          <cell r="G918">
            <v>5696.45</v>
          </cell>
        </row>
        <row r="919">
          <cell r="A919" t="str">
            <v>44781517</v>
          </cell>
          <cell r="B919">
            <v>44781</v>
          </cell>
          <cell r="C919">
            <v>517</v>
          </cell>
          <cell r="D919" t="str">
            <v>四川太极青羊区北东街店</v>
          </cell>
          <cell r="E919">
            <v>27701.86</v>
          </cell>
          <cell r="F919">
            <v>176</v>
          </cell>
          <cell r="G919">
            <v>5782.41</v>
          </cell>
        </row>
        <row r="920">
          <cell r="A920" t="str">
            <v>44782517</v>
          </cell>
          <cell r="B920">
            <v>44782</v>
          </cell>
          <cell r="C920">
            <v>517</v>
          </cell>
          <cell r="D920" t="str">
            <v>四川太极青羊区北东街店</v>
          </cell>
          <cell r="E920">
            <v>38396.03</v>
          </cell>
          <cell r="F920">
            <v>171</v>
          </cell>
          <cell r="G920">
            <v>7179.25</v>
          </cell>
        </row>
        <row r="921">
          <cell r="A921" t="str">
            <v>44783517</v>
          </cell>
          <cell r="B921">
            <v>44783</v>
          </cell>
          <cell r="C921">
            <v>517</v>
          </cell>
          <cell r="D921" t="str">
            <v>四川太极青羊区北东街店</v>
          </cell>
          <cell r="E921">
            <v>28126.35</v>
          </cell>
          <cell r="F921">
            <v>168</v>
          </cell>
          <cell r="G921">
            <v>5051.25</v>
          </cell>
        </row>
        <row r="922">
          <cell r="A922" t="str">
            <v>44784517</v>
          </cell>
          <cell r="B922">
            <v>44784</v>
          </cell>
          <cell r="C922">
            <v>517</v>
          </cell>
          <cell r="D922" t="str">
            <v>四川太极青羊区北东街店</v>
          </cell>
          <cell r="E922">
            <v>45268.37</v>
          </cell>
          <cell r="F922">
            <v>202</v>
          </cell>
          <cell r="G922">
            <v>8046.17</v>
          </cell>
        </row>
        <row r="923">
          <cell r="A923" t="str">
            <v>44785517</v>
          </cell>
          <cell r="B923">
            <v>44785</v>
          </cell>
          <cell r="C923">
            <v>517</v>
          </cell>
          <cell r="D923" t="str">
            <v>四川太极青羊区北东街店</v>
          </cell>
          <cell r="E923">
            <v>35160.64</v>
          </cell>
          <cell r="F923">
            <v>188</v>
          </cell>
          <cell r="G923">
            <v>7496.25</v>
          </cell>
        </row>
        <row r="924">
          <cell r="A924" t="str">
            <v>44786517</v>
          </cell>
          <cell r="B924">
            <v>44786</v>
          </cell>
          <cell r="C924">
            <v>517</v>
          </cell>
          <cell r="D924" t="str">
            <v>四川太极青羊区北东街店</v>
          </cell>
          <cell r="E924">
            <v>29738.55</v>
          </cell>
          <cell r="F924">
            <v>222</v>
          </cell>
          <cell r="G924">
            <v>7088.34</v>
          </cell>
        </row>
        <row r="925">
          <cell r="A925" t="str">
            <v>44787517</v>
          </cell>
          <cell r="B925">
            <v>44787</v>
          </cell>
          <cell r="C925">
            <v>517</v>
          </cell>
          <cell r="D925" t="str">
            <v>四川太极青羊区北东街店</v>
          </cell>
          <cell r="E925">
            <v>25386.21</v>
          </cell>
          <cell r="F925">
            <v>183</v>
          </cell>
          <cell r="G925">
            <v>5472.51</v>
          </cell>
        </row>
        <row r="926">
          <cell r="A926" t="str">
            <v>44788517</v>
          </cell>
          <cell r="B926">
            <v>44788</v>
          </cell>
          <cell r="C926">
            <v>517</v>
          </cell>
          <cell r="D926" t="str">
            <v>四川太极青羊区北东街店</v>
          </cell>
          <cell r="E926">
            <v>17917.67</v>
          </cell>
          <cell r="F926">
            <v>162</v>
          </cell>
          <cell r="G926">
            <v>4347.93</v>
          </cell>
        </row>
        <row r="927">
          <cell r="A927" t="str">
            <v>44789517</v>
          </cell>
          <cell r="B927">
            <v>44789</v>
          </cell>
          <cell r="C927">
            <v>517</v>
          </cell>
          <cell r="D927" t="str">
            <v>四川太极青羊区北东街店</v>
          </cell>
          <cell r="E927">
            <v>22842.87</v>
          </cell>
          <cell r="F927">
            <v>175</v>
          </cell>
          <cell r="G927">
            <v>5553.7</v>
          </cell>
        </row>
        <row r="928">
          <cell r="A928" t="str">
            <v>44790517</v>
          </cell>
          <cell r="B928">
            <v>44790</v>
          </cell>
          <cell r="C928">
            <v>517</v>
          </cell>
          <cell r="D928" t="str">
            <v>四川太极青羊区北东街店</v>
          </cell>
          <cell r="E928">
            <v>27288.96</v>
          </cell>
          <cell r="F928">
            <v>172</v>
          </cell>
          <cell r="G928">
            <v>5151.6</v>
          </cell>
        </row>
        <row r="929">
          <cell r="A929" t="str">
            <v>44791517</v>
          </cell>
          <cell r="B929">
            <v>44791</v>
          </cell>
          <cell r="C929">
            <v>517</v>
          </cell>
          <cell r="D929" t="str">
            <v>四川太极青羊区北东街店</v>
          </cell>
          <cell r="E929">
            <v>33920.23</v>
          </cell>
          <cell r="F929">
            <v>174</v>
          </cell>
          <cell r="G929">
            <v>5581.57</v>
          </cell>
        </row>
        <row r="930">
          <cell r="A930" t="str">
            <v>44792517</v>
          </cell>
          <cell r="B930">
            <v>44792</v>
          </cell>
          <cell r="C930">
            <v>517</v>
          </cell>
          <cell r="D930" t="str">
            <v>四川太极青羊区北东街店</v>
          </cell>
          <cell r="E930">
            <v>25288.05</v>
          </cell>
          <cell r="F930">
            <v>187</v>
          </cell>
          <cell r="G930">
            <v>5536.13</v>
          </cell>
        </row>
        <row r="931">
          <cell r="A931" t="str">
            <v>44793517</v>
          </cell>
          <cell r="B931">
            <v>44793</v>
          </cell>
          <cell r="C931">
            <v>517</v>
          </cell>
          <cell r="D931" t="str">
            <v>四川太极青羊区北东街店</v>
          </cell>
          <cell r="E931">
            <v>37948.72</v>
          </cell>
          <cell r="F931">
            <v>222</v>
          </cell>
          <cell r="G931">
            <v>7964.77</v>
          </cell>
        </row>
        <row r="932">
          <cell r="A932" t="str">
            <v>44794517</v>
          </cell>
          <cell r="B932">
            <v>44794</v>
          </cell>
          <cell r="C932">
            <v>517</v>
          </cell>
          <cell r="D932" t="str">
            <v>四川太极青羊区北东街店</v>
          </cell>
          <cell r="E932">
            <v>37719.83</v>
          </cell>
          <cell r="F932">
            <v>186</v>
          </cell>
          <cell r="G932">
            <v>6052.18</v>
          </cell>
        </row>
        <row r="933">
          <cell r="A933" t="str">
            <v>44795517</v>
          </cell>
          <cell r="B933">
            <v>44795</v>
          </cell>
          <cell r="C933">
            <v>517</v>
          </cell>
          <cell r="D933" t="str">
            <v>四川太极青羊区北东街店</v>
          </cell>
          <cell r="E933">
            <v>37715.52</v>
          </cell>
          <cell r="F933">
            <v>198</v>
          </cell>
          <cell r="G933">
            <v>6497.96</v>
          </cell>
        </row>
        <row r="934">
          <cell r="A934" t="str">
            <v>44796517</v>
          </cell>
          <cell r="B934">
            <v>44796</v>
          </cell>
          <cell r="C934">
            <v>517</v>
          </cell>
          <cell r="D934" t="str">
            <v>四川太极青羊区北东街店</v>
          </cell>
          <cell r="E934">
            <v>49551.13</v>
          </cell>
          <cell r="F934">
            <v>202</v>
          </cell>
          <cell r="G934">
            <v>7820.04</v>
          </cell>
        </row>
        <row r="935">
          <cell r="A935" t="str">
            <v>44797517</v>
          </cell>
          <cell r="B935">
            <v>44797</v>
          </cell>
          <cell r="C935">
            <v>517</v>
          </cell>
          <cell r="D935" t="str">
            <v>四川太极青羊区北东街店</v>
          </cell>
          <cell r="E935">
            <v>47968.82</v>
          </cell>
          <cell r="F935">
            <v>180</v>
          </cell>
          <cell r="G935">
            <v>7111.99</v>
          </cell>
        </row>
        <row r="936">
          <cell r="A936" t="str">
            <v>44798517</v>
          </cell>
          <cell r="B936">
            <v>44798</v>
          </cell>
          <cell r="C936">
            <v>517</v>
          </cell>
          <cell r="D936" t="str">
            <v>四川太极青羊区北东街店</v>
          </cell>
          <cell r="E936">
            <v>51049.96</v>
          </cell>
          <cell r="F936">
            <v>217</v>
          </cell>
          <cell r="G936">
            <v>9629.14</v>
          </cell>
        </row>
        <row r="937">
          <cell r="A937" t="str">
            <v>44799517</v>
          </cell>
          <cell r="B937">
            <v>44799</v>
          </cell>
          <cell r="C937">
            <v>517</v>
          </cell>
          <cell r="D937" t="str">
            <v>四川太极青羊区北东街店</v>
          </cell>
          <cell r="E937">
            <v>23631.23</v>
          </cell>
          <cell r="F937">
            <v>162</v>
          </cell>
          <cell r="G937">
            <v>4662.56</v>
          </cell>
        </row>
        <row r="938">
          <cell r="A938" t="str">
            <v>44800517</v>
          </cell>
          <cell r="B938">
            <v>44800</v>
          </cell>
          <cell r="C938">
            <v>517</v>
          </cell>
          <cell r="D938" t="str">
            <v>四川太极青羊区北东街店</v>
          </cell>
          <cell r="E938">
            <v>42643.6</v>
          </cell>
          <cell r="F938">
            <v>174</v>
          </cell>
          <cell r="G938">
            <v>6943.64</v>
          </cell>
        </row>
        <row r="939">
          <cell r="A939" t="str">
            <v>44801517</v>
          </cell>
          <cell r="B939">
            <v>44801</v>
          </cell>
          <cell r="C939">
            <v>517</v>
          </cell>
          <cell r="D939" t="str">
            <v>四川太极青羊区北东街店</v>
          </cell>
          <cell r="E939">
            <v>31391.8</v>
          </cell>
          <cell r="F939">
            <v>175</v>
          </cell>
          <cell r="G939">
            <v>6274.4</v>
          </cell>
        </row>
        <row r="940">
          <cell r="A940" t="str">
            <v>44802517</v>
          </cell>
          <cell r="B940">
            <v>44802</v>
          </cell>
          <cell r="C940">
            <v>517</v>
          </cell>
          <cell r="D940" t="str">
            <v>四川太极青羊区北东街店</v>
          </cell>
          <cell r="E940">
            <v>33213.87</v>
          </cell>
          <cell r="F940">
            <v>200</v>
          </cell>
          <cell r="G940">
            <v>6730.31</v>
          </cell>
        </row>
        <row r="941">
          <cell r="A941" t="str">
            <v>44803517</v>
          </cell>
          <cell r="B941">
            <v>44803</v>
          </cell>
          <cell r="C941">
            <v>517</v>
          </cell>
          <cell r="D941" t="str">
            <v>四川太极青羊区北东街店</v>
          </cell>
          <cell r="E941">
            <v>35032.16</v>
          </cell>
          <cell r="F941">
            <v>189</v>
          </cell>
          <cell r="G941">
            <v>6391.52</v>
          </cell>
        </row>
        <row r="942">
          <cell r="A942" t="str">
            <v>44804517</v>
          </cell>
          <cell r="B942">
            <v>44804</v>
          </cell>
          <cell r="C942">
            <v>517</v>
          </cell>
          <cell r="D942" t="str">
            <v>四川太极青羊区北东街店</v>
          </cell>
          <cell r="E942">
            <v>24760.04</v>
          </cell>
          <cell r="F942">
            <v>193</v>
          </cell>
          <cell r="G942">
            <v>5392.44</v>
          </cell>
        </row>
        <row r="943">
          <cell r="A943" t="str">
            <v>44774539</v>
          </cell>
          <cell r="B943">
            <v>44774</v>
          </cell>
          <cell r="C943">
            <v>539</v>
          </cell>
          <cell r="D943" t="str">
            <v>四川太极大邑县晋原镇子龙路店</v>
          </cell>
          <cell r="E943">
            <v>4175.25</v>
          </cell>
          <cell r="F943">
            <v>51</v>
          </cell>
          <cell r="G943">
            <v>1044.26</v>
          </cell>
        </row>
        <row r="944">
          <cell r="A944" t="str">
            <v>44775539</v>
          </cell>
          <cell r="B944">
            <v>44775</v>
          </cell>
          <cell r="C944">
            <v>539</v>
          </cell>
          <cell r="D944" t="str">
            <v>四川太极大邑县晋原镇子龙路店</v>
          </cell>
          <cell r="E944">
            <v>4123.45</v>
          </cell>
          <cell r="F944">
            <v>54</v>
          </cell>
          <cell r="G944">
            <v>1107.42</v>
          </cell>
        </row>
        <row r="945">
          <cell r="A945" t="str">
            <v>44776539</v>
          </cell>
          <cell r="B945">
            <v>44776</v>
          </cell>
          <cell r="C945">
            <v>539</v>
          </cell>
          <cell r="D945" t="str">
            <v>四川太极大邑县晋原镇子龙路店</v>
          </cell>
          <cell r="E945">
            <v>3549.68</v>
          </cell>
          <cell r="F945">
            <v>51</v>
          </cell>
          <cell r="G945">
            <v>1102.08</v>
          </cell>
        </row>
        <row r="946">
          <cell r="A946" t="str">
            <v>44777539</v>
          </cell>
          <cell r="B946">
            <v>44777</v>
          </cell>
          <cell r="C946">
            <v>539</v>
          </cell>
          <cell r="D946" t="str">
            <v>四川太极大邑县晋原镇子龙路店</v>
          </cell>
          <cell r="E946">
            <v>2955.82</v>
          </cell>
          <cell r="F946">
            <v>58</v>
          </cell>
          <cell r="G946">
            <v>908.84</v>
          </cell>
        </row>
        <row r="947">
          <cell r="A947" t="str">
            <v>44778539</v>
          </cell>
          <cell r="B947">
            <v>44778</v>
          </cell>
          <cell r="C947">
            <v>539</v>
          </cell>
          <cell r="D947" t="str">
            <v>四川太极大邑县晋原镇子龙路店</v>
          </cell>
          <cell r="E947">
            <v>3546.23</v>
          </cell>
          <cell r="F947">
            <v>44</v>
          </cell>
          <cell r="G947">
            <v>1000.7</v>
          </cell>
        </row>
        <row r="948">
          <cell r="A948" t="str">
            <v>44779539</v>
          </cell>
          <cell r="B948">
            <v>44779</v>
          </cell>
          <cell r="C948">
            <v>539</v>
          </cell>
          <cell r="D948" t="str">
            <v>四川太极大邑县晋原镇子龙路店</v>
          </cell>
          <cell r="E948">
            <v>6037.28</v>
          </cell>
          <cell r="F948">
            <v>62</v>
          </cell>
          <cell r="G948">
            <v>1864.76</v>
          </cell>
        </row>
        <row r="949">
          <cell r="A949" t="str">
            <v>44780539</v>
          </cell>
          <cell r="B949">
            <v>44780</v>
          </cell>
          <cell r="C949">
            <v>539</v>
          </cell>
          <cell r="D949" t="str">
            <v>四川太极大邑县晋原镇子龙路店</v>
          </cell>
          <cell r="E949">
            <v>5204.8</v>
          </cell>
          <cell r="F949">
            <v>61</v>
          </cell>
          <cell r="G949">
            <v>1541.32</v>
          </cell>
        </row>
        <row r="950">
          <cell r="A950" t="str">
            <v>44781539</v>
          </cell>
          <cell r="B950">
            <v>44781</v>
          </cell>
          <cell r="C950">
            <v>539</v>
          </cell>
          <cell r="D950" t="str">
            <v>四川太极大邑县晋原镇子龙路店</v>
          </cell>
          <cell r="E950">
            <v>5928.85</v>
          </cell>
          <cell r="F950">
            <v>72</v>
          </cell>
          <cell r="G950">
            <v>1638.81</v>
          </cell>
        </row>
        <row r="951">
          <cell r="A951" t="str">
            <v>44782539</v>
          </cell>
          <cell r="B951">
            <v>44782</v>
          </cell>
          <cell r="C951">
            <v>539</v>
          </cell>
          <cell r="D951" t="str">
            <v>四川太极大邑县晋原镇子龙路店</v>
          </cell>
          <cell r="E951">
            <v>3232.7</v>
          </cell>
          <cell r="F951">
            <v>51</v>
          </cell>
          <cell r="G951">
            <v>1077.75</v>
          </cell>
        </row>
        <row r="952">
          <cell r="A952" t="str">
            <v>44783539</v>
          </cell>
          <cell r="B952">
            <v>44783</v>
          </cell>
          <cell r="C952">
            <v>539</v>
          </cell>
          <cell r="D952" t="str">
            <v>四川太极大邑县晋原镇子龙路店</v>
          </cell>
          <cell r="E952">
            <v>4058.8</v>
          </cell>
          <cell r="F952">
            <v>59</v>
          </cell>
          <cell r="G952">
            <v>970.02</v>
          </cell>
        </row>
        <row r="953">
          <cell r="A953" t="str">
            <v>44784539</v>
          </cell>
          <cell r="B953">
            <v>44784</v>
          </cell>
          <cell r="C953">
            <v>539</v>
          </cell>
          <cell r="D953" t="str">
            <v>四川太极大邑县晋原镇子龙路店</v>
          </cell>
          <cell r="E953">
            <v>4388.5</v>
          </cell>
          <cell r="F953">
            <v>57</v>
          </cell>
          <cell r="G953">
            <v>1179.21</v>
          </cell>
        </row>
        <row r="954">
          <cell r="A954" t="str">
            <v>44785539</v>
          </cell>
          <cell r="B954">
            <v>44785</v>
          </cell>
          <cell r="C954">
            <v>539</v>
          </cell>
          <cell r="D954" t="str">
            <v>四川太极大邑县晋原镇子龙路店</v>
          </cell>
          <cell r="E954">
            <v>4018.11</v>
          </cell>
          <cell r="F954">
            <v>58</v>
          </cell>
          <cell r="G954">
            <v>1044.51</v>
          </cell>
        </row>
        <row r="955">
          <cell r="A955" t="str">
            <v>44786539</v>
          </cell>
          <cell r="B955">
            <v>44786</v>
          </cell>
          <cell r="C955">
            <v>539</v>
          </cell>
          <cell r="D955" t="str">
            <v>四川太极大邑县晋原镇子龙路店</v>
          </cell>
          <cell r="E955">
            <v>4675.6</v>
          </cell>
          <cell r="F955">
            <v>65</v>
          </cell>
          <cell r="G955">
            <v>1250.65</v>
          </cell>
        </row>
        <row r="956">
          <cell r="A956" t="str">
            <v>44787539</v>
          </cell>
          <cell r="B956">
            <v>44787</v>
          </cell>
          <cell r="C956">
            <v>539</v>
          </cell>
          <cell r="D956" t="str">
            <v>四川太极大邑县晋原镇子龙路店</v>
          </cell>
          <cell r="E956">
            <v>3408.7</v>
          </cell>
          <cell r="F956">
            <v>50</v>
          </cell>
          <cell r="G956">
            <v>775.9</v>
          </cell>
        </row>
        <row r="957">
          <cell r="A957" t="str">
            <v>44788539</v>
          </cell>
          <cell r="B957">
            <v>44788</v>
          </cell>
          <cell r="C957">
            <v>539</v>
          </cell>
          <cell r="D957" t="str">
            <v>四川太极大邑县晋原镇子龙路店</v>
          </cell>
          <cell r="E957">
            <v>8408.5</v>
          </cell>
          <cell r="F957">
            <v>65</v>
          </cell>
          <cell r="G957">
            <v>2125.26</v>
          </cell>
        </row>
        <row r="958">
          <cell r="A958" t="str">
            <v>44789539</v>
          </cell>
          <cell r="B958">
            <v>44789</v>
          </cell>
          <cell r="C958">
            <v>539</v>
          </cell>
          <cell r="D958" t="str">
            <v>四川太极大邑县晋原镇子龙路店</v>
          </cell>
          <cell r="E958">
            <v>4760.16</v>
          </cell>
          <cell r="F958">
            <v>59</v>
          </cell>
          <cell r="G958">
            <v>1595.56</v>
          </cell>
        </row>
        <row r="959">
          <cell r="A959" t="str">
            <v>44790539</v>
          </cell>
          <cell r="B959">
            <v>44790</v>
          </cell>
          <cell r="C959">
            <v>539</v>
          </cell>
          <cell r="D959" t="str">
            <v>四川太极大邑县晋原镇子龙路店</v>
          </cell>
          <cell r="E959">
            <v>3276.1</v>
          </cell>
          <cell r="F959">
            <v>48</v>
          </cell>
          <cell r="G959">
            <v>831.78</v>
          </cell>
        </row>
        <row r="960">
          <cell r="A960" t="str">
            <v>44791539</v>
          </cell>
          <cell r="B960">
            <v>44791</v>
          </cell>
          <cell r="C960">
            <v>539</v>
          </cell>
          <cell r="D960" t="str">
            <v>四川太极大邑县晋原镇子龙路店</v>
          </cell>
          <cell r="E960">
            <v>2910.3</v>
          </cell>
          <cell r="F960">
            <v>48</v>
          </cell>
          <cell r="G960">
            <v>911.13</v>
          </cell>
        </row>
        <row r="961">
          <cell r="A961" t="str">
            <v>44792539</v>
          </cell>
          <cell r="B961">
            <v>44792</v>
          </cell>
          <cell r="C961">
            <v>539</v>
          </cell>
          <cell r="D961" t="str">
            <v>四川太极大邑县晋原镇子龙路店</v>
          </cell>
          <cell r="E961">
            <v>5538.45</v>
          </cell>
          <cell r="F961">
            <v>59</v>
          </cell>
          <cell r="G961">
            <v>1694.27</v>
          </cell>
        </row>
        <row r="962">
          <cell r="A962" t="str">
            <v>44793539</v>
          </cell>
          <cell r="B962">
            <v>44793</v>
          </cell>
          <cell r="C962">
            <v>539</v>
          </cell>
          <cell r="D962" t="str">
            <v>四川太极大邑县晋原镇子龙路店</v>
          </cell>
          <cell r="E962">
            <v>5746.24</v>
          </cell>
          <cell r="F962">
            <v>75</v>
          </cell>
          <cell r="G962">
            <v>922.14</v>
          </cell>
        </row>
        <row r="963">
          <cell r="A963" t="str">
            <v>44794539</v>
          </cell>
          <cell r="B963">
            <v>44794</v>
          </cell>
          <cell r="C963">
            <v>539</v>
          </cell>
          <cell r="D963" t="str">
            <v>四川太极大邑县晋原镇子龙路店</v>
          </cell>
          <cell r="E963">
            <v>4186.4</v>
          </cell>
          <cell r="F963">
            <v>62</v>
          </cell>
          <cell r="G963">
            <v>1142.3</v>
          </cell>
        </row>
        <row r="964">
          <cell r="A964" t="str">
            <v>44795539</v>
          </cell>
          <cell r="B964">
            <v>44795</v>
          </cell>
          <cell r="C964">
            <v>539</v>
          </cell>
          <cell r="D964" t="str">
            <v>四川太极大邑县晋原镇子龙路店</v>
          </cell>
          <cell r="E964">
            <v>6390.94</v>
          </cell>
          <cell r="F964">
            <v>62</v>
          </cell>
          <cell r="G964">
            <v>1163.46</v>
          </cell>
        </row>
        <row r="965">
          <cell r="A965" t="str">
            <v>44796539</v>
          </cell>
          <cell r="B965">
            <v>44796</v>
          </cell>
          <cell r="C965">
            <v>539</v>
          </cell>
          <cell r="D965" t="str">
            <v>四川太极大邑县晋原镇子龙路店</v>
          </cell>
          <cell r="E965">
            <v>6319.91</v>
          </cell>
          <cell r="F965">
            <v>74</v>
          </cell>
          <cell r="G965">
            <v>1716.35</v>
          </cell>
        </row>
        <row r="966">
          <cell r="A966" t="str">
            <v>44797539</v>
          </cell>
          <cell r="B966">
            <v>44797</v>
          </cell>
          <cell r="C966">
            <v>539</v>
          </cell>
          <cell r="D966" t="str">
            <v>四川太极大邑县晋原镇子龙路店</v>
          </cell>
          <cell r="E966">
            <v>6391.4</v>
          </cell>
          <cell r="F966">
            <v>53</v>
          </cell>
          <cell r="G966">
            <v>1350.68</v>
          </cell>
        </row>
        <row r="967">
          <cell r="A967" t="str">
            <v>44798539</v>
          </cell>
          <cell r="B967">
            <v>44798</v>
          </cell>
          <cell r="C967">
            <v>539</v>
          </cell>
          <cell r="D967" t="str">
            <v>四川太极大邑县晋原镇子龙路店</v>
          </cell>
          <cell r="E967">
            <v>5691.53</v>
          </cell>
          <cell r="F967">
            <v>75</v>
          </cell>
          <cell r="G967">
            <v>1401.09</v>
          </cell>
        </row>
        <row r="968">
          <cell r="A968" t="str">
            <v>44799539</v>
          </cell>
          <cell r="B968">
            <v>44799</v>
          </cell>
          <cell r="C968">
            <v>539</v>
          </cell>
          <cell r="D968" t="str">
            <v>四川太极大邑县晋原镇子龙路店</v>
          </cell>
          <cell r="E968">
            <v>3922.2</v>
          </cell>
          <cell r="F968">
            <v>42</v>
          </cell>
          <cell r="G968">
            <v>868.51</v>
          </cell>
        </row>
        <row r="969">
          <cell r="A969" t="str">
            <v>44800539</v>
          </cell>
          <cell r="B969">
            <v>44800</v>
          </cell>
          <cell r="C969">
            <v>539</v>
          </cell>
          <cell r="D969" t="str">
            <v>四川太极大邑县晋原镇子龙路店</v>
          </cell>
          <cell r="E969">
            <v>4056.7</v>
          </cell>
          <cell r="F969">
            <v>51</v>
          </cell>
          <cell r="G969">
            <v>1128.43</v>
          </cell>
        </row>
        <row r="970">
          <cell r="A970" t="str">
            <v>44801539</v>
          </cell>
          <cell r="B970">
            <v>44801</v>
          </cell>
          <cell r="C970">
            <v>539</v>
          </cell>
          <cell r="D970" t="str">
            <v>四川太极大邑县晋原镇子龙路店</v>
          </cell>
          <cell r="E970">
            <v>2902.7</v>
          </cell>
          <cell r="F970">
            <v>40</v>
          </cell>
          <cell r="G970">
            <v>855.23</v>
          </cell>
        </row>
        <row r="971">
          <cell r="A971" t="str">
            <v>44802539</v>
          </cell>
          <cell r="B971">
            <v>44802</v>
          </cell>
          <cell r="C971">
            <v>539</v>
          </cell>
          <cell r="D971" t="str">
            <v>四川太极大邑县晋原镇子龙路店</v>
          </cell>
          <cell r="E971">
            <v>5327.6</v>
          </cell>
          <cell r="F971">
            <v>63</v>
          </cell>
          <cell r="G971">
            <v>1511.77</v>
          </cell>
        </row>
        <row r="972">
          <cell r="A972" t="str">
            <v>44803539</v>
          </cell>
          <cell r="B972">
            <v>44803</v>
          </cell>
          <cell r="C972">
            <v>539</v>
          </cell>
          <cell r="D972" t="str">
            <v>四川太极大邑县晋原镇子龙路店</v>
          </cell>
          <cell r="E972">
            <v>4310.41</v>
          </cell>
          <cell r="F972">
            <v>63</v>
          </cell>
          <cell r="G972">
            <v>1210.03</v>
          </cell>
        </row>
        <row r="973">
          <cell r="A973" t="str">
            <v>44804539</v>
          </cell>
          <cell r="B973">
            <v>44804</v>
          </cell>
          <cell r="C973">
            <v>539</v>
          </cell>
          <cell r="D973" t="str">
            <v>四川太极大邑县晋原镇子龙路店</v>
          </cell>
          <cell r="E973">
            <v>3934.8</v>
          </cell>
          <cell r="F973">
            <v>59</v>
          </cell>
          <cell r="G973">
            <v>1148.01</v>
          </cell>
        </row>
        <row r="974">
          <cell r="A974" t="str">
            <v>44774546</v>
          </cell>
          <cell r="B974">
            <v>44774</v>
          </cell>
          <cell r="C974">
            <v>546</v>
          </cell>
          <cell r="D974" t="str">
            <v>四川太极锦江区榕声路店</v>
          </cell>
          <cell r="E974">
            <v>8532.3</v>
          </cell>
          <cell r="F974">
            <v>101</v>
          </cell>
          <cell r="G974">
            <v>3001.98</v>
          </cell>
        </row>
        <row r="975">
          <cell r="A975" t="str">
            <v>44775546</v>
          </cell>
          <cell r="B975">
            <v>44775</v>
          </cell>
          <cell r="C975">
            <v>546</v>
          </cell>
          <cell r="D975" t="str">
            <v>四川太极锦江区榕声路店</v>
          </cell>
          <cell r="E975">
            <v>6638.71</v>
          </cell>
          <cell r="F975">
            <v>106</v>
          </cell>
          <cell r="G975">
            <v>2170.09</v>
          </cell>
        </row>
        <row r="976">
          <cell r="A976" t="str">
            <v>44776546</v>
          </cell>
          <cell r="B976">
            <v>44776</v>
          </cell>
          <cell r="C976">
            <v>546</v>
          </cell>
          <cell r="D976" t="str">
            <v>四川太极锦江区榕声路店</v>
          </cell>
          <cell r="E976">
            <v>9219.26</v>
          </cell>
          <cell r="F976">
            <v>107</v>
          </cell>
          <cell r="G976">
            <v>2920.19</v>
          </cell>
        </row>
        <row r="977">
          <cell r="A977" t="str">
            <v>44777546</v>
          </cell>
          <cell r="B977">
            <v>44777</v>
          </cell>
          <cell r="C977">
            <v>546</v>
          </cell>
          <cell r="D977" t="str">
            <v>四川太极锦江区榕声路店</v>
          </cell>
          <cell r="E977">
            <v>7041.57</v>
          </cell>
          <cell r="F977">
            <v>103</v>
          </cell>
          <cell r="G977">
            <v>2330.31</v>
          </cell>
        </row>
        <row r="978">
          <cell r="A978" t="str">
            <v>44778546</v>
          </cell>
          <cell r="B978">
            <v>44778</v>
          </cell>
          <cell r="C978">
            <v>546</v>
          </cell>
          <cell r="D978" t="str">
            <v>四川太极锦江区榕声路店</v>
          </cell>
          <cell r="E978">
            <v>12125.15</v>
          </cell>
          <cell r="F978">
            <v>113</v>
          </cell>
          <cell r="G978">
            <v>4264.6</v>
          </cell>
        </row>
        <row r="979">
          <cell r="A979" t="str">
            <v>44779546</v>
          </cell>
          <cell r="B979">
            <v>44779</v>
          </cell>
          <cell r="C979">
            <v>546</v>
          </cell>
          <cell r="D979" t="str">
            <v>四川太极锦江区榕声路店</v>
          </cell>
          <cell r="E979">
            <v>9311.05</v>
          </cell>
          <cell r="F979">
            <v>113</v>
          </cell>
          <cell r="G979">
            <v>3032.56</v>
          </cell>
        </row>
        <row r="980">
          <cell r="A980" t="str">
            <v>44780546</v>
          </cell>
          <cell r="B980">
            <v>44780</v>
          </cell>
          <cell r="C980">
            <v>546</v>
          </cell>
          <cell r="D980" t="str">
            <v>四川太极锦江区榕声路店</v>
          </cell>
          <cell r="E980">
            <v>8649.17</v>
          </cell>
          <cell r="F980">
            <v>124</v>
          </cell>
          <cell r="G980">
            <v>2790.01</v>
          </cell>
        </row>
        <row r="981">
          <cell r="A981" t="str">
            <v>44781546</v>
          </cell>
          <cell r="B981">
            <v>44781</v>
          </cell>
          <cell r="C981">
            <v>546</v>
          </cell>
          <cell r="D981" t="str">
            <v>四川太极锦江区榕声路店</v>
          </cell>
          <cell r="E981">
            <v>9979.31</v>
          </cell>
          <cell r="F981">
            <v>140</v>
          </cell>
          <cell r="G981">
            <v>3268.83</v>
          </cell>
        </row>
        <row r="982">
          <cell r="A982" t="str">
            <v>44782546</v>
          </cell>
          <cell r="B982">
            <v>44782</v>
          </cell>
          <cell r="C982">
            <v>546</v>
          </cell>
          <cell r="D982" t="str">
            <v>四川太极锦江区榕声路店</v>
          </cell>
          <cell r="E982">
            <v>9624.7</v>
          </cell>
          <cell r="F982">
            <v>104</v>
          </cell>
          <cell r="G982">
            <v>3330.92</v>
          </cell>
        </row>
        <row r="983">
          <cell r="A983" t="str">
            <v>44783546</v>
          </cell>
          <cell r="B983">
            <v>44783</v>
          </cell>
          <cell r="C983">
            <v>546</v>
          </cell>
          <cell r="D983" t="str">
            <v>四川太极锦江区榕声路店</v>
          </cell>
          <cell r="E983">
            <v>5825.51</v>
          </cell>
          <cell r="F983">
            <v>115</v>
          </cell>
          <cell r="G983">
            <v>2307.49</v>
          </cell>
        </row>
        <row r="984">
          <cell r="A984" t="str">
            <v>44784546</v>
          </cell>
          <cell r="B984">
            <v>44784</v>
          </cell>
          <cell r="C984">
            <v>546</v>
          </cell>
          <cell r="D984" t="str">
            <v>四川太极锦江区榕声路店</v>
          </cell>
          <cell r="E984">
            <v>8701.1</v>
          </cell>
          <cell r="F984">
            <v>122</v>
          </cell>
          <cell r="G984">
            <v>2631.92</v>
          </cell>
        </row>
        <row r="985">
          <cell r="A985" t="str">
            <v>44785546</v>
          </cell>
          <cell r="B985">
            <v>44785</v>
          </cell>
          <cell r="C985">
            <v>546</v>
          </cell>
          <cell r="D985" t="str">
            <v>四川太极锦江区榕声路店</v>
          </cell>
          <cell r="E985">
            <v>6213.75</v>
          </cell>
          <cell r="F985">
            <v>103</v>
          </cell>
          <cell r="G985">
            <v>2226.57</v>
          </cell>
        </row>
        <row r="986">
          <cell r="A986" t="str">
            <v>44786546</v>
          </cell>
          <cell r="B986">
            <v>44786</v>
          </cell>
          <cell r="C986">
            <v>546</v>
          </cell>
          <cell r="D986" t="str">
            <v>四川太极锦江区榕声路店</v>
          </cell>
          <cell r="E986">
            <v>8630.77</v>
          </cell>
          <cell r="F986">
            <v>130</v>
          </cell>
          <cell r="G986">
            <v>3216.98</v>
          </cell>
        </row>
        <row r="987">
          <cell r="A987" t="str">
            <v>44787546</v>
          </cell>
          <cell r="B987">
            <v>44787</v>
          </cell>
          <cell r="C987">
            <v>546</v>
          </cell>
          <cell r="D987" t="str">
            <v>四川太极锦江区榕声路店</v>
          </cell>
          <cell r="E987">
            <v>6767.81</v>
          </cell>
          <cell r="F987">
            <v>119</v>
          </cell>
          <cell r="G987">
            <v>2372.81</v>
          </cell>
        </row>
        <row r="988">
          <cell r="A988" t="str">
            <v>44788546</v>
          </cell>
          <cell r="B988">
            <v>44788</v>
          </cell>
          <cell r="C988">
            <v>546</v>
          </cell>
          <cell r="D988" t="str">
            <v>四川太极锦江区榕声路店</v>
          </cell>
          <cell r="E988">
            <v>10498.83</v>
          </cell>
          <cell r="F988">
            <v>150</v>
          </cell>
          <cell r="G988">
            <v>3588.14</v>
          </cell>
        </row>
        <row r="989">
          <cell r="A989" t="str">
            <v>44789546</v>
          </cell>
          <cell r="B989">
            <v>44789</v>
          </cell>
          <cell r="C989">
            <v>546</v>
          </cell>
          <cell r="D989" t="str">
            <v>四川太极锦江区榕声路店</v>
          </cell>
          <cell r="E989">
            <v>7097.15</v>
          </cell>
          <cell r="F989">
            <v>115</v>
          </cell>
          <cell r="G989">
            <v>2488.51</v>
          </cell>
        </row>
        <row r="990">
          <cell r="A990" t="str">
            <v>44790546</v>
          </cell>
          <cell r="B990">
            <v>44790</v>
          </cell>
          <cell r="C990">
            <v>546</v>
          </cell>
          <cell r="D990" t="str">
            <v>四川太极锦江区榕声路店</v>
          </cell>
          <cell r="E990">
            <v>10302.31</v>
          </cell>
          <cell r="F990">
            <v>159</v>
          </cell>
          <cell r="G990">
            <v>3906.43</v>
          </cell>
        </row>
        <row r="991">
          <cell r="A991" t="str">
            <v>44791546</v>
          </cell>
          <cell r="B991">
            <v>44791</v>
          </cell>
          <cell r="C991">
            <v>546</v>
          </cell>
          <cell r="D991" t="str">
            <v>四川太极锦江区榕声路店</v>
          </cell>
          <cell r="E991">
            <v>7614.97</v>
          </cell>
          <cell r="F991">
            <v>113</v>
          </cell>
          <cell r="G991">
            <v>2392.48</v>
          </cell>
        </row>
        <row r="992">
          <cell r="A992" t="str">
            <v>44792546</v>
          </cell>
          <cell r="B992">
            <v>44792</v>
          </cell>
          <cell r="C992">
            <v>546</v>
          </cell>
          <cell r="D992" t="str">
            <v>四川太极锦江区榕声路店</v>
          </cell>
          <cell r="E992">
            <v>7027.27</v>
          </cell>
          <cell r="F992">
            <v>131</v>
          </cell>
          <cell r="G992">
            <v>2676.53</v>
          </cell>
        </row>
        <row r="993">
          <cell r="A993" t="str">
            <v>44793546</v>
          </cell>
          <cell r="B993">
            <v>44793</v>
          </cell>
          <cell r="C993">
            <v>546</v>
          </cell>
          <cell r="D993" t="str">
            <v>四川太极锦江区榕声路店</v>
          </cell>
          <cell r="E993">
            <v>9876.75</v>
          </cell>
          <cell r="F993">
            <v>149</v>
          </cell>
          <cell r="G993">
            <v>3284.14</v>
          </cell>
        </row>
        <row r="994">
          <cell r="A994" t="str">
            <v>44794546</v>
          </cell>
          <cell r="B994">
            <v>44794</v>
          </cell>
          <cell r="C994">
            <v>546</v>
          </cell>
          <cell r="D994" t="str">
            <v>四川太极锦江区榕声路店</v>
          </cell>
          <cell r="E994">
            <v>8544.95</v>
          </cell>
          <cell r="F994">
            <v>148</v>
          </cell>
          <cell r="G994">
            <v>2827.5</v>
          </cell>
        </row>
        <row r="995">
          <cell r="A995" t="str">
            <v>44795546</v>
          </cell>
          <cell r="B995">
            <v>44795</v>
          </cell>
          <cell r="C995">
            <v>546</v>
          </cell>
          <cell r="D995" t="str">
            <v>四川太极锦江区榕声路店</v>
          </cell>
          <cell r="E995">
            <v>17587.66</v>
          </cell>
          <cell r="F995">
            <v>154</v>
          </cell>
          <cell r="G995">
            <v>5118.44</v>
          </cell>
        </row>
        <row r="996">
          <cell r="A996" t="str">
            <v>44796546</v>
          </cell>
          <cell r="B996">
            <v>44796</v>
          </cell>
          <cell r="C996">
            <v>546</v>
          </cell>
          <cell r="D996" t="str">
            <v>四川太极锦江区榕声路店</v>
          </cell>
          <cell r="E996">
            <v>6576.89</v>
          </cell>
          <cell r="F996">
            <v>116</v>
          </cell>
          <cell r="G996">
            <v>2081.88</v>
          </cell>
        </row>
        <row r="997">
          <cell r="A997" t="str">
            <v>44797546</v>
          </cell>
          <cell r="B997">
            <v>44797</v>
          </cell>
          <cell r="C997">
            <v>546</v>
          </cell>
          <cell r="D997" t="str">
            <v>四川太极锦江区榕声路店</v>
          </cell>
          <cell r="E997">
            <v>10962.78</v>
          </cell>
          <cell r="F997">
            <v>144</v>
          </cell>
          <cell r="G997">
            <v>3451.35</v>
          </cell>
        </row>
        <row r="998">
          <cell r="A998" t="str">
            <v>44798546</v>
          </cell>
          <cell r="B998">
            <v>44798</v>
          </cell>
          <cell r="C998">
            <v>546</v>
          </cell>
          <cell r="D998" t="str">
            <v>四川太极锦江区榕声路店</v>
          </cell>
          <cell r="E998">
            <v>7305.02</v>
          </cell>
          <cell r="F998">
            <v>142</v>
          </cell>
          <cell r="G998">
            <v>2476.98</v>
          </cell>
        </row>
        <row r="999">
          <cell r="A999" t="str">
            <v>44799546</v>
          </cell>
          <cell r="B999">
            <v>44799</v>
          </cell>
          <cell r="C999">
            <v>546</v>
          </cell>
          <cell r="D999" t="str">
            <v>四川太极锦江区榕声路店</v>
          </cell>
          <cell r="E999">
            <v>5343.4</v>
          </cell>
          <cell r="F999">
            <v>97</v>
          </cell>
          <cell r="G999">
            <v>1696.2</v>
          </cell>
        </row>
        <row r="1000">
          <cell r="A1000" t="str">
            <v>44800546</v>
          </cell>
          <cell r="B1000">
            <v>44800</v>
          </cell>
          <cell r="C1000">
            <v>546</v>
          </cell>
          <cell r="D1000" t="str">
            <v>四川太极锦江区榕声路店</v>
          </cell>
          <cell r="E1000">
            <v>8934.25</v>
          </cell>
          <cell r="F1000">
            <v>131</v>
          </cell>
          <cell r="G1000">
            <v>3200.2</v>
          </cell>
        </row>
        <row r="1001">
          <cell r="A1001" t="str">
            <v>44801546</v>
          </cell>
          <cell r="B1001">
            <v>44801</v>
          </cell>
          <cell r="C1001">
            <v>546</v>
          </cell>
          <cell r="D1001" t="str">
            <v>四川太极锦江区榕声路店</v>
          </cell>
          <cell r="E1001">
            <v>8750.81</v>
          </cell>
          <cell r="F1001">
            <v>122</v>
          </cell>
          <cell r="G1001">
            <v>2851.45</v>
          </cell>
        </row>
        <row r="1002">
          <cell r="A1002" t="str">
            <v>44774549</v>
          </cell>
          <cell r="B1002">
            <v>44774</v>
          </cell>
          <cell r="C1002">
            <v>549</v>
          </cell>
          <cell r="D1002" t="str">
            <v>四川太极大邑县晋源镇东壕沟段药店</v>
          </cell>
          <cell r="E1002">
            <v>2381.44</v>
          </cell>
          <cell r="F1002">
            <v>26</v>
          </cell>
          <cell r="G1002">
            <v>595.26</v>
          </cell>
        </row>
        <row r="1003">
          <cell r="A1003" t="str">
            <v>44775549</v>
          </cell>
          <cell r="B1003">
            <v>44775</v>
          </cell>
          <cell r="C1003">
            <v>549</v>
          </cell>
          <cell r="D1003" t="str">
            <v>四川太极大邑县晋源镇东壕沟段药店</v>
          </cell>
          <cell r="E1003">
            <v>3267.11</v>
          </cell>
          <cell r="F1003">
            <v>25</v>
          </cell>
          <cell r="G1003">
            <v>579.86</v>
          </cell>
        </row>
        <row r="1004">
          <cell r="A1004" t="str">
            <v>44776549</v>
          </cell>
          <cell r="B1004">
            <v>44776</v>
          </cell>
          <cell r="C1004">
            <v>549</v>
          </cell>
          <cell r="D1004" t="str">
            <v>四川太极大邑县晋源镇东壕沟段药店</v>
          </cell>
          <cell r="E1004">
            <v>2823.57</v>
          </cell>
          <cell r="F1004">
            <v>31</v>
          </cell>
          <cell r="G1004">
            <v>846.35</v>
          </cell>
        </row>
        <row r="1005">
          <cell r="A1005" t="str">
            <v>44777549</v>
          </cell>
          <cell r="B1005">
            <v>44777</v>
          </cell>
          <cell r="C1005">
            <v>549</v>
          </cell>
          <cell r="D1005" t="str">
            <v>四川太极大邑县晋源镇东壕沟段药店</v>
          </cell>
          <cell r="E1005">
            <v>4595.16</v>
          </cell>
          <cell r="F1005">
            <v>29</v>
          </cell>
          <cell r="G1005">
            <v>1267.37</v>
          </cell>
        </row>
        <row r="1006">
          <cell r="A1006" t="str">
            <v>44778549</v>
          </cell>
          <cell r="B1006">
            <v>44778</v>
          </cell>
          <cell r="C1006">
            <v>549</v>
          </cell>
          <cell r="D1006" t="str">
            <v>四川太极大邑县晋源镇东壕沟段药店</v>
          </cell>
          <cell r="E1006">
            <v>5364.57</v>
          </cell>
          <cell r="F1006">
            <v>38</v>
          </cell>
          <cell r="G1006">
            <v>1577.65</v>
          </cell>
        </row>
        <row r="1007">
          <cell r="A1007" t="str">
            <v>44779549</v>
          </cell>
          <cell r="B1007">
            <v>44779</v>
          </cell>
          <cell r="C1007">
            <v>549</v>
          </cell>
          <cell r="D1007" t="str">
            <v>四川太极大邑县晋源镇东壕沟段药店</v>
          </cell>
          <cell r="E1007">
            <v>1906.35</v>
          </cell>
          <cell r="F1007">
            <v>30</v>
          </cell>
          <cell r="G1007">
            <v>676.86</v>
          </cell>
        </row>
        <row r="1008">
          <cell r="A1008" t="str">
            <v>44780549</v>
          </cell>
          <cell r="B1008">
            <v>44780</v>
          </cell>
          <cell r="C1008">
            <v>549</v>
          </cell>
          <cell r="D1008" t="str">
            <v>四川太极大邑县晋源镇东壕沟段药店</v>
          </cell>
          <cell r="E1008">
            <v>2784.18</v>
          </cell>
          <cell r="F1008">
            <v>29</v>
          </cell>
          <cell r="G1008">
            <v>743.38</v>
          </cell>
        </row>
        <row r="1009">
          <cell r="A1009" t="str">
            <v>44781549</v>
          </cell>
          <cell r="B1009">
            <v>44781</v>
          </cell>
          <cell r="C1009">
            <v>549</v>
          </cell>
          <cell r="D1009" t="str">
            <v>四川太极大邑县晋源镇东壕沟段药店</v>
          </cell>
          <cell r="E1009">
            <v>5081.01</v>
          </cell>
          <cell r="F1009">
            <v>34</v>
          </cell>
          <cell r="G1009">
            <v>1565.39</v>
          </cell>
        </row>
        <row r="1010">
          <cell r="A1010" t="str">
            <v>44782549</v>
          </cell>
          <cell r="B1010">
            <v>44782</v>
          </cell>
          <cell r="C1010">
            <v>549</v>
          </cell>
          <cell r="D1010" t="str">
            <v>四川太极大邑县晋源镇东壕沟段药店</v>
          </cell>
          <cell r="E1010">
            <v>2971.9</v>
          </cell>
          <cell r="F1010">
            <v>27</v>
          </cell>
          <cell r="G1010">
            <v>789.25</v>
          </cell>
        </row>
        <row r="1011">
          <cell r="A1011" t="str">
            <v>44783549</v>
          </cell>
          <cell r="B1011">
            <v>44783</v>
          </cell>
          <cell r="C1011">
            <v>549</v>
          </cell>
          <cell r="D1011" t="str">
            <v>四川太极大邑县晋源镇东壕沟段药店</v>
          </cell>
          <cell r="E1011">
            <v>3009.5</v>
          </cell>
          <cell r="F1011">
            <v>32</v>
          </cell>
          <cell r="G1011">
            <v>1141.74</v>
          </cell>
        </row>
        <row r="1012">
          <cell r="A1012" t="str">
            <v>44784549</v>
          </cell>
          <cell r="B1012">
            <v>44784</v>
          </cell>
          <cell r="C1012">
            <v>549</v>
          </cell>
          <cell r="D1012" t="str">
            <v>四川太极大邑县晋源镇东壕沟段药店</v>
          </cell>
          <cell r="E1012">
            <v>2496.1</v>
          </cell>
          <cell r="F1012">
            <v>34</v>
          </cell>
          <cell r="G1012">
            <v>861.35</v>
          </cell>
        </row>
        <row r="1013">
          <cell r="A1013" t="str">
            <v>44785549</v>
          </cell>
          <cell r="B1013">
            <v>44785</v>
          </cell>
          <cell r="C1013">
            <v>549</v>
          </cell>
          <cell r="D1013" t="str">
            <v>四川太极大邑县晋源镇东壕沟段药店</v>
          </cell>
          <cell r="E1013">
            <v>3979.1</v>
          </cell>
          <cell r="F1013">
            <v>36</v>
          </cell>
          <cell r="G1013">
            <v>1057.56</v>
          </cell>
        </row>
        <row r="1014">
          <cell r="A1014" t="str">
            <v>44786549</v>
          </cell>
          <cell r="B1014">
            <v>44786</v>
          </cell>
          <cell r="C1014">
            <v>549</v>
          </cell>
          <cell r="D1014" t="str">
            <v>四川太极大邑县晋源镇东壕沟段药店</v>
          </cell>
          <cell r="E1014">
            <v>2838.82</v>
          </cell>
          <cell r="F1014">
            <v>23</v>
          </cell>
          <cell r="G1014">
            <v>692.46</v>
          </cell>
        </row>
        <row r="1015">
          <cell r="A1015" t="str">
            <v>44787549</v>
          </cell>
          <cell r="B1015">
            <v>44787</v>
          </cell>
          <cell r="C1015">
            <v>549</v>
          </cell>
          <cell r="D1015" t="str">
            <v>四川太极大邑县晋源镇东壕沟段药店</v>
          </cell>
          <cell r="E1015">
            <v>2567.15</v>
          </cell>
          <cell r="F1015">
            <v>38</v>
          </cell>
          <cell r="G1015">
            <v>821.68</v>
          </cell>
        </row>
        <row r="1016">
          <cell r="A1016" t="str">
            <v>44788549</v>
          </cell>
          <cell r="B1016">
            <v>44788</v>
          </cell>
          <cell r="C1016">
            <v>549</v>
          </cell>
          <cell r="D1016" t="str">
            <v>四川太极大邑县晋源镇东壕沟段药店</v>
          </cell>
          <cell r="E1016">
            <v>2766.8</v>
          </cell>
          <cell r="F1016">
            <v>34</v>
          </cell>
          <cell r="G1016">
            <v>755.3</v>
          </cell>
        </row>
        <row r="1017">
          <cell r="A1017" t="str">
            <v>44789549</v>
          </cell>
          <cell r="B1017">
            <v>44789</v>
          </cell>
          <cell r="C1017">
            <v>549</v>
          </cell>
          <cell r="D1017" t="str">
            <v>四川太极大邑县晋源镇东壕沟段药店</v>
          </cell>
          <cell r="E1017">
            <v>3940.51</v>
          </cell>
          <cell r="F1017">
            <v>33</v>
          </cell>
          <cell r="G1017">
            <v>1181.73</v>
          </cell>
        </row>
        <row r="1018">
          <cell r="A1018" t="str">
            <v>44790549</v>
          </cell>
          <cell r="B1018">
            <v>44790</v>
          </cell>
          <cell r="C1018">
            <v>549</v>
          </cell>
          <cell r="D1018" t="str">
            <v>四川太极大邑县晋源镇东壕沟段药店</v>
          </cell>
          <cell r="E1018">
            <v>3143.81</v>
          </cell>
          <cell r="F1018">
            <v>38</v>
          </cell>
          <cell r="G1018">
            <v>1073.41</v>
          </cell>
        </row>
        <row r="1019">
          <cell r="A1019" t="str">
            <v>44791549</v>
          </cell>
          <cell r="B1019">
            <v>44791</v>
          </cell>
          <cell r="C1019">
            <v>549</v>
          </cell>
          <cell r="D1019" t="str">
            <v>四川太极大邑县晋源镇东壕沟段药店</v>
          </cell>
          <cell r="E1019">
            <v>2655.02</v>
          </cell>
          <cell r="F1019">
            <v>29</v>
          </cell>
          <cell r="G1019">
            <v>717.75</v>
          </cell>
        </row>
        <row r="1020">
          <cell r="A1020" t="str">
            <v>44792549</v>
          </cell>
          <cell r="B1020">
            <v>44792</v>
          </cell>
          <cell r="C1020">
            <v>549</v>
          </cell>
          <cell r="D1020" t="str">
            <v>四川太极大邑县晋源镇东壕沟段药店</v>
          </cell>
          <cell r="E1020">
            <v>2956.7</v>
          </cell>
          <cell r="F1020">
            <v>41</v>
          </cell>
          <cell r="G1020">
            <v>952.72</v>
          </cell>
        </row>
        <row r="1021">
          <cell r="A1021" t="str">
            <v>44793549</v>
          </cell>
          <cell r="B1021">
            <v>44793</v>
          </cell>
          <cell r="C1021">
            <v>549</v>
          </cell>
          <cell r="D1021" t="str">
            <v>四川太极大邑县晋源镇东壕沟段药店</v>
          </cell>
          <cell r="E1021">
            <v>6014.74</v>
          </cell>
          <cell r="F1021">
            <v>49</v>
          </cell>
          <cell r="G1021">
            <v>1997.53</v>
          </cell>
        </row>
        <row r="1022">
          <cell r="A1022" t="str">
            <v>44794549</v>
          </cell>
          <cell r="B1022">
            <v>44794</v>
          </cell>
          <cell r="C1022">
            <v>549</v>
          </cell>
          <cell r="D1022" t="str">
            <v>四川太极大邑县晋源镇东壕沟段药店</v>
          </cell>
          <cell r="E1022">
            <v>5022.5</v>
          </cell>
          <cell r="F1022">
            <v>48</v>
          </cell>
          <cell r="G1022">
            <v>1518.2</v>
          </cell>
        </row>
        <row r="1023">
          <cell r="A1023" t="str">
            <v>44795549</v>
          </cell>
          <cell r="B1023">
            <v>44795</v>
          </cell>
          <cell r="C1023">
            <v>549</v>
          </cell>
          <cell r="D1023" t="str">
            <v>四川太极大邑县晋源镇东壕沟段药店</v>
          </cell>
          <cell r="E1023">
            <v>3021.01</v>
          </cell>
          <cell r="F1023">
            <v>29</v>
          </cell>
          <cell r="G1023">
            <v>1000.48</v>
          </cell>
        </row>
        <row r="1024">
          <cell r="A1024" t="str">
            <v>44796549</v>
          </cell>
          <cell r="B1024">
            <v>44796</v>
          </cell>
          <cell r="C1024">
            <v>549</v>
          </cell>
          <cell r="D1024" t="str">
            <v>四川太极大邑县晋源镇东壕沟段药店</v>
          </cell>
          <cell r="E1024">
            <v>2628.5</v>
          </cell>
          <cell r="F1024">
            <v>30</v>
          </cell>
          <cell r="G1024">
            <v>668.46</v>
          </cell>
        </row>
        <row r="1025">
          <cell r="A1025" t="str">
            <v>44797549</v>
          </cell>
          <cell r="B1025">
            <v>44797</v>
          </cell>
          <cell r="C1025">
            <v>549</v>
          </cell>
          <cell r="D1025" t="str">
            <v>四川太极大邑县晋源镇东壕沟段药店</v>
          </cell>
          <cell r="E1025">
            <v>3531.8</v>
          </cell>
          <cell r="F1025">
            <v>36</v>
          </cell>
          <cell r="G1025">
            <v>1050.44</v>
          </cell>
        </row>
        <row r="1026">
          <cell r="A1026" t="str">
            <v>44798549</v>
          </cell>
          <cell r="B1026">
            <v>44798</v>
          </cell>
          <cell r="C1026">
            <v>549</v>
          </cell>
          <cell r="D1026" t="str">
            <v>四川太极大邑县晋源镇东壕沟段药店</v>
          </cell>
          <cell r="E1026">
            <v>3138.02</v>
          </cell>
          <cell r="F1026">
            <v>36</v>
          </cell>
          <cell r="G1026">
            <v>949.08</v>
          </cell>
        </row>
        <row r="1027">
          <cell r="A1027" t="str">
            <v>44799549</v>
          </cell>
          <cell r="B1027">
            <v>44799</v>
          </cell>
          <cell r="C1027">
            <v>549</v>
          </cell>
          <cell r="D1027" t="str">
            <v>四川太极大邑县晋源镇东壕沟段药店</v>
          </cell>
          <cell r="E1027">
            <v>3726.72</v>
          </cell>
          <cell r="F1027">
            <v>33</v>
          </cell>
          <cell r="G1027">
            <v>1039.92</v>
          </cell>
        </row>
        <row r="1028">
          <cell r="A1028" t="str">
            <v>44800549</v>
          </cell>
          <cell r="B1028">
            <v>44800</v>
          </cell>
          <cell r="C1028">
            <v>549</v>
          </cell>
          <cell r="D1028" t="str">
            <v>四川太极大邑县晋源镇东壕沟段药店</v>
          </cell>
          <cell r="E1028">
            <v>2121.66</v>
          </cell>
          <cell r="F1028">
            <v>28</v>
          </cell>
          <cell r="G1028">
            <v>641.21</v>
          </cell>
        </row>
        <row r="1029">
          <cell r="A1029" t="str">
            <v>44801549</v>
          </cell>
          <cell r="B1029">
            <v>44801</v>
          </cell>
          <cell r="C1029">
            <v>549</v>
          </cell>
          <cell r="D1029" t="str">
            <v>四川太极大邑县晋源镇东壕沟段药店</v>
          </cell>
          <cell r="E1029">
            <v>2448.97</v>
          </cell>
          <cell r="F1029">
            <v>27</v>
          </cell>
          <cell r="G1029">
            <v>672.85</v>
          </cell>
        </row>
        <row r="1030">
          <cell r="A1030" t="str">
            <v>44802549</v>
          </cell>
          <cell r="B1030">
            <v>44802</v>
          </cell>
          <cell r="C1030">
            <v>549</v>
          </cell>
          <cell r="D1030" t="str">
            <v>四川太极大邑县晋源镇东壕沟段药店</v>
          </cell>
          <cell r="E1030">
            <v>4997.6</v>
          </cell>
          <cell r="F1030">
            <v>44</v>
          </cell>
          <cell r="G1030">
            <v>1091.7</v>
          </cell>
        </row>
        <row r="1031">
          <cell r="A1031" t="str">
            <v>44803549</v>
          </cell>
          <cell r="B1031">
            <v>44803</v>
          </cell>
          <cell r="C1031">
            <v>549</v>
          </cell>
          <cell r="D1031" t="str">
            <v>四川太极大邑县晋源镇东壕沟段药店</v>
          </cell>
          <cell r="E1031">
            <v>3322.2</v>
          </cell>
          <cell r="F1031">
            <v>38</v>
          </cell>
          <cell r="G1031">
            <v>1089.52</v>
          </cell>
        </row>
        <row r="1032">
          <cell r="A1032" t="str">
            <v>44804549</v>
          </cell>
          <cell r="B1032">
            <v>44804</v>
          </cell>
          <cell r="C1032">
            <v>549</v>
          </cell>
          <cell r="D1032" t="str">
            <v>四川太极大邑县晋源镇东壕沟段药店</v>
          </cell>
          <cell r="E1032">
            <v>4973.35</v>
          </cell>
          <cell r="F1032">
            <v>43</v>
          </cell>
          <cell r="G1032">
            <v>1668.71</v>
          </cell>
        </row>
        <row r="1033">
          <cell r="A1033" t="str">
            <v>44774570</v>
          </cell>
          <cell r="B1033">
            <v>44774</v>
          </cell>
          <cell r="C1033">
            <v>570</v>
          </cell>
          <cell r="D1033" t="str">
            <v>四川太极青羊区大石西路药店</v>
          </cell>
          <cell r="E1033">
            <v>4266.95</v>
          </cell>
          <cell r="F1033">
            <v>57</v>
          </cell>
          <cell r="G1033">
            <v>1371.95</v>
          </cell>
        </row>
        <row r="1034">
          <cell r="A1034" t="str">
            <v>44775570</v>
          </cell>
          <cell r="B1034">
            <v>44775</v>
          </cell>
          <cell r="C1034">
            <v>570</v>
          </cell>
          <cell r="D1034" t="str">
            <v>四川太极青羊区大石西路药店</v>
          </cell>
          <cell r="E1034">
            <v>3741.01</v>
          </cell>
          <cell r="F1034">
            <v>53</v>
          </cell>
          <cell r="G1034">
            <v>1243.15</v>
          </cell>
        </row>
        <row r="1035">
          <cell r="A1035" t="str">
            <v>44776570</v>
          </cell>
          <cell r="B1035">
            <v>44776</v>
          </cell>
          <cell r="C1035">
            <v>570</v>
          </cell>
          <cell r="D1035" t="str">
            <v>四川太极青羊区大石西路药店</v>
          </cell>
          <cell r="E1035">
            <v>2956.39</v>
          </cell>
          <cell r="F1035">
            <v>46</v>
          </cell>
          <cell r="G1035">
            <v>973.26</v>
          </cell>
        </row>
        <row r="1036">
          <cell r="A1036" t="str">
            <v>44777570</v>
          </cell>
          <cell r="B1036">
            <v>44777</v>
          </cell>
          <cell r="C1036">
            <v>570</v>
          </cell>
          <cell r="D1036" t="str">
            <v>四川太极青羊区大石西路药店</v>
          </cell>
          <cell r="E1036">
            <v>3599.88</v>
          </cell>
          <cell r="F1036">
            <v>48</v>
          </cell>
          <cell r="G1036">
            <v>1305.59</v>
          </cell>
        </row>
        <row r="1037">
          <cell r="A1037" t="str">
            <v>44778570</v>
          </cell>
          <cell r="B1037">
            <v>44778</v>
          </cell>
          <cell r="C1037">
            <v>570</v>
          </cell>
          <cell r="D1037" t="str">
            <v>四川太极青羊区大石西路药店</v>
          </cell>
          <cell r="E1037">
            <v>3203.47</v>
          </cell>
          <cell r="F1037">
            <v>52</v>
          </cell>
          <cell r="G1037">
            <v>1119.83</v>
          </cell>
        </row>
        <row r="1038">
          <cell r="A1038" t="str">
            <v>44779570</v>
          </cell>
          <cell r="B1038">
            <v>44779</v>
          </cell>
          <cell r="C1038">
            <v>570</v>
          </cell>
          <cell r="D1038" t="str">
            <v>四川太极青羊区大石西路药店</v>
          </cell>
          <cell r="E1038">
            <v>2806.58</v>
          </cell>
          <cell r="F1038">
            <v>45</v>
          </cell>
          <cell r="G1038">
            <v>895.09</v>
          </cell>
        </row>
        <row r="1039">
          <cell r="A1039" t="str">
            <v>44780570</v>
          </cell>
          <cell r="B1039">
            <v>44780</v>
          </cell>
          <cell r="C1039">
            <v>570</v>
          </cell>
          <cell r="D1039" t="str">
            <v>四川太极青羊区大石西路药店</v>
          </cell>
          <cell r="E1039">
            <v>3410.98</v>
          </cell>
          <cell r="F1039">
            <v>60</v>
          </cell>
          <cell r="G1039">
            <v>1260.36</v>
          </cell>
        </row>
        <row r="1040">
          <cell r="A1040" t="str">
            <v>44781570</v>
          </cell>
          <cell r="B1040">
            <v>44781</v>
          </cell>
          <cell r="C1040">
            <v>570</v>
          </cell>
          <cell r="D1040" t="str">
            <v>四川太极青羊区大石西路药店</v>
          </cell>
          <cell r="E1040">
            <v>3132.79</v>
          </cell>
          <cell r="F1040">
            <v>58</v>
          </cell>
          <cell r="G1040">
            <v>1205.48</v>
          </cell>
        </row>
        <row r="1041">
          <cell r="A1041" t="str">
            <v>44782570</v>
          </cell>
          <cell r="B1041">
            <v>44782</v>
          </cell>
          <cell r="C1041">
            <v>570</v>
          </cell>
          <cell r="D1041" t="str">
            <v>四川太极青羊区大石西路药店</v>
          </cell>
          <cell r="E1041">
            <v>2534.2</v>
          </cell>
          <cell r="F1041">
            <v>51</v>
          </cell>
          <cell r="G1041">
            <v>873.57</v>
          </cell>
        </row>
        <row r="1042">
          <cell r="A1042" t="str">
            <v>44783570</v>
          </cell>
          <cell r="B1042">
            <v>44783</v>
          </cell>
          <cell r="C1042">
            <v>570</v>
          </cell>
          <cell r="D1042" t="str">
            <v>四川太极青羊区大石西路药店</v>
          </cell>
          <cell r="E1042">
            <v>2922.6</v>
          </cell>
          <cell r="F1042">
            <v>42</v>
          </cell>
          <cell r="G1042">
            <v>1052.01</v>
          </cell>
        </row>
        <row r="1043">
          <cell r="A1043" t="str">
            <v>44784570</v>
          </cell>
          <cell r="B1043">
            <v>44784</v>
          </cell>
          <cell r="C1043">
            <v>570</v>
          </cell>
          <cell r="D1043" t="str">
            <v>四川太极青羊区大石西路药店</v>
          </cell>
          <cell r="E1043">
            <v>3118.4</v>
          </cell>
          <cell r="F1043">
            <v>50</v>
          </cell>
          <cell r="G1043">
            <v>1268.44</v>
          </cell>
        </row>
        <row r="1044">
          <cell r="A1044" t="str">
            <v>44785570</v>
          </cell>
          <cell r="B1044">
            <v>44785</v>
          </cell>
          <cell r="C1044">
            <v>570</v>
          </cell>
          <cell r="D1044" t="str">
            <v>四川太极青羊区大石西路药店</v>
          </cell>
          <cell r="E1044">
            <v>2743.5</v>
          </cell>
          <cell r="F1044">
            <v>49</v>
          </cell>
          <cell r="G1044">
            <v>1076.76</v>
          </cell>
        </row>
        <row r="1045">
          <cell r="A1045" t="str">
            <v>44786570</v>
          </cell>
          <cell r="B1045">
            <v>44786</v>
          </cell>
          <cell r="C1045">
            <v>570</v>
          </cell>
          <cell r="D1045" t="str">
            <v>四川太极青羊区大石西路药店</v>
          </cell>
          <cell r="E1045">
            <v>4018.8</v>
          </cell>
          <cell r="F1045">
            <v>64</v>
          </cell>
          <cell r="G1045">
            <v>1336.75</v>
          </cell>
        </row>
        <row r="1046">
          <cell r="A1046" t="str">
            <v>44787570</v>
          </cell>
          <cell r="B1046">
            <v>44787</v>
          </cell>
          <cell r="C1046">
            <v>570</v>
          </cell>
          <cell r="D1046" t="str">
            <v>四川太极青羊区大石西路药店</v>
          </cell>
          <cell r="E1046">
            <v>3585.66</v>
          </cell>
          <cell r="F1046">
            <v>60</v>
          </cell>
          <cell r="G1046">
            <v>1201.21</v>
          </cell>
        </row>
        <row r="1047">
          <cell r="A1047" t="str">
            <v>44788570</v>
          </cell>
          <cell r="B1047">
            <v>44788</v>
          </cell>
          <cell r="C1047">
            <v>570</v>
          </cell>
          <cell r="D1047" t="str">
            <v>四川太极青羊区大石西路药店</v>
          </cell>
          <cell r="E1047">
            <v>3207.2</v>
          </cell>
          <cell r="F1047">
            <v>59</v>
          </cell>
          <cell r="G1047">
            <v>1043.48</v>
          </cell>
        </row>
        <row r="1048">
          <cell r="A1048" t="str">
            <v>44789570</v>
          </cell>
          <cell r="B1048">
            <v>44789</v>
          </cell>
          <cell r="C1048">
            <v>570</v>
          </cell>
          <cell r="D1048" t="str">
            <v>四川太极青羊区大石西路药店</v>
          </cell>
          <cell r="E1048">
            <v>3303.3</v>
          </cell>
          <cell r="F1048">
            <v>50</v>
          </cell>
          <cell r="G1048">
            <v>1120.17</v>
          </cell>
        </row>
        <row r="1049">
          <cell r="A1049" t="str">
            <v>44790570</v>
          </cell>
          <cell r="B1049">
            <v>44790</v>
          </cell>
          <cell r="C1049">
            <v>570</v>
          </cell>
          <cell r="D1049" t="str">
            <v>四川太极青羊区大石西路药店</v>
          </cell>
          <cell r="E1049">
            <v>3400.18</v>
          </cell>
          <cell r="F1049">
            <v>47</v>
          </cell>
          <cell r="G1049">
            <v>1262.77</v>
          </cell>
        </row>
        <row r="1050">
          <cell r="A1050" t="str">
            <v>44791570</v>
          </cell>
          <cell r="B1050">
            <v>44791</v>
          </cell>
          <cell r="C1050">
            <v>570</v>
          </cell>
          <cell r="D1050" t="str">
            <v>四川太极青羊区大石西路药店</v>
          </cell>
          <cell r="E1050">
            <v>3294.7</v>
          </cell>
          <cell r="F1050">
            <v>70</v>
          </cell>
          <cell r="G1050">
            <v>961.63</v>
          </cell>
        </row>
        <row r="1051">
          <cell r="A1051" t="str">
            <v>44792570</v>
          </cell>
          <cell r="B1051">
            <v>44792</v>
          </cell>
          <cell r="C1051">
            <v>570</v>
          </cell>
          <cell r="D1051" t="str">
            <v>四川太极青羊区大石西路药店</v>
          </cell>
          <cell r="E1051">
            <v>3754.37</v>
          </cell>
          <cell r="F1051">
            <v>50</v>
          </cell>
          <cell r="G1051">
            <v>1308.24</v>
          </cell>
        </row>
        <row r="1052">
          <cell r="A1052" t="str">
            <v>44793570</v>
          </cell>
          <cell r="B1052">
            <v>44793</v>
          </cell>
          <cell r="C1052">
            <v>570</v>
          </cell>
          <cell r="D1052" t="str">
            <v>四川太极青羊区大石西路药店</v>
          </cell>
          <cell r="E1052">
            <v>4573</v>
          </cell>
          <cell r="F1052">
            <v>60</v>
          </cell>
          <cell r="G1052">
            <v>1818.76</v>
          </cell>
        </row>
        <row r="1053">
          <cell r="A1053" t="str">
            <v>44794570</v>
          </cell>
          <cell r="B1053">
            <v>44794</v>
          </cell>
          <cell r="C1053">
            <v>570</v>
          </cell>
          <cell r="D1053" t="str">
            <v>四川太极青羊区大石西路药店</v>
          </cell>
          <cell r="E1053">
            <v>4859.27</v>
          </cell>
          <cell r="F1053">
            <v>62</v>
          </cell>
          <cell r="G1053">
            <v>1578.13</v>
          </cell>
        </row>
        <row r="1054">
          <cell r="A1054" t="str">
            <v>44795570</v>
          </cell>
          <cell r="B1054">
            <v>44795</v>
          </cell>
          <cell r="C1054">
            <v>570</v>
          </cell>
          <cell r="D1054" t="str">
            <v>四川太极青羊区大石西路药店</v>
          </cell>
          <cell r="E1054">
            <v>2306.02</v>
          </cell>
          <cell r="F1054">
            <v>51</v>
          </cell>
          <cell r="G1054">
            <v>701.53</v>
          </cell>
        </row>
        <row r="1055">
          <cell r="A1055" t="str">
            <v>44796570</v>
          </cell>
          <cell r="B1055">
            <v>44796</v>
          </cell>
          <cell r="C1055">
            <v>570</v>
          </cell>
          <cell r="D1055" t="str">
            <v>四川太极青羊区大石西路药店</v>
          </cell>
          <cell r="E1055">
            <v>2600.92</v>
          </cell>
          <cell r="F1055">
            <v>35</v>
          </cell>
          <cell r="G1055">
            <v>673.83</v>
          </cell>
        </row>
        <row r="1056">
          <cell r="A1056" t="str">
            <v>44797570</v>
          </cell>
          <cell r="B1056">
            <v>44797</v>
          </cell>
          <cell r="C1056">
            <v>570</v>
          </cell>
          <cell r="D1056" t="str">
            <v>四川太极青羊区大石西路药店</v>
          </cell>
          <cell r="E1056">
            <v>3783.31</v>
          </cell>
          <cell r="F1056">
            <v>48</v>
          </cell>
          <cell r="G1056">
            <v>1205.31</v>
          </cell>
        </row>
        <row r="1057">
          <cell r="A1057" t="str">
            <v>44798570</v>
          </cell>
          <cell r="B1057">
            <v>44798</v>
          </cell>
          <cell r="C1057">
            <v>570</v>
          </cell>
          <cell r="D1057" t="str">
            <v>四川太极青羊区大石西路药店</v>
          </cell>
          <cell r="E1057">
            <v>5224.76</v>
          </cell>
          <cell r="F1057">
            <v>57</v>
          </cell>
          <cell r="G1057">
            <v>1127.94</v>
          </cell>
        </row>
        <row r="1058">
          <cell r="A1058" t="str">
            <v>44799570</v>
          </cell>
          <cell r="B1058">
            <v>44799</v>
          </cell>
          <cell r="C1058">
            <v>570</v>
          </cell>
          <cell r="D1058" t="str">
            <v>四川太极青羊区大石西路药店</v>
          </cell>
          <cell r="E1058">
            <v>4576.08</v>
          </cell>
          <cell r="F1058">
            <v>65</v>
          </cell>
          <cell r="G1058">
            <v>1239.93</v>
          </cell>
        </row>
        <row r="1059">
          <cell r="A1059" t="str">
            <v>44800570</v>
          </cell>
          <cell r="B1059">
            <v>44800</v>
          </cell>
          <cell r="C1059">
            <v>570</v>
          </cell>
          <cell r="D1059" t="str">
            <v>四川太极青羊区大石西路药店</v>
          </cell>
          <cell r="E1059">
            <v>4054.6</v>
          </cell>
          <cell r="F1059">
            <v>58</v>
          </cell>
          <cell r="G1059">
            <v>1300.08</v>
          </cell>
        </row>
        <row r="1060">
          <cell r="A1060" t="str">
            <v>44801570</v>
          </cell>
          <cell r="B1060">
            <v>44801</v>
          </cell>
          <cell r="C1060">
            <v>570</v>
          </cell>
          <cell r="D1060" t="str">
            <v>四川太极青羊区大石西路药店</v>
          </cell>
          <cell r="E1060">
            <v>3232.33</v>
          </cell>
          <cell r="F1060">
            <v>50</v>
          </cell>
          <cell r="G1060">
            <v>966.83</v>
          </cell>
        </row>
        <row r="1061">
          <cell r="A1061" t="str">
            <v>44802570</v>
          </cell>
          <cell r="B1061">
            <v>44802</v>
          </cell>
          <cell r="C1061">
            <v>570</v>
          </cell>
          <cell r="D1061" t="str">
            <v>四川太极青羊区大石西路药店</v>
          </cell>
          <cell r="E1061">
            <v>6880.6</v>
          </cell>
          <cell r="F1061">
            <v>75</v>
          </cell>
          <cell r="G1061">
            <v>2227.55</v>
          </cell>
        </row>
        <row r="1062">
          <cell r="A1062" t="str">
            <v>44803570</v>
          </cell>
          <cell r="B1062">
            <v>44803</v>
          </cell>
          <cell r="C1062">
            <v>570</v>
          </cell>
          <cell r="D1062" t="str">
            <v>四川太极青羊区大石西路药店</v>
          </cell>
          <cell r="E1062">
            <v>4518.3</v>
          </cell>
          <cell r="F1062">
            <v>76</v>
          </cell>
          <cell r="G1062">
            <v>1446.87</v>
          </cell>
        </row>
        <row r="1063">
          <cell r="A1063" t="str">
            <v>44804570</v>
          </cell>
          <cell r="B1063">
            <v>44804</v>
          </cell>
          <cell r="C1063">
            <v>570</v>
          </cell>
          <cell r="D1063" t="str">
            <v>四川太极青羊区大石西路药店</v>
          </cell>
          <cell r="E1063">
            <v>4851.61</v>
          </cell>
          <cell r="F1063">
            <v>67</v>
          </cell>
          <cell r="G1063">
            <v>1414.14</v>
          </cell>
        </row>
        <row r="1064">
          <cell r="A1064" t="str">
            <v>44774571</v>
          </cell>
          <cell r="B1064">
            <v>44774</v>
          </cell>
          <cell r="C1064">
            <v>571</v>
          </cell>
          <cell r="D1064" t="str">
            <v>四川太极高新区锦城大道药店</v>
          </cell>
          <cell r="E1064">
            <v>15456.51</v>
          </cell>
          <cell r="F1064">
            <v>106</v>
          </cell>
          <cell r="G1064">
            <v>4349.17</v>
          </cell>
        </row>
        <row r="1065">
          <cell r="A1065" t="str">
            <v>44775571</v>
          </cell>
          <cell r="B1065">
            <v>44775</v>
          </cell>
          <cell r="C1065">
            <v>571</v>
          </cell>
          <cell r="D1065" t="str">
            <v>四川太极高新区锦城大道药店</v>
          </cell>
          <cell r="E1065">
            <v>9039</v>
          </cell>
          <cell r="F1065">
            <v>89</v>
          </cell>
          <cell r="G1065">
            <v>3713.87</v>
          </cell>
        </row>
        <row r="1066">
          <cell r="A1066" t="str">
            <v>44776571</v>
          </cell>
          <cell r="B1066">
            <v>44776</v>
          </cell>
          <cell r="C1066">
            <v>571</v>
          </cell>
          <cell r="D1066" t="str">
            <v>四川太极高新区锦城大道药店</v>
          </cell>
          <cell r="E1066">
            <v>7620.53</v>
          </cell>
          <cell r="F1066">
            <v>87</v>
          </cell>
          <cell r="G1066">
            <v>2570.02</v>
          </cell>
        </row>
        <row r="1067">
          <cell r="A1067" t="str">
            <v>44777571</v>
          </cell>
          <cell r="B1067">
            <v>44777</v>
          </cell>
          <cell r="C1067">
            <v>571</v>
          </cell>
          <cell r="D1067" t="str">
            <v>四川太极高新区锦城大道药店</v>
          </cell>
          <cell r="E1067">
            <v>6699.45</v>
          </cell>
          <cell r="F1067">
            <v>92</v>
          </cell>
          <cell r="G1067">
            <v>2020.6</v>
          </cell>
        </row>
        <row r="1068">
          <cell r="A1068" t="str">
            <v>44778571</v>
          </cell>
          <cell r="B1068">
            <v>44778</v>
          </cell>
          <cell r="C1068">
            <v>571</v>
          </cell>
          <cell r="D1068" t="str">
            <v>四川太极高新区锦城大道药店</v>
          </cell>
          <cell r="E1068">
            <v>11639.33</v>
          </cell>
          <cell r="F1068">
            <v>107</v>
          </cell>
          <cell r="G1068">
            <v>3376.31</v>
          </cell>
        </row>
        <row r="1069">
          <cell r="A1069" t="str">
            <v>44779571</v>
          </cell>
          <cell r="B1069">
            <v>44779</v>
          </cell>
          <cell r="C1069">
            <v>571</v>
          </cell>
          <cell r="D1069" t="str">
            <v>四川太极高新区锦城大道药店</v>
          </cell>
          <cell r="E1069">
            <v>9384.65</v>
          </cell>
          <cell r="F1069">
            <v>77</v>
          </cell>
          <cell r="G1069">
            <v>2785.28</v>
          </cell>
        </row>
        <row r="1070">
          <cell r="A1070" t="str">
            <v>44780571</v>
          </cell>
          <cell r="B1070">
            <v>44780</v>
          </cell>
          <cell r="C1070">
            <v>571</v>
          </cell>
          <cell r="D1070" t="str">
            <v>四川太极高新区锦城大道药店</v>
          </cell>
          <cell r="E1070">
            <v>9277.34</v>
          </cell>
          <cell r="F1070">
            <v>96</v>
          </cell>
          <cell r="G1070">
            <v>2470.52</v>
          </cell>
        </row>
        <row r="1071">
          <cell r="A1071" t="str">
            <v>44781571</v>
          </cell>
          <cell r="B1071">
            <v>44781</v>
          </cell>
          <cell r="C1071">
            <v>571</v>
          </cell>
          <cell r="D1071" t="str">
            <v>四川太极高新区锦城大道药店</v>
          </cell>
          <cell r="E1071">
            <v>13229.25</v>
          </cell>
          <cell r="F1071">
            <v>131</v>
          </cell>
          <cell r="G1071">
            <v>3817.08</v>
          </cell>
        </row>
        <row r="1072">
          <cell r="A1072" t="str">
            <v>44782571</v>
          </cell>
          <cell r="B1072">
            <v>44782</v>
          </cell>
          <cell r="C1072">
            <v>571</v>
          </cell>
          <cell r="D1072" t="str">
            <v>四川太极高新区锦城大道药店</v>
          </cell>
          <cell r="E1072">
            <v>4996.89</v>
          </cell>
          <cell r="F1072">
            <v>59</v>
          </cell>
          <cell r="G1072">
            <v>1498.31</v>
          </cell>
        </row>
        <row r="1073">
          <cell r="A1073" t="str">
            <v>44783571</v>
          </cell>
          <cell r="B1073">
            <v>44783</v>
          </cell>
          <cell r="C1073">
            <v>571</v>
          </cell>
          <cell r="D1073" t="str">
            <v>四川太极高新区锦城大道药店</v>
          </cell>
          <cell r="E1073">
            <v>13889.43</v>
          </cell>
          <cell r="F1073">
            <v>130</v>
          </cell>
          <cell r="G1073">
            <v>4347.42</v>
          </cell>
        </row>
        <row r="1074">
          <cell r="A1074" t="str">
            <v>44784571</v>
          </cell>
          <cell r="B1074">
            <v>44784</v>
          </cell>
          <cell r="C1074">
            <v>571</v>
          </cell>
          <cell r="D1074" t="str">
            <v>四川太极高新区锦城大道药店</v>
          </cell>
          <cell r="E1074">
            <v>8222.9</v>
          </cell>
          <cell r="F1074">
            <v>100</v>
          </cell>
          <cell r="G1074">
            <v>2371.09</v>
          </cell>
        </row>
        <row r="1075">
          <cell r="A1075" t="str">
            <v>44785571</v>
          </cell>
          <cell r="B1075">
            <v>44785</v>
          </cell>
          <cell r="C1075">
            <v>571</v>
          </cell>
          <cell r="D1075" t="str">
            <v>四川太极高新区锦城大道药店</v>
          </cell>
          <cell r="E1075">
            <v>10453.83</v>
          </cell>
          <cell r="F1075">
            <v>99</v>
          </cell>
          <cell r="G1075">
            <v>2896.16</v>
          </cell>
        </row>
        <row r="1076">
          <cell r="A1076" t="str">
            <v>44786571</v>
          </cell>
          <cell r="B1076">
            <v>44786</v>
          </cell>
          <cell r="C1076">
            <v>571</v>
          </cell>
          <cell r="D1076" t="str">
            <v>四川太极高新区锦城大道药店</v>
          </cell>
          <cell r="E1076">
            <v>9433.19</v>
          </cell>
          <cell r="F1076">
            <v>77</v>
          </cell>
          <cell r="G1076">
            <v>2913.97</v>
          </cell>
        </row>
        <row r="1077">
          <cell r="A1077" t="str">
            <v>44787571</v>
          </cell>
          <cell r="B1077">
            <v>44787</v>
          </cell>
          <cell r="C1077">
            <v>571</v>
          </cell>
          <cell r="D1077" t="str">
            <v>四川太极高新区锦城大道药店</v>
          </cell>
          <cell r="E1077">
            <v>7898.9</v>
          </cell>
          <cell r="F1077">
            <v>71</v>
          </cell>
          <cell r="G1077">
            <v>2511.89</v>
          </cell>
        </row>
        <row r="1078">
          <cell r="A1078" t="str">
            <v>44788571</v>
          </cell>
          <cell r="B1078">
            <v>44788</v>
          </cell>
          <cell r="C1078">
            <v>571</v>
          </cell>
          <cell r="D1078" t="str">
            <v>四川太极高新区锦城大道药店</v>
          </cell>
          <cell r="E1078">
            <v>10693.99</v>
          </cell>
          <cell r="F1078">
            <v>105</v>
          </cell>
          <cell r="G1078">
            <v>2274.86</v>
          </cell>
        </row>
        <row r="1079">
          <cell r="A1079" t="str">
            <v>44789571</v>
          </cell>
          <cell r="B1079">
            <v>44789</v>
          </cell>
          <cell r="C1079">
            <v>571</v>
          </cell>
          <cell r="D1079" t="str">
            <v>四川太极高新区锦城大道药店</v>
          </cell>
          <cell r="E1079">
            <v>9495</v>
          </cell>
          <cell r="F1079">
            <v>126</v>
          </cell>
          <cell r="G1079">
            <v>2691.28</v>
          </cell>
        </row>
        <row r="1080">
          <cell r="A1080" t="str">
            <v>44790571</v>
          </cell>
          <cell r="B1080">
            <v>44790</v>
          </cell>
          <cell r="C1080">
            <v>571</v>
          </cell>
          <cell r="D1080" t="str">
            <v>四川太极高新区锦城大道药店</v>
          </cell>
          <cell r="E1080">
            <v>10785.28</v>
          </cell>
          <cell r="F1080">
            <v>112</v>
          </cell>
          <cell r="G1080">
            <v>3256.65</v>
          </cell>
        </row>
        <row r="1081">
          <cell r="A1081" t="str">
            <v>44791571</v>
          </cell>
          <cell r="B1081">
            <v>44791</v>
          </cell>
          <cell r="C1081">
            <v>571</v>
          </cell>
          <cell r="D1081" t="str">
            <v>四川太极高新区锦城大道药店</v>
          </cell>
          <cell r="E1081">
            <v>12016.83</v>
          </cell>
          <cell r="F1081">
            <v>101</v>
          </cell>
          <cell r="G1081">
            <v>3708.45</v>
          </cell>
        </row>
        <row r="1082">
          <cell r="A1082" t="str">
            <v>44792571</v>
          </cell>
          <cell r="B1082">
            <v>44792</v>
          </cell>
          <cell r="C1082">
            <v>571</v>
          </cell>
          <cell r="D1082" t="str">
            <v>四川太极高新区锦城大道药店</v>
          </cell>
          <cell r="E1082">
            <v>7665.11</v>
          </cell>
          <cell r="F1082">
            <v>104</v>
          </cell>
          <cell r="G1082">
            <v>2291.02</v>
          </cell>
        </row>
        <row r="1083">
          <cell r="A1083" t="str">
            <v>44793571</v>
          </cell>
          <cell r="B1083">
            <v>44793</v>
          </cell>
          <cell r="C1083">
            <v>571</v>
          </cell>
          <cell r="D1083" t="str">
            <v>四川太极高新区锦城大道药店</v>
          </cell>
          <cell r="E1083">
            <v>11490.38</v>
          </cell>
          <cell r="F1083">
            <v>99</v>
          </cell>
          <cell r="G1083">
            <v>2769.03</v>
          </cell>
        </row>
        <row r="1084">
          <cell r="A1084" t="str">
            <v>44794571</v>
          </cell>
          <cell r="B1084">
            <v>44794</v>
          </cell>
          <cell r="C1084">
            <v>571</v>
          </cell>
          <cell r="D1084" t="str">
            <v>四川太极高新区锦城大道药店</v>
          </cell>
          <cell r="E1084">
            <v>10250.66</v>
          </cell>
          <cell r="F1084">
            <v>92</v>
          </cell>
          <cell r="G1084">
            <v>2765.67</v>
          </cell>
        </row>
        <row r="1085">
          <cell r="A1085" t="str">
            <v>44795571</v>
          </cell>
          <cell r="B1085">
            <v>44795</v>
          </cell>
          <cell r="C1085">
            <v>571</v>
          </cell>
          <cell r="D1085" t="str">
            <v>四川太极高新区锦城大道药店</v>
          </cell>
          <cell r="E1085">
            <v>19431.76</v>
          </cell>
          <cell r="F1085">
            <v>111</v>
          </cell>
          <cell r="G1085">
            <v>4602.96</v>
          </cell>
        </row>
        <row r="1086">
          <cell r="A1086" t="str">
            <v>44796571</v>
          </cell>
          <cell r="B1086">
            <v>44796</v>
          </cell>
          <cell r="C1086">
            <v>571</v>
          </cell>
          <cell r="D1086" t="str">
            <v>四川太极高新区锦城大道药店</v>
          </cell>
          <cell r="E1086">
            <v>8795.01</v>
          </cell>
          <cell r="F1086">
            <v>99</v>
          </cell>
          <cell r="G1086">
            <v>2490.47</v>
          </cell>
        </row>
        <row r="1087">
          <cell r="A1087" t="str">
            <v>44797571</v>
          </cell>
          <cell r="B1087">
            <v>44797</v>
          </cell>
          <cell r="C1087">
            <v>571</v>
          </cell>
          <cell r="D1087" t="str">
            <v>四川太极高新区锦城大道药店</v>
          </cell>
          <cell r="E1087">
            <v>7916.72</v>
          </cell>
          <cell r="F1087">
            <v>97</v>
          </cell>
          <cell r="G1087">
            <v>2229.31</v>
          </cell>
        </row>
        <row r="1088">
          <cell r="A1088" t="str">
            <v>44798571</v>
          </cell>
          <cell r="B1088">
            <v>44798</v>
          </cell>
          <cell r="C1088">
            <v>571</v>
          </cell>
          <cell r="D1088" t="str">
            <v>四川太极高新区锦城大道药店</v>
          </cell>
          <cell r="E1088">
            <v>11317.96</v>
          </cell>
          <cell r="F1088">
            <v>100</v>
          </cell>
          <cell r="G1088">
            <v>2835.25</v>
          </cell>
        </row>
        <row r="1089">
          <cell r="A1089" t="str">
            <v>44799571</v>
          </cell>
          <cell r="B1089">
            <v>44799</v>
          </cell>
          <cell r="C1089">
            <v>571</v>
          </cell>
          <cell r="D1089" t="str">
            <v>四川太极高新区锦城大道药店</v>
          </cell>
          <cell r="E1089">
            <v>11897.91</v>
          </cell>
          <cell r="F1089">
            <v>82</v>
          </cell>
          <cell r="G1089">
            <v>3270.6</v>
          </cell>
        </row>
        <row r="1090">
          <cell r="A1090" t="str">
            <v>44800571</v>
          </cell>
          <cell r="B1090">
            <v>44800</v>
          </cell>
          <cell r="C1090">
            <v>571</v>
          </cell>
          <cell r="D1090" t="str">
            <v>四川太极高新区锦城大道药店</v>
          </cell>
          <cell r="E1090">
            <v>10744.55</v>
          </cell>
          <cell r="F1090">
            <v>97</v>
          </cell>
          <cell r="G1090">
            <v>3354.39</v>
          </cell>
        </row>
        <row r="1091">
          <cell r="A1091" t="str">
            <v>44801571</v>
          </cell>
          <cell r="B1091">
            <v>44801</v>
          </cell>
          <cell r="C1091">
            <v>571</v>
          </cell>
          <cell r="D1091" t="str">
            <v>四川太极高新区锦城大道药店</v>
          </cell>
          <cell r="E1091">
            <v>13232.04</v>
          </cell>
          <cell r="F1091">
            <v>103</v>
          </cell>
          <cell r="G1091">
            <v>3438.8</v>
          </cell>
        </row>
        <row r="1092">
          <cell r="A1092" t="str">
            <v>44802571</v>
          </cell>
          <cell r="B1092">
            <v>44802</v>
          </cell>
          <cell r="C1092">
            <v>571</v>
          </cell>
          <cell r="D1092" t="str">
            <v>四川太极高新区锦城大道药店</v>
          </cell>
          <cell r="E1092">
            <v>24389.2</v>
          </cell>
          <cell r="F1092">
            <v>152</v>
          </cell>
          <cell r="G1092">
            <v>6713.18</v>
          </cell>
        </row>
        <row r="1093">
          <cell r="A1093" t="str">
            <v>44803571</v>
          </cell>
          <cell r="B1093">
            <v>44803</v>
          </cell>
          <cell r="C1093">
            <v>571</v>
          </cell>
          <cell r="D1093" t="str">
            <v>四川太极高新区锦城大道药店</v>
          </cell>
          <cell r="E1093">
            <v>11669</v>
          </cell>
          <cell r="F1093">
            <v>105</v>
          </cell>
          <cell r="G1093">
            <v>3269.83</v>
          </cell>
        </row>
        <row r="1094">
          <cell r="A1094" t="str">
            <v>44804571</v>
          </cell>
          <cell r="B1094">
            <v>44804</v>
          </cell>
          <cell r="C1094">
            <v>571</v>
          </cell>
          <cell r="D1094" t="str">
            <v>四川太极高新区锦城大道药店</v>
          </cell>
          <cell r="E1094">
            <v>12748.31</v>
          </cell>
          <cell r="F1094">
            <v>106</v>
          </cell>
          <cell r="G1094">
            <v>3105.95</v>
          </cell>
        </row>
        <row r="1095">
          <cell r="A1095" t="str">
            <v>44774572</v>
          </cell>
          <cell r="B1095">
            <v>44774</v>
          </cell>
          <cell r="C1095">
            <v>572</v>
          </cell>
          <cell r="D1095" t="str">
            <v>四川太极郫县郫筒镇东大街药店</v>
          </cell>
          <cell r="E1095">
            <v>5597.77</v>
          </cell>
          <cell r="F1095">
            <v>57</v>
          </cell>
          <cell r="G1095">
            <v>1696.16</v>
          </cell>
        </row>
        <row r="1096">
          <cell r="A1096" t="str">
            <v>44775572</v>
          </cell>
          <cell r="B1096">
            <v>44775</v>
          </cell>
          <cell r="C1096">
            <v>572</v>
          </cell>
          <cell r="D1096" t="str">
            <v>四川太极郫县郫筒镇东大街药店</v>
          </cell>
          <cell r="E1096">
            <v>3684.63</v>
          </cell>
          <cell r="F1096">
            <v>61</v>
          </cell>
          <cell r="G1096">
            <v>1499.19</v>
          </cell>
        </row>
        <row r="1097">
          <cell r="A1097" t="str">
            <v>44776572</v>
          </cell>
          <cell r="B1097">
            <v>44776</v>
          </cell>
          <cell r="C1097">
            <v>572</v>
          </cell>
          <cell r="D1097" t="str">
            <v>四川太极郫县郫筒镇东大街药店</v>
          </cell>
          <cell r="E1097">
            <v>3015.73</v>
          </cell>
          <cell r="F1097">
            <v>41</v>
          </cell>
          <cell r="G1097">
            <v>993.41</v>
          </cell>
        </row>
        <row r="1098">
          <cell r="A1098" t="str">
            <v>44777572</v>
          </cell>
          <cell r="B1098">
            <v>44777</v>
          </cell>
          <cell r="C1098">
            <v>572</v>
          </cell>
          <cell r="D1098" t="str">
            <v>四川太极郫县郫筒镇东大街药店</v>
          </cell>
          <cell r="E1098">
            <v>5650.9</v>
          </cell>
          <cell r="F1098">
            <v>54</v>
          </cell>
          <cell r="G1098">
            <v>1344.54</v>
          </cell>
        </row>
        <row r="1099">
          <cell r="A1099" t="str">
            <v>44778572</v>
          </cell>
          <cell r="B1099">
            <v>44778</v>
          </cell>
          <cell r="C1099">
            <v>572</v>
          </cell>
          <cell r="D1099" t="str">
            <v>四川太极郫县郫筒镇东大街药店</v>
          </cell>
          <cell r="E1099">
            <v>4529.88</v>
          </cell>
          <cell r="F1099">
            <v>56</v>
          </cell>
          <cell r="G1099">
            <v>1569.73</v>
          </cell>
        </row>
        <row r="1100">
          <cell r="A1100" t="str">
            <v>44779572</v>
          </cell>
          <cell r="B1100">
            <v>44779</v>
          </cell>
          <cell r="C1100">
            <v>572</v>
          </cell>
          <cell r="D1100" t="str">
            <v>四川太极郫县郫筒镇东大街药店</v>
          </cell>
          <cell r="E1100">
            <v>3865.85</v>
          </cell>
          <cell r="F1100">
            <v>50</v>
          </cell>
          <cell r="G1100">
            <v>1352.91</v>
          </cell>
        </row>
        <row r="1101">
          <cell r="A1101" t="str">
            <v>44780572</v>
          </cell>
          <cell r="B1101">
            <v>44780</v>
          </cell>
          <cell r="C1101">
            <v>572</v>
          </cell>
          <cell r="D1101" t="str">
            <v>四川太极郫县郫筒镇东大街药店</v>
          </cell>
          <cell r="E1101">
            <v>3117.39</v>
          </cell>
          <cell r="F1101">
            <v>52</v>
          </cell>
          <cell r="G1101">
            <v>1081.3</v>
          </cell>
        </row>
        <row r="1102">
          <cell r="A1102" t="str">
            <v>44781572</v>
          </cell>
          <cell r="B1102">
            <v>44781</v>
          </cell>
          <cell r="C1102">
            <v>572</v>
          </cell>
          <cell r="D1102" t="str">
            <v>四川太极郫县郫筒镇东大街药店</v>
          </cell>
          <cell r="E1102">
            <v>5299.08</v>
          </cell>
          <cell r="F1102">
            <v>62</v>
          </cell>
          <cell r="G1102">
            <v>1353.37</v>
          </cell>
        </row>
        <row r="1103">
          <cell r="A1103" t="str">
            <v>44782572</v>
          </cell>
          <cell r="B1103">
            <v>44782</v>
          </cell>
          <cell r="C1103">
            <v>572</v>
          </cell>
          <cell r="D1103" t="str">
            <v>四川太极郫县郫筒镇东大街药店</v>
          </cell>
          <cell r="E1103">
            <v>3230.93</v>
          </cell>
          <cell r="F1103">
            <v>65</v>
          </cell>
          <cell r="G1103">
            <v>1031.52</v>
          </cell>
        </row>
        <row r="1104">
          <cell r="A1104" t="str">
            <v>44783572</v>
          </cell>
          <cell r="B1104">
            <v>44783</v>
          </cell>
          <cell r="C1104">
            <v>572</v>
          </cell>
          <cell r="D1104" t="str">
            <v>四川太极郫县郫筒镇东大街药店</v>
          </cell>
          <cell r="E1104">
            <v>4112.42</v>
          </cell>
          <cell r="F1104">
            <v>35</v>
          </cell>
          <cell r="G1104">
            <v>780.36</v>
          </cell>
        </row>
        <row r="1105">
          <cell r="A1105" t="str">
            <v>44784572</v>
          </cell>
          <cell r="B1105">
            <v>44784</v>
          </cell>
          <cell r="C1105">
            <v>572</v>
          </cell>
          <cell r="D1105" t="str">
            <v>四川太极郫县郫筒镇东大街药店</v>
          </cell>
          <cell r="E1105">
            <v>2545.91</v>
          </cell>
          <cell r="F1105">
            <v>44</v>
          </cell>
          <cell r="G1105">
            <v>731.65</v>
          </cell>
        </row>
        <row r="1106">
          <cell r="A1106" t="str">
            <v>44785572</v>
          </cell>
          <cell r="B1106">
            <v>44785</v>
          </cell>
          <cell r="C1106">
            <v>572</v>
          </cell>
          <cell r="D1106" t="str">
            <v>四川太极郫县郫筒镇东大街药店</v>
          </cell>
          <cell r="E1106">
            <v>3673.6</v>
          </cell>
          <cell r="F1106">
            <v>56</v>
          </cell>
          <cell r="G1106">
            <v>963.37</v>
          </cell>
        </row>
        <row r="1107">
          <cell r="A1107" t="str">
            <v>44786572</v>
          </cell>
          <cell r="B1107">
            <v>44786</v>
          </cell>
          <cell r="C1107">
            <v>572</v>
          </cell>
          <cell r="D1107" t="str">
            <v>四川太极郫县郫筒镇东大街药店</v>
          </cell>
          <cell r="E1107">
            <v>4826.35</v>
          </cell>
          <cell r="F1107">
            <v>54</v>
          </cell>
          <cell r="G1107">
            <v>1360.33</v>
          </cell>
        </row>
        <row r="1108">
          <cell r="A1108" t="str">
            <v>44787572</v>
          </cell>
          <cell r="B1108">
            <v>44787</v>
          </cell>
          <cell r="C1108">
            <v>572</v>
          </cell>
          <cell r="D1108" t="str">
            <v>四川太极郫县郫筒镇东大街药店</v>
          </cell>
          <cell r="E1108">
            <v>5503.42</v>
          </cell>
          <cell r="F1108">
            <v>56</v>
          </cell>
          <cell r="G1108">
            <v>1476.26</v>
          </cell>
        </row>
        <row r="1109">
          <cell r="A1109" t="str">
            <v>44788572</v>
          </cell>
          <cell r="B1109">
            <v>44788</v>
          </cell>
          <cell r="C1109">
            <v>572</v>
          </cell>
          <cell r="D1109" t="str">
            <v>四川太极郫县郫筒镇东大街药店</v>
          </cell>
          <cell r="E1109">
            <v>3551.95</v>
          </cell>
          <cell r="F1109">
            <v>53</v>
          </cell>
          <cell r="G1109">
            <v>1280.66</v>
          </cell>
        </row>
        <row r="1110">
          <cell r="A1110" t="str">
            <v>44789572</v>
          </cell>
          <cell r="B1110">
            <v>44789</v>
          </cell>
          <cell r="C1110">
            <v>572</v>
          </cell>
          <cell r="D1110" t="str">
            <v>四川太极郫县郫筒镇东大街药店</v>
          </cell>
          <cell r="E1110">
            <v>4251.7</v>
          </cell>
          <cell r="F1110">
            <v>57</v>
          </cell>
          <cell r="G1110">
            <v>1456.34</v>
          </cell>
        </row>
        <row r="1111">
          <cell r="A1111" t="str">
            <v>44790572</v>
          </cell>
          <cell r="B1111">
            <v>44790</v>
          </cell>
          <cell r="C1111">
            <v>572</v>
          </cell>
          <cell r="D1111" t="str">
            <v>四川太极郫县郫筒镇东大街药店</v>
          </cell>
          <cell r="E1111">
            <v>3288.33</v>
          </cell>
          <cell r="F1111">
            <v>42</v>
          </cell>
          <cell r="G1111">
            <v>979.41</v>
          </cell>
        </row>
        <row r="1112">
          <cell r="A1112" t="str">
            <v>44791572</v>
          </cell>
          <cell r="B1112">
            <v>44791</v>
          </cell>
          <cell r="C1112">
            <v>572</v>
          </cell>
          <cell r="D1112" t="str">
            <v>四川太极郫县郫筒镇东大街药店</v>
          </cell>
          <cell r="E1112">
            <v>5752.01</v>
          </cell>
          <cell r="F1112">
            <v>48</v>
          </cell>
          <cell r="G1112">
            <v>1094.18</v>
          </cell>
        </row>
        <row r="1113">
          <cell r="A1113" t="str">
            <v>44792572</v>
          </cell>
          <cell r="B1113">
            <v>44792</v>
          </cell>
          <cell r="C1113">
            <v>572</v>
          </cell>
          <cell r="D1113" t="str">
            <v>四川太极郫县郫筒镇东大街药店</v>
          </cell>
          <cell r="E1113">
            <v>5919.54</v>
          </cell>
          <cell r="F1113">
            <v>55</v>
          </cell>
          <cell r="G1113">
            <v>1697.33</v>
          </cell>
        </row>
        <row r="1114">
          <cell r="A1114" t="str">
            <v>44793572</v>
          </cell>
          <cell r="B1114">
            <v>44793</v>
          </cell>
          <cell r="C1114">
            <v>572</v>
          </cell>
          <cell r="D1114" t="str">
            <v>四川太极郫县郫筒镇东大街药店</v>
          </cell>
          <cell r="E1114">
            <v>5660.19</v>
          </cell>
          <cell r="F1114">
            <v>79</v>
          </cell>
          <cell r="G1114">
            <v>1621.6</v>
          </cell>
        </row>
        <row r="1115">
          <cell r="A1115" t="str">
            <v>44794572</v>
          </cell>
          <cell r="B1115">
            <v>44794</v>
          </cell>
          <cell r="C1115">
            <v>572</v>
          </cell>
          <cell r="D1115" t="str">
            <v>四川太极郫县郫筒镇东大街药店</v>
          </cell>
          <cell r="E1115">
            <v>5721.66</v>
          </cell>
          <cell r="F1115">
            <v>83</v>
          </cell>
          <cell r="G1115">
            <v>1788.19</v>
          </cell>
        </row>
        <row r="1116">
          <cell r="A1116" t="str">
            <v>44795572</v>
          </cell>
          <cell r="B1116">
            <v>44795</v>
          </cell>
          <cell r="C1116">
            <v>572</v>
          </cell>
          <cell r="D1116" t="str">
            <v>四川太极郫县郫筒镇东大街药店</v>
          </cell>
          <cell r="E1116">
            <v>5825.47</v>
          </cell>
          <cell r="F1116">
            <v>59</v>
          </cell>
          <cell r="G1116">
            <v>1304.04</v>
          </cell>
        </row>
        <row r="1117">
          <cell r="A1117" t="str">
            <v>44796572</v>
          </cell>
          <cell r="B1117">
            <v>44796</v>
          </cell>
          <cell r="C1117">
            <v>572</v>
          </cell>
          <cell r="D1117" t="str">
            <v>四川太极郫县郫筒镇东大街药店</v>
          </cell>
          <cell r="E1117">
            <v>4530.42</v>
          </cell>
          <cell r="F1117">
            <v>52</v>
          </cell>
          <cell r="G1117">
            <v>1253.38</v>
          </cell>
        </row>
        <row r="1118">
          <cell r="A1118" t="str">
            <v>44797572</v>
          </cell>
          <cell r="B1118">
            <v>44797</v>
          </cell>
          <cell r="C1118">
            <v>572</v>
          </cell>
          <cell r="D1118" t="str">
            <v>四川太极郫县郫筒镇东大街药店</v>
          </cell>
          <cell r="E1118">
            <v>2471.84</v>
          </cell>
          <cell r="F1118">
            <v>45</v>
          </cell>
          <cell r="G1118">
            <v>738.82</v>
          </cell>
        </row>
        <row r="1119">
          <cell r="A1119" t="str">
            <v>44798572</v>
          </cell>
          <cell r="B1119">
            <v>44798</v>
          </cell>
          <cell r="C1119">
            <v>572</v>
          </cell>
          <cell r="D1119" t="str">
            <v>四川太极郫县郫筒镇东大街药店</v>
          </cell>
          <cell r="E1119">
            <v>5324.45</v>
          </cell>
          <cell r="F1119">
            <v>42</v>
          </cell>
          <cell r="G1119">
            <v>1269.94</v>
          </cell>
        </row>
        <row r="1120">
          <cell r="A1120" t="str">
            <v>44799572</v>
          </cell>
          <cell r="B1120">
            <v>44799</v>
          </cell>
          <cell r="C1120">
            <v>572</v>
          </cell>
          <cell r="D1120" t="str">
            <v>四川太极郫县郫筒镇东大街药店</v>
          </cell>
          <cell r="E1120">
            <v>3751.73</v>
          </cell>
          <cell r="F1120">
            <v>45</v>
          </cell>
          <cell r="G1120">
            <v>1076.7</v>
          </cell>
        </row>
        <row r="1121">
          <cell r="A1121" t="str">
            <v>44800572</v>
          </cell>
          <cell r="B1121">
            <v>44800</v>
          </cell>
          <cell r="C1121">
            <v>572</v>
          </cell>
          <cell r="D1121" t="str">
            <v>四川太极郫县郫筒镇东大街药店</v>
          </cell>
          <cell r="E1121">
            <v>3038.78</v>
          </cell>
          <cell r="F1121">
            <v>42</v>
          </cell>
          <cell r="G1121">
            <v>909.01</v>
          </cell>
        </row>
        <row r="1122">
          <cell r="A1122" t="str">
            <v>44801572</v>
          </cell>
          <cell r="B1122">
            <v>44801</v>
          </cell>
          <cell r="C1122">
            <v>572</v>
          </cell>
          <cell r="D1122" t="str">
            <v>四川太极郫县郫筒镇东大街药店</v>
          </cell>
          <cell r="E1122">
            <v>4386.81</v>
          </cell>
          <cell r="F1122">
            <v>59</v>
          </cell>
          <cell r="G1122">
            <v>1288.43</v>
          </cell>
        </row>
        <row r="1123">
          <cell r="A1123" t="str">
            <v>44802572</v>
          </cell>
          <cell r="B1123">
            <v>44802</v>
          </cell>
          <cell r="C1123">
            <v>572</v>
          </cell>
          <cell r="D1123" t="str">
            <v>四川太极郫县郫筒镇东大街药店</v>
          </cell>
          <cell r="E1123">
            <v>4209.02</v>
          </cell>
          <cell r="F1123">
            <v>54</v>
          </cell>
          <cell r="G1123">
            <v>1060.23</v>
          </cell>
        </row>
        <row r="1124">
          <cell r="A1124" t="str">
            <v>44803572</v>
          </cell>
          <cell r="B1124">
            <v>44803</v>
          </cell>
          <cell r="C1124">
            <v>572</v>
          </cell>
          <cell r="D1124" t="str">
            <v>四川太极郫县郫筒镇东大街药店</v>
          </cell>
          <cell r="E1124">
            <v>4798.79</v>
          </cell>
          <cell r="F1124">
            <v>69</v>
          </cell>
          <cell r="G1124">
            <v>1491.77</v>
          </cell>
        </row>
        <row r="1125">
          <cell r="A1125" t="str">
            <v>44804572</v>
          </cell>
          <cell r="B1125">
            <v>44804</v>
          </cell>
          <cell r="C1125">
            <v>572</v>
          </cell>
          <cell r="D1125" t="str">
            <v>四川太极郫县郫筒镇东大街药店</v>
          </cell>
          <cell r="E1125">
            <v>3885.39</v>
          </cell>
          <cell r="F1125">
            <v>46</v>
          </cell>
          <cell r="G1125">
            <v>958.76</v>
          </cell>
        </row>
        <row r="1126">
          <cell r="A1126" t="str">
            <v>44774573</v>
          </cell>
          <cell r="B1126">
            <v>44774</v>
          </cell>
          <cell r="C1126">
            <v>573</v>
          </cell>
          <cell r="D1126" t="str">
            <v>四川太极双流县西航港街道锦华路一段药店</v>
          </cell>
          <cell r="E1126">
            <v>1806.56</v>
          </cell>
          <cell r="F1126">
            <v>36</v>
          </cell>
          <cell r="G1126">
            <v>642.29</v>
          </cell>
        </row>
        <row r="1127">
          <cell r="A1127" t="str">
            <v>44775573</v>
          </cell>
          <cell r="B1127">
            <v>44775</v>
          </cell>
          <cell r="C1127">
            <v>573</v>
          </cell>
          <cell r="D1127" t="str">
            <v>四川太极双流县西航港街道锦华路一段药店</v>
          </cell>
          <cell r="E1127">
            <v>1905.13</v>
          </cell>
          <cell r="F1127">
            <v>40</v>
          </cell>
          <cell r="G1127">
            <v>792.67</v>
          </cell>
        </row>
        <row r="1128">
          <cell r="A1128" t="str">
            <v>44776573</v>
          </cell>
          <cell r="B1128">
            <v>44776</v>
          </cell>
          <cell r="C1128">
            <v>573</v>
          </cell>
          <cell r="D1128" t="str">
            <v>四川太极双流县西航港街道锦华路一段药店</v>
          </cell>
          <cell r="E1128">
            <v>2869.76</v>
          </cell>
          <cell r="F1128">
            <v>43</v>
          </cell>
          <cell r="G1128">
            <v>987.44</v>
          </cell>
        </row>
        <row r="1129">
          <cell r="A1129" t="str">
            <v>44777573</v>
          </cell>
          <cell r="B1129">
            <v>44777</v>
          </cell>
          <cell r="C1129">
            <v>573</v>
          </cell>
          <cell r="D1129" t="str">
            <v>四川太极双流县西航港街道锦华路一段药店</v>
          </cell>
          <cell r="E1129">
            <v>1748.37</v>
          </cell>
          <cell r="F1129">
            <v>40</v>
          </cell>
          <cell r="G1129">
            <v>572.03</v>
          </cell>
        </row>
        <row r="1130">
          <cell r="A1130" t="str">
            <v>44778573</v>
          </cell>
          <cell r="B1130">
            <v>44778</v>
          </cell>
          <cell r="C1130">
            <v>573</v>
          </cell>
          <cell r="D1130" t="str">
            <v>四川太极双流县西航港街道锦华路一段药店</v>
          </cell>
          <cell r="E1130">
            <v>8334.84</v>
          </cell>
          <cell r="F1130">
            <v>47</v>
          </cell>
          <cell r="G1130">
            <v>2008.07</v>
          </cell>
        </row>
        <row r="1131">
          <cell r="A1131" t="str">
            <v>44779573</v>
          </cell>
          <cell r="B1131">
            <v>44779</v>
          </cell>
          <cell r="C1131">
            <v>573</v>
          </cell>
          <cell r="D1131" t="str">
            <v>四川太极双流县西航港街道锦华路一段药店</v>
          </cell>
          <cell r="E1131">
            <v>2898.06</v>
          </cell>
          <cell r="F1131">
            <v>48</v>
          </cell>
          <cell r="G1131">
            <v>989.44</v>
          </cell>
        </row>
        <row r="1132">
          <cell r="A1132" t="str">
            <v>44780573</v>
          </cell>
          <cell r="B1132">
            <v>44780</v>
          </cell>
          <cell r="C1132">
            <v>573</v>
          </cell>
          <cell r="D1132" t="str">
            <v>四川太极双流县西航港街道锦华路一段药店</v>
          </cell>
          <cell r="E1132">
            <v>2102.4</v>
          </cell>
          <cell r="F1132">
            <v>56</v>
          </cell>
          <cell r="G1132">
            <v>791.69</v>
          </cell>
        </row>
        <row r="1133">
          <cell r="A1133" t="str">
            <v>44781573</v>
          </cell>
          <cell r="B1133">
            <v>44781</v>
          </cell>
          <cell r="C1133">
            <v>573</v>
          </cell>
          <cell r="D1133" t="str">
            <v>四川太极双流县西航港街道锦华路一段药店</v>
          </cell>
          <cell r="E1133">
            <v>1317.9</v>
          </cell>
          <cell r="F1133">
            <v>32</v>
          </cell>
          <cell r="G1133">
            <v>526.9</v>
          </cell>
        </row>
        <row r="1134">
          <cell r="A1134" t="str">
            <v>44782573</v>
          </cell>
          <cell r="B1134">
            <v>44782</v>
          </cell>
          <cell r="C1134">
            <v>573</v>
          </cell>
          <cell r="D1134" t="str">
            <v>四川太极双流县西航港街道锦华路一段药店</v>
          </cell>
          <cell r="E1134">
            <v>2116.9</v>
          </cell>
          <cell r="F1134">
            <v>39</v>
          </cell>
          <cell r="G1134">
            <v>898.69</v>
          </cell>
        </row>
        <row r="1135">
          <cell r="A1135" t="str">
            <v>44783573</v>
          </cell>
          <cell r="B1135">
            <v>44783</v>
          </cell>
          <cell r="C1135">
            <v>573</v>
          </cell>
          <cell r="D1135" t="str">
            <v>四川太极双流县西航港街道锦华路一段药店</v>
          </cell>
          <cell r="E1135">
            <v>2285.6</v>
          </cell>
          <cell r="F1135">
            <v>46</v>
          </cell>
          <cell r="G1135">
            <v>733.76</v>
          </cell>
        </row>
        <row r="1136">
          <cell r="A1136" t="str">
            <v>44784573</v>
          </cell>
          <cell r="B1136">
            <v>44784</v>
          </cell>
          <cell r="C1136">
            <v>573</v>
          </cell>
          <cell r="D1136" t="str">
            <v>四川太极双流县西航港街道锦华路一段药店</v>
          </cell>
          <cell r="E1136">
            <v>2851.02</v>
          </cell>
          <cell r="F1136">
            <v>59</v>
          </cell>
          <cell r="G1136">
            <v>1110.71</v>
          </cell>
        </row>
        <row r="1137">
          <cell r="A1137" t="str">
            <v>44785573</v>
          </cell>
          <cell r="B1137">
            <v>44785</v>
          </cell>
          <cell r="C1137">
            <v>573</v>
          </cell>
          <cell r="D1137" t="str">
            <v>四川太极双流县西航港街道锦华路一段药店</v>
          </cell>
          <cell r="E1137">
            <v>2963.9</v>
          </cell>
          <cell r="F1137">
            <v>48</v>
          </cell>
          <cell r="G1137">
            <v>991.45</v>
          </cell>
        </row>
        <row r="1138">
          <cell r="A1138" t="str">
            <v>44786573</v>
          </cell>
          <cell r="B1138">
            <v>44786</v>
          </cell>
          <cell r="C1138">
            <v>573</v>
          </cell>
          <cell r="D1138" t="str">
            <v>四川太极双流县西航港街道锦华路一段药店</v>
          </cell>
          <cell r="E1138">
            <v>3078.07</v>
          </cell>
          <cell r="F1138">
            <v>63</v>
          </cell>
          <cell r="G1138">
            <v>1179.96</v>
          </cell>
        </row>
        <row r="1139">
          <cell r="A1139" t="str">
            <v>44787573</v>
          </cell>
          <cell r="B1139">
            <v>44787</v>
          </cell>
          <cell r="C1139">
            <v>573</v>
          </cell>
          <cell r="D1139" t="str">
            <v>四川太极双流县西航港街道锦华路一段药店</v>
          </cell>
          <cell r="E1139">
            <v>3412.51</v>
          </cell>
          <cell r="F1139">
            <v>63</v>
          </cell>
          <cell r="G1139">
            <v>1263.01</v>
          </cell>
        </row>
        <row r="1140">
          <cell r="A1140" t="str">
            <v>44788573</v>
          </cell>
          <cell r="B1140">
            <v>44788</v>
          </cell>
          <cell r="C1140">
            <v>573</v>
          </cell>
          <cell r="D1140" t="str">
            <v>四川太极双流县西航港街道锦华路一段药店</v>
          </cell>
          <cell r="E1140">
            <v>2147</v>
          </cell>
          <cell r="F1140">
            <v>47</v>
          </cell>
          <cell r="G1140">
            <v>902.19</v>
          </cell>
        </row>
        <row r="1141">
          <cell r="A1141" t="str">
            <v>44789573</v>
          </cell>
          <cell r="B1141">
            <v>44789</v>
          </cell>
          <cell r="C1141">
            <v>573</v>
          </cell>
          <cell r="D1141" t="str">
            <v>四川太极双流县西航港街道锦华路一段药店</v>
          </cell>
          <cell r="E1141">
            <v>2978</v>
          </cell>
          <cell r="F1141">
            <v>48</v>
          </cell>
          <cell r="G1141">
            <v>1031.98</v>
          </cell>
        </row>
        <row r="1142">
          <cell r="A1142" t="str">
            <v>44790573</v>
          </cell>
          <cell r="B1142">
            <v>44790</v>
          </cell>
          <cell r="C1142">
            <v>573</v>
          </cell>
          <cell r="D1142" t="str">
            <v>四川太极双流县西航港街道锦华路一段药店</v>
          </cell>
          <cell r="E1142">
            <v>2031.34</v>
          </cell>
          <cell r="F1142">
            <v>43</v>
          </cell>
          <cell r="G1142">
            <v>709.96</v>
          </cell>
        </row>
        <row r="1143">
          <cell r="A1143" t="str">
            <v>44791573</v>
          </cell>
          <cell r="B1143">
            <v>44791</v>
          </cell>
          <cell r="C1143">
            <v>573</v>
          </cell>
          <cell r="D1143" t="str">
            <v>四川太极双流县西航港街道锦华路一段药店</v>
          </cell>
          <cell r="E1143">
            <v>3275.12</v>
          </cell>
          <cell r="F1143">
            <v>57</v>
          </cell>
          <cell r="G1143">
            <v>1129.04</v>
          </cell>
        </row>
        <row r="1144">
          <cell r="A1144" t="str">
            <v>44792573</v>
          </cell>
          <cell r="B1144">
            <v>44792</v>
          </cell>
          <cell r="C1144">
            <v>573</v>
          </cell>
          <cell r="D1144" t="str">
            <v>四川太极双流县西航港街道锦华路一段药店</v>
          </cell>
          <cell r="E1144">
            <v>2392.23</v>
          </cell>
          <cell r="F1144">
            <v>36</v>
          </cell>
          <cell r="G1144">
            <v>829.23</v>
          </cell>
        </row>
        <row r="1145">
          <cell r="A1145" t="str">
            <v>44793573</v>
          </cell>
          <cell r="B1145">
            <v>44793</v>
          </cell>
          <cell r="C1145">
            <v>573</v>
          </cell>
          <cell r="D1145" t="str">
            <v>四川太极双流县西航港街道锦华路一段药店</v>
          </cell>
          <cell r="E1145">
            <v>3175.5</v>
          </cell>
          <cell r="F1145">
            <v>60</v>
          </cell>
          <cell r="G1145">
            <v>1075.7</v>
          </cell>
        </row>
        <row r="1146">
          <cell r="A1146" t="str">
            <v>44794573</v>
          </cell>
          <cell r="B1146">
            <v>44794</v>
          </cell>
          <cell r="C1146">
            <v>573</v>
          </cell>
          <cell r="D1146" t="str">
            <v>四川太极双流县西航港街道锦华路一段药店</v>
          </cell>
          <cell r="E1146">
            <v>2768.16</v>
          </cell>
          <cell r="F1146">
            <v>63</v>
          </cell>
          <cell r="G1146">
            <v>1000.27</v>
          </cell>
        </row>
        <row r="1147">
          <cell r="A1147" t="str">
            <v>44795573</v>
          </cell>
          <cell r="B1147">
            <v>44795</v>
          </cell>
          <cell r="C1147">
            <v>573</v>
          </cell>
          <cell r="D1147" t="str">
            <v>四川太极双流县西航港街道锦华路一段药店</v>
          </cell>
          <cell r="E1147">
            <v>2510.39</v>
          </cell>
          <cell r="F1147">
            <v>47</v>
          </cell>
          <cell r="G1147">
            <v>647.04</v>
          </cell>
        </row>
        <row r="1148">
          <cell r="A1148" t="str">
            <v>44796573</v>
          </cell>
          <cell r="B1148">
            <v>44796</v>
          </cell>
          <cell r="C1148">
            <v>573</v>
          </cell>
          <cell r="D1148" t="str">
            <v>四川太极双流县西航港街道锦华路一段药店</v>
          </cell>
          <cell r="E1148">
            <v>1655.7</v>
          </cell>
          <cell r="F1148">
            <v>44</v>
          </cell>
          <cell r="G1148">
            <v>677.48</v>
          </cell>
        </row>
        <row r="1149">
          <cell r="A1149" t="str">
            <v>44797573</v>
          </cell>
          <cell r="B1149">
            <v>44797</v>
          </cell>
          <cell r="C1149">
            <v>573</v>
          </cell>
          <cell r="D1149" t="str">
            <v>四川太极双流县西航港街道锦华路一段药店</v>
          </cell>
          <cell r="E1149">
            <v>4530.67</v>
          </cell>
          <cell r="F1149">
            <v>75</v>
          </cell>
          <cell r="G1149">
            <v>1112.82</v>
          </cell>
        </row>
        <row r="1150">
          <cell r="A1150" t="str">
            <v>44798573</v>
          </cell>
          <cell r="B1150">
            <v>44798</v>
          </cell>
          <cell r="C1150">
            <v>573</v>
          </cell>
          <cell r="D1150" t="str">
            <v>四川太极双流县西航港街道锦华路一段药店</v>
          </cell>
          <cell r="E1150">
            <v>3846.7</v>
          </cell>
          <cell r="F1150">
            <v>54</v>
          </cell>
          <cell r="G1150">
            <v>1163.3</v>
          </cell>
        </row>
        <row r="1151">
          <cell r="A1151" t="str">
            <v>44799573</v>
          </cell>
          <cell r="B1151">
            <v>44799</v>
          </cell>
          <cell r="C1151">
            <v>573</v>
          </cell>
          <cell r="D1151" t="str">
            <v>四川太极双流县西航港街道锦华路一段药店</v>
          </cell>
          <cell r="E1151">
            <v>2750</v>
          </cell>
          <cell r="F1151">
            <v>53</v>
          </cell>
          <cell r="G1151">
            <v>927.34</v>
          </cell>
        </row>
        <row r="1152">
          <cell r="A1152" t="str">
            <v>44800573</v>
          </cell>
          <cell r="B1152">
            <v>44800</v>
          </cell>
          <cell r="C1152">
            <v>573</v>
          </cell>
          <cell r="D1152" t="str">
            <v>四川太极双流县西航港街道锦华路一段药店</v>
          </cell>
          <cell r="E1152">
            <v>2676.1</v>
          </cell>
          <cell r="F1152">
            <v>59</v>
          </cell>
          <cell r="G1152">
            <v>1034.1</v>
          </cell>
        </row>
        <row r="1153">
          <cell r="A1153" t="str">
            <v>44801573</v>
          </cell>
          <cell r="B1153">
            <v>44801</v>
          </cell>
          <cell r="C1153">
            <v>573</v>
          </cell>
          <cell r="D1153" t="str">
            <v>四川太极双流县西航港街道锦华路一段药店</v>
          </cell>
          <cell r="E1153">
            <v>2648.27</v>
          </cell>
          <cell r="F1153">
            <v>52</v>
          </cell>
          <cell r="G1153">
            <v>829.44</v>
          </cell>
        </row>
        <row r="1154">
          <cell r="A1154" t="str">
            <v>44802573</v>
          </cell>
          <cell r="B1154">
            <v>44802</v>
          </cell>
          <cell r="C1154">
            <v>573</v>
          </cell>
          <cell r="D1154" t="str">
            <v>四川太极双流县西航港街道锦华路一段药店</v>
          </cell>
          <cell r="E1154">
            <v>2542.28</v>
          </cell>
          <cell r="F1154">
            <v>57</v>
          </cell>
          <cell r="G1154">
            <v>845.62</v>
          </cell>
        </row>
        <row r="1155">
          <cell r="A1155" t="str">
            <v>44803573</v>
          </cell>
          <cell r="B1155">
            <v>44803</v>
          </cell>
          <cell r="C1155">
            <v>573</v>
          </cell>
          <cell r="D1155" t="str">
            <v>四川太极双流县西航港街道锦华路一段药店</v>
          </cell>
          <cell r="E1155">
            <v>2323.11</v>
          </cell>
          <cell r="F1155">
            <v>41</v>
          </cell>
          <cell r="G1155">
            <v>761.38</v>
          </cell>
        </row>
        <row r="1156">
          <cell r="A1156" t="str">
            <v>44804573</v>
          </cell>
          <cell r="B1156">
            <v>44804</v>
          </cell>
          <cell r="C1156">
            <v>573</v>
          </cell>
          <cell r="D1156" t="str">
            <v>四川太极双流县西航港街道锦华路一段药店</v>
          </cell>
          <cell r="E1156">
            <v>3272.8</v>
          </cell>
          <cell r="F1156">
            <v>64</v>
          </cell>
          <cell r="G1156">
            <v>1245.35</v>
          </cell>
        </row>
        <row r="1157">
          <cell r="A1157" t="str">
            <v>44774578</v>
          </cell>
          <cell r="B1157">
            <v>44774</v>
          </cell>
          <cell r="C1157">
            <v>578</v>
          </cell>
          <cell r="D1157" t="str">
            <v>四川太极成华区华油路药店</v>
          </cell>
          <cell r="E1157">
            <v>2335.58</v>
          </cell>
          <cell r="F1157">
            <v>40</v>
          </cell>
          <cell r="G1157">
            <v>892.64</v>
          </cell>
        </row>
        <row r="1158">
          <cell r="A1158" t="str">
            <v>44775578</v>
          </cell>
          <cell r="B1158">
            <v>44775</v>
          </cell>
          <cell r="C1158">
            <v>578</v>
          </cell>
          <cell r="D1158" t="str">
            <v>四川太极成华区华油路药店</v>
          </cell>
          <cell r="E1158">
            <v>2279.28</v>
          </cell>
          <cell r="F1158">
            <v>40</v>
          </cell>
          <cell r="G1158">
            <v>723.26</v>
          </cell>
        </row>
        <row r="1159">
          <cell r="A1159" t="str">
            <v>44776578</v>
          </cell>
          <cell r="B1159">
            <v>44776</v>
          </cell>
          <cell r="C1159">
            <v>578</v>
          </cell>
          <cell r="D1159" t="str">
            <v>四川太极成华区华油路药店</v>
          </cell>
          <cell r="E1159">
            <v>10884.87</v>
          </cell>
          <cell r="F1159">
            <v>131</v>
          </cell>
          <cell r="G1159">
            <v>3832.94</v>
          </cell>
        </row>
        <row r="1160">
          <cell r="A1160" t="str">
            <v>44777578</v>
          </cell>
          <cell r="B1160">
            <v>44777</v>
          </cell>
          <cell r="C1160">
            <v>578</v>
          </cell>
          <cell r="D1160" t="str">
            <v>四川太极成华区华油路药店</v>
          </cell>
          <cell r="E1160">
            <v>7059.14</v>
          </cell>
          <cell r="F1160">
            <v>92</v>
          </cell>
          <cell r="G1160">
            <v>2681.21</v>
          </cell>
        </row>
        <row r="1161">
          <cell r="A1161" t="str">
            <v>44778578</v>
          </cell>
          <cell r="B1161">
            <v>44778</v>
          </cell>
          <cell r="C1161">
            <v>578</v>
          </cell>
          <cell r="D1161" t="str">
            <v>四川太极成华区华油路药店</v>
          </cell>
          <cell r="E1161">
            <v>6792.71</v>
          </cell>
          <cell r="F1161">
            <v>87</v>
          </cell>
          <cell r="G1161">
            <v>1934.77</v>
          </cell>
        </row>
        <row r="1162">
          <cell r="A1162" t="str">
            <v>44779578</v>
          </cell>
          <cell r="B1162">
            <v>44779</v>
          </cell>
          <cell r="C1162">
            <v>578</v>
          </cell>
          <cell r="D1162" t="str">
            <v>四川太极成华区华油路药店</v>
          </cell>
          <cell r="E1162">
            <v>6834.7</v>
          </cell>
          <cell r="F1162">
            <v>71</v>
          </cell>
          <cell r="G1162">
            <v>1995.42</v>
          </cell>
        </row>
        <row r="1163">
          <cell r="A1163" t="str">
            <v>44780578</v>
          </cell>
          <cell r="B1163">
            <v>44780</v>
          </cell>
          <cell r="C1163">
            <v>578</v>
          </cell>
          <cell r="D1163" t="str">
            <v>四川太极成华区华油路药店</v>
          </cell>
          <cell r="E1163">
            <v>8320.53</v>
          </cell>
          <cell r="F1163">
            <v>103</v>
          </cell>
          <cell r="G1163">
            <v>2819</v>
          </cell>
        </row>
        <row r="1164">
          <cell r="A1164" t="str">
            <v>44781578</v>
          </cell>
          <cell r="B1164">
            <v>44781</v>
          </cell>
          <cell r="C1164">
            <v>578</v>
          </cell>
          <cell r="D1164" t="str">
            <v>四川太极成华区华油路药店</v>
          </cell>
          <cell r="E1164">
            <v>6007.69</v>
          </cell>
          <cell r="F1164">
            <v>89</v>
          </cell>
          <cell r="G1164">
            <v>2091.6</v>
          </cell>
        </row>
        <row r="1165">
          <cell r="A1165" t="str">
            <v>44782578</v>
          </cell>
          <cell r="B1165">
            <v>44782</v>
          </cell>
          <cell r="C1165">
            <v>578</v>
          </cell>
          <cell r="D1165" t="str">
            <v>四川太极成华区华油路药店</v>
          </cell>
          <cell r="E1165">
            <v>4001.25</v>
          </cell>
          <cell r="F1165">
            <v>68</v>
          </cell>
          <cell r="G1165">
            <v>1427.94</v>
          </cell>
        </row>
        <row r="1166">
          <cell r="A1166" t="str">
            <v>44783578</v>
          </cell>
          <cell r="B1166">
            <v>44783</v>
          </cell>
          <cell r="C1166">
            <v>578</v>
          </cell>
          <cell r="D1166" t="str">
            <v>四川太极成华区华油路药店</v>
          </cell>
          <cell r="E1166">
            <v>8866.03</v>
          </cell>
          <cell r="F1166">
            <v>114</v>
          </cell>
          <cell r="G1166">
            <v>3141.03</v>
          </cell>
        </row>
        <row r="1167">
          <cell r="A1167" t="str">
            <v>44784578</v>
          </cell>
          <cell r="B1167">
            <v>44784</v>
          </cell>
          <cell r="C1167">
            <v>578</v>
          </cell>
          <cell r="D1167" t="str">
            <v>四川太极成华区华油路药店</v>
          </cell>
          <cell r="E1167">
            <v>7341.51</v>
          </cell>
          <cell r="F1167">
            <v>77</v>
          </cell>
          <cell r="G1167">
            <v>2078.93</v>
          </cell>
        </row>
        <row r="1168">
          <cell r="A1168" t="str">
            <v>44785578</v>
          </cell>
          <cell r="B1168">
            <v>44785</v>
          </cell>
          <cell r="C1168">
            <v>578</v>
          </cell>
          <cell r="D1168" t="str">
            <v>四川太极成华区华油路药店</v>
          </cell>
          <cell r="E1168">
            <v>5866.25</v>
          </cell>
          <cell r="F1168">
            <v>91</v>
          </cell>
          <cell r="G1168">
            <v>2166.24</v>
          </cell>
        </row>
        <row r="1169">
          <cell r="A1169" t="str">
            <v>44786578</v>
          </cell>
          <cell r="B1169">
            <v>44786</v>
          </cell>
          <cell r="C1169">
            <v>578</v>
          </cell>
          <cell r="D1169" t="str">
            <v>四川太极成华区华油路药店</v>
          </cell>
          <cell r="E1169">
            <v>5406.3</v>
          </cell>
          <cell r="F1169">
            <v>98</v>
          </cell>
          <cell r="G1169">
            <v>1973.43</v>
          </cell>
        </row>
        <row r="1170">
          <cell r="A1170" t="str">
            <v>44787578</v>
          </cell>
          <cell r="B1170">
            <v>44787</v>
          </cell>
          <cell r="C1170">
            <v>578</v>
          </cell>
          <cell r="D1170" t="str">
            <v>四川太极成华区华油路药店</v>
          </cell>
          <cell r="E1170">
            <v>10533.3</v>
          </cell>
          <cell r="F1170">
            <v>130</v>
          </cell>
          <cell r="G1170">
            <v>3544.76</v>
          </cell>
        </row>
        <row r="1171">
          <cell r="A1171" t="str">
            <v>44788578</v>
          </cell>
          <cell r="B1171">
            <v>44788</v>
          </cell>
          <cell r="C1171">
            <v>578</v>
          </cell>
          <cell r="D1171" t="str">
            <v>四川太极成华区华油路药店</v>
          </cell>
          <cell r="E1171">
            <v>4871.51</v>
          </cell>
          <cell r="F1171">
            <v>100</v>
          </cell>
          <cell r="G1171">
            <v>1807.93</v>
          </cell>
        </row>
        <row r="1172">
          <cell r="A1172" t="str">
            <v>44789578</v>
          </cell>
          <cell r="B1172">
            <v>44789</v>
          </cell>
          <cell r="C1172">
            <v>578</v>
          </cell>
          <cell r="D1172" t="str">
            <v>四川太极成华区华油路药店</v>
          </cell>
          <cell r="E1172">
            <v>11808.12</v>
          </cell>
          <cell r="F1172">
            <v>86</v>
          </cell>
          <cell r="G1172">
            <v>3746.26</v>
          </cell>
        </row>
        <row r="1173">
          <cell r="A1173" t="str">
            <v>44790578</v>
          </cell>
          <cell r="B1173">
            <v>44790</v>
          </cell>
          <cell r="C1173">
            <v>578</v>
          </cell>
          <cell r="D1173" t="str">
            <v>四川太极成华区华油路药店</v>
          </cell>
          <cell r="E1173">
            <v>6904.52</v>
          </cell>
          <cell r="F1173">
            <v>124</v>
          </cell>
          <cell r="G1173">
            <v>2418.77</v>
          </cell>
        </row>
        <row r="1174">
          <cell r="A1174" t="str">
            <v>44791578</v>
          </cell>
          <cell r="B1174">
            <v>44791</v>
          </cell>
          <cell r="C1174">
            <v>578</v>
          </cell>
          <cell r="D1174" t="str">
            <v>四川太极成华区华油路药店</v>
          </cell>
          <cell r="E1174">
            <v>7719.8</v>
          </cell>
          <cell r="F1174">
            <v>106</v>
          </cell>
          <cell r="G1174">
            <v>2920.76</v>
          </cell>
        </row>
        <row r="1175">
          <cell r="A1175" t="str">
            <v>44792578</v>
          </cell>
          <cell r="B1175">
            <v>44792</v>
          </cell>
          <cell r="C1175">
            <v>578</v>
          </cell>
          <cell r="D1175" t="str">
            <v>四川太极成华区华油路药店</v>
          </cell>
          <cell r="E1175">
            <v>5941.04</v>
          </cell>
          <cell r="F1175">
            <v>103</v>
          </cell>
          <cell r="G1175">
            <v>2285.74</v>
          </cell>
        </row>
        <row r="1176">
          <cell r="A1176" t="str">
            <v>44793578</v>
          </cell>
          <cell r="B1176">
            <v>44793</v>
          </cell>
          <cell r="C1176">
            <v>578</v>
          </cell>
          <cell r="D1176" t="str">
            <v>四川太极成华区华油路药店</v>
          </cell>
          <cell r="E1176">
            <v>8925.71</v>
          </cell>
          <cell r="F1176">
            <v>102</v>
          </cell>
          <cell r="G1176">
            <v>2835.35</v>
          </cell>
        </row>
        <row r="1177">
          <cell r="A1177" t="str">
            <v>44794578</v>
          </cell>
          <cell r="B1177">
            <v>44794</v>
          </cell>
          <cell r="C1177">
            <v>578</v>
          </cell>
          <cell r="D1177" t="str">
            <v>四川太极成华区华油路药店</v>
          </cell>
          <cell r="E1177">
            <v>8826.38</v>
          </cell>
          <cell r="F1177">
            <v>109</v>
          </cell>
          <cell r="G1177">
            <v>2895.88</v>
          </cell>
        </row>
        <row r="1178">
          <cell r="A1178" t="str">
            <v>44795578</v>
          </cell>
          <cell r="B1178">
            <v>44795</v>
          </cell>
          <cell r="C1178">
            <v>578</v>
          </cell>
          <cell r="D1178" t="str">
            <v>四川太极成华区华油路药店</v>
          </cell>
          <cell r="E1178">
            <v>11224.96</v>
          </cell>
          <cell r="F1178">
            <v>125</v>
          </cell>
          <cell r="G1178">
            <v>2815.46</v>
          </cell>
        </row>
        <row r="1179">
          <cell r="A1179" t="str">
            <v>44796578</v>
          </cell>
          <cell r="B1179">
            <v>44796</v>
          </cell>
          <cell r="C1179">
            <v>578</v>
          </cell>
          <cell r="D1179" t="str">
            <v>四川太极成华区华油路药店</v>
          </cell>
          <cell r="E1179">
            <v>7041.73</v>
          </cell>
          <cell r="F1179">
            <v>113</v>
          </cell>
          <cell r="G1179">
            <v>2494.58</v>
          </cell>
        </row>
        <row r="1180">
          <cell r="A1180" t="str">
            <v>44797578</v>
          </cell>
          <cell r="B1180">
            <v>44797</v>
          </cell>
          <cell r="C1180">
            <v>578</v>
          </cell>
          <cell r="D1180" t="str">
            <v>四川太极成华区华油路药店</v>
          </cell>
          <cell r="E1180">
            <v>7684.86</v>
          </cell>
          <cell r="F1180">
            <v>86</v>
          </cell>
          <cell r="G1180">
            <v>1999.41</v>
          </cell>
        </row>
        <row r="1181">
          <cell r="A1181" t="str">
            <v>44798578</v>
          </cell>
          <cell r="B1181">
            <v>44798</v>
          </cell>
          <cell r="C1181">
            <v>578</v>
          </cell>
          <cell r="D1181" t="str">
            <v>四川太极成华区华油路药店</v>
          </cell>
          <cell r="E1181">
            <v>6670.49</v>
          </cell>
          <cell r="F1181">
            <v>92</v>
          </cell>
          <cell r="G1181">
            <v>1791.52</v>
          </cell>
        </row>
        <row r="1182">
          <cell r="A1182" t="str">
            <v>44799578</v>
          </cell>
          <cell r="B1182">
            <v>44799</v>
          </cell>
          <cell r="C1182">
            <v>578</v>
          </cell>
          <cell r="D1182" t="str">
            <v>四川太极成华区华油路药店</v>
          </cell>
          <cell r="E1182">
            <v>6634.61</v>
          </cell>
          <cell r="F1182">
            <v>84</v>
          </cell>
          <cell r="G1182">
            <v>2390.84</v>
          </cell>
        </row>
        <row r="1183">
          <cell r="A1183" t="str">
            <v>44800578</v>
          </cell>
          <cell r="B1183">
            <v>44800</v>
          </cell>
          <cell r="C1183">
            <v>578</v>
          </cell>
          <cell r="D1183" t="str">
            <v>四川太极成华区华油路药店</v>
          </cell>
          <cell r="E1183">
            <v>5575.07</v>
          </cell>
          <cell r="F1183">
            <v>92</v>
          </cell>
          <cell r="G1183">
            <v>2515.32</v>
          </cell>
        </row>
        <row r="1184">
          <cell r="A1184" t="str">
            <v>44801578</v>
          </cell>
          <cell r="B1184">
            <v>44801</v>
          </cell>
          <cell r="C1184">
            <v>578</v>
          </cell>
          <cell r="D1184" t="str">
            <v>四川太极成华区华油路药店</v>
          </cell>
          <cell r="E1184">
            <v>5754</v>
          </cell>
          <cell r="F1184">
            <v>97</v>
          </cell>
          <cell r="G1184">
            <v>2128.82</v>
          </cell>
        </row>
        <row r="1185">
          <cell r="A1185" t="str">
            <v>44802578</v>
          </cell>
          <cell r="B1185">
            <v>44802</v>
          </cell>
          <cell r="C1185">
            <v>578</v>
          </cell>
          <cell r="D1185" t="str">
            <v>四川太极成华区华油路药店</v>
          </cell>
          <cell r="E1185">
            <v>7515.39</v>
          </cell>
          <cell r="F1185">
            <v>102</v>
          </cell>
          <cell r="G1185">
            <v>2648.11</v>
          </cell>
        </row>
        <row r="1186">
          <cell r="A1186" t="str">
            <v>44803578</v>
          </cell>
          <cell r="B1186">
            <v>44803</v>
          </cell>
          <cell r="C1186">
            <v>578</v>
          </cell>
          <cell r="D1186" t="str">
            <v>四川太极成华区华油路药店</v>
          </cell>
          <cell r="E1186">
            <v>6894.91</v>
          </cell>
          <cell r="F1186">
            <v>109</v>
          </cell>
          <cell r="G1186">
            <v>2262.04</v>
          </cell>
        </row>
        <row r="1187">
          <cell r="A1187" t="str">
            <v>44804578</v>
          </cell>
          <cell r="B1187">
            <v>44804</v>
          </cell>
          <cell r="C1187">
            <v>578</v>
          </cell>
          <cell r="D1187" t="str">
            <v>四川太极成华区华油路药店</v>
          </cell>
          <cell r="E1187">
            <v>7971.15</v>
          </cell>
          <cell r="F1187">
            <v>89</v>
          </cell>
          <cell r="G1187">
            <v>2651.21</v>
          </cell>
        </row>
        <row r="1188">
          <cell r="A1188" t="str">
            <v>44774581</v>
          </cell>
          <cell r="B1188">
            <v>44774</v>
          </cell>
          <cell r="C1188">
            <v>581</v>
          </cell>
          <cell r="D1188" t="str">
            <v>四川太极成华区二环路北四段药店（汇融名城）</v>
          </cell>
          <cell r="E1188">
            <v>861.4</v>
          </cell>
          <cell r="F1188">
            <v>21</v>
          </cell>
          <cell r="G1188">
            <v>403.28</v>
          </cell>
        </row>
        <row r="1189">
          <cell r="A1189" t="str">
            <v>44775581</v>
          </cell>
          <cell r="B1189">
            <v>44775</v>
          </cell>
          <cell r="C1189">
            <v>581</v>
          </cell>
          <cell r="D1189" t="str">
            <v>四川太极成华区二环路北四段药店（汇融名城）</v>
          </cell>
          <cell r="E1189">
            <v>1474.3</v>
          </cell>
          <cell r="F1189">
            <v>29</v>
          </cell>
          <cell r="G1189">
            <v>522.83</v>
          </cell>
        </row>
        <row r="1190">
          <cell r="A1190" t="str">
            <v>44776581</v>
          </cell>
          <cell r="B1190">
            <v>44776</v>
          </cell>
          <cell r="C1190">
            <v>581</v>
          </cell>
          <cell r="D1190" t="str">
            <v>四川太极成华区二环路北四段药店（汇融名城）</v>
          </cell>
          <cell r="E1190">
            <v>10298.04</v>
          </cell>
          <cell r="F1190">
            <v>124</v>
          </cell>
          <cell r="G1190">
            <v>3033.96</v>
          </cell>
        </row>
        <row r="1191">
          <cell r="A1191" t="str">
            <v>44777581</v>
          </cell>
          <cell r="B1191">
            <v>44777</v>
          </cell>
          <cell r="C1191">
            <v>581</v>
          </cell>
          <cell r="D1191" t="str">
            <v>四川太极成华区二环路北四段药店（汇融名城）</v>
          </cell>
          <cell r="E1191">
            <v>7770.89</v>
          </cell>
          <cell r="F1191">
            <v>117</v>
          </cell>
          <cell r="G1191">
            <v>2924.93</v>
          </cell>
        </row>
        <row r="1192">
          <cell r="A1192" t="str">
            <v>44778581</v>
          </cell>
          <cell r="B1192">
            <v>44778</v>
          </cell>
          <cell r="C1192">
            <v>581</v>
          </cell>
          <cell r="D1192" t="str">
            <v>四川太极成华区二环路北四段药店（汇融名城）</v>
          </cell>
          <cell r="E1192">
            <v>5981.44</v>
          </cell>
          <cell r="F1192">
            <v>92</v>
          </cell>
          <cell r="G1192">
            <v>1849.33</v>
          </cell>
        </row>
        <row r="1193">
          <cell r="A1193" t="str">
            <v>44779581</v>
          </cell>
          <cell r="B1193">
            <v>44779</v>
          </cell>
          <cell r="C1193">
            <v>581</v>
          </cell>
          <cell r="D1193" t="str">
            <v>四川太极成华区二环路北四段药店（汇融名城）</v>
          </cell>
          <cell r="E1193">
            <v>5245.8</v>
          </cell>
          <cell r="F1193">
            <v>76</v>
          </cell>
          <cell r="G1193">
            <v>1609.17</v>
          </cell>
        </row>
        <row r="1194">
          <cell r="A1194" t="str">
            <v>44780581</v>
          </cell>
          <cell r="B1194">
            <v>44780</v>
          </cell>
          <cell r="C1194">
            <v>581</v>
          </cell>
          <cell r="D1194" t="str">
            <v>四川太极成华区二环路北四段药店（汇融名城）</v>
          </cell>
          <cell r="E1194">
            <v>7139.37</v>
          </cell>
          <cell r="F1194">
            <v>114</v>
          </cell>
          <cell r="G1194">
            <v>1823.77</v>
          </cell>
        </row>
        <row r="1195">
          <cell r="A1195" t="str">
            <v>44781581</v>
          </cell>
          <cell r="B1195">
            <v>44781</v>
          </cell>
          <cell r="C1195">
            <v>581</v>
          </cell>
          <cell r="D1195" t="str">
            <v>四川太极成华区二环路北四段药店（汇融名城）</v>
          </cell>
          <cell r="E1195">
            <v>5727.35</v>
          </cell>
          <cell r="F1195">
            <v>98</v>
          </cell>
          <cell r="G1195">
            <v>1806.04</v>
          </cell>
        </row>
        <row r="1196">
          <cell r="A1196" t="str">
            <v>44782581</v>
          </cell>
          <cell r="B1196">
            <v>44782</v>
          </cell>
          <cell r="C1196">
            <v>581</v>
          </cell>
          <cell r="D1196" t="str">
            <v>四川太极成华区二环路北四段药店（汇融名城）</v>
          </cell>
          <cell r="E1196">
            <v>12136.58</v>
          </cell>
          <cell r="F1196">
            <v>101</v>
          </cell>
          <cell r="G1196">
            <v>3098.4</v>
          </cell>
        </row>
        <row r="1197">
          <cell r="A1197" t="str">
            <v>44783581</v>
          </cell>
          <cell r="B1197">
            <v>44783</v>
          </cell>
          <cell r="C1197">
            <v>581</v>
          </cell>
          <cell r="D1197" t="str">
            <v>四川太极成华区二环路北四段药店（汇融名城）</v>
          </cell>
          <cell r="E1197">
            <v>6529.9</v>
          </cell>
          <cell r="F1197">
            <v>87</v>
          </cell>
          <cell r="G1197">
            <v>1752.86</v>
          </cell>
        </row>
        <row r="1198">
          <cell r="A1198" t="str">
            <v>44784581</v>
          </cell>
          <cell r="B1198">
            <v>44784</v>
          </cell>
          <cell r="C1198">
            <v>581</v>
          </cell>
          <cell r="D1198" t="str">
            <v>四川太极成华区二环路北四段药店（汇融名城）</v>
          </cell>
          <cell r="E1198">
            <v>8889.7</v>
          </cell>
          <cell r="F1198">
            <v>103</v>
          </cell>
          <cell r="G1198">
            <v>2269.71</v>
          </cell>
        </row>
        <row r="1199">
          <cell r="A1199" t="str">
            <v>44785581</v>
          </cell>
          <cell r="B1199">
            <v>44785</v>
          </cell>
          <cell r="C1199">
            <v>581</v>
          </cell>
          <cell r="D1199" t="str">
            <v>四川太极成华区二环路北四段药店（汇融名城）</v>
          </cell>
          <cell r="E1199">
            <v>5429.13</v>
          </cell>
          <cell r="F1199">
            <v>98</v>
          </cell>
          <cell r="G1199">
            <v>1638.78</v>
          </cell>
        </row>
        <row r="1200">
          <cell r="A1200" t="str">
            <v>44786581</v>
          </cell>
          <cell r="B1200">
            <v>44786</v>
          </cell>
          <cell r="C1200">
            <v>581</v>
          </cell>
          <cell r="D1200" t="str">
            <v>四川太极成华区二环路北四段药店（汇融名城）</v>
          </cell>
          <cell r="E1200">
            <v>12466.69</v>
          </cell>
          <cell r="F1200">
            <v>99</v>
          </cell>
          <cell r="G1200">
            <v>3160.85</v>
          </cell>
        </row>
        <row r="1201">
          <cell r="A1201" t="str">
            <v>44787581</v>
          </cell>
          <cell r="B1201">
            <v>44787</v>
          </cell>
          <cell r="C1201">
            <v>581</v>
          </cell>
          <cell r="D1201" t="str">
            <v>四川太极成华区二环路北四段药店（汇融名城）</v>
          </cell>
          <cell r="E1201">
            <v>6288.79</v>
          </cell>
          <cell r="F1201">
            <v>93</v>
          </cell>
          <cell r="G1201">
            <v>1620.02</v>
          </cell>
        </row>
        <row r="1202">
          <cell r="A1202" t="str">
            <v>44788581</v>
          </cell>
          <cell r="B1202">
            <v>44788</v>
          </cell>
          <cell r="C1202">
            <v>581</v>
          </cell>
          <cell r="D1202" t="str">
            <v>四川太极成华区二环路北四段药店（汇融名城）</v>
          </cell>
          <cell r="E1202">
            <v>7554.99</v>
          </cell>
          <cell r="F1202">
            <v>84</v>
          </cell>
          <cell r="G1202">
            <v>1892.06</v>
          </cell>
        </row>
        <row r="1203">
          <cell r="A1203" t="str">
            <v>44789581</v>
          </cell>
          <cell r="B1203">
            <v>44789</v>
          </cell>
          <cell r="C1203">
            <v>581</v>
          </cell>
          <cell r="D1203" t="str">
            <v>四川太极成华区二环路北四段药店（汇融名城）</v>
          </cell>
          <cell r="E1203">
            <v>4555.86</v>
          </cell>
          <cell r="F1203">
            <v>74</v>
          </cell>
          <cell r="G1203">
            <v>1434.95</v>
          </cell>
        </row>
        <row r="1204">
          <cell r="A1204" t="str">
            <v>44790581</v>
          </cell>
          <cell r="B1204">
            <v>44790</v>
          </cell>
          <cell r="C1204">
            <v>581</v>
          </cell>
          <cell r="D1204" t="str">
            <v>四川太极成华区二环路北四段药店（汇融名城）</v>
          </cell>
          <cell r="E1204">
            <v>4409.32</v>
          </cell>
          <cell r="F1204">
            <v>81</v>
          </cell>
          <cell r="G1204">
            <v>1595.71</v>
          </cell>
        </row>
        <row r="1205">
          <cell r="A1205" t="str">
            <v>44791581</v>
          </cell>
          <cell r="B1205">
            <v>44791</v>
          </cell>
          <cell r="C1205">
            <v>581</v>
          </cell>
          <cell r="D1205" t="str">
            <v>四川太极成华区二环路北四段药店（汇融名城）</v>
          </cell>
          <cell r="E1205">
            <v>3792.95</v>
          </cell>
          <cell r="F1205">
            <v>67</v>
          </cell>
          <cell r="G1205">
            <v>1325.76</v>
          </cell>
        </row>
        <row r="1206">
          <cell r="A1206" t="str">
            <v>44792581</v>
          </cell>
          <cell r="B1206">
            <v>44792</v>
          </cell>
          <cell r="C1206">
            <v>581</v>
          </cell>
          <cell r="D1206" t="str">
            <v>四川太极成华区二环路北四段药店（汇融名城）</v>
          </cell>
          <cell r="E1206">
            <v>4680.55</v>
          </cell>
          <cell r="F1206">
            <v>83</v>
          </cell>
          <cell r="G1206">
            <v>1690.31</v>
          </cell>
        </row>
        <row r="1207">
          <cell r="A1207" t="str">
            <v>44793581</v>
          </cell>
          <cell r="B1207">
            <v>44793</v>
          </cell>
          <cell r="C1207">
            <v>581</v>
          </cell>
          <cell r="D1207" t="str">
            <v>四川太极成华区二环路北四段药店（汇融名城）</v>
          </cell>
          <cell r="E1207">
            <v>8603.42</v>
          </cell>
          <cell r="F1207">
            <v>101</v>
          </cell>
          <cell r="G1207">
            <v>2615.85</v>
          </cell>
        </row>
        <row r="1208">
          <cell r="A1208" t="str">
            <v>44794581</v>
          </cell>
          <cell r="B1208">
            <v>44794</v>
          </cell>
          <cell r="C1208">
            <v>581</v>
          </cell>
          <cell r="D1208" t="str">
            <v>四川太极成华区二环路北四段药店（汇融名城）</v>
          </cell>
          <cell r="E1208">
            <v>6882.81</v>
          </cell>
          <cell r="F1208">
            <v>107</v>
          </cell>
          <cell r="G1208">
            <v>1967.44</v>
          </cell>
        </row>
        <row r="1209">
          <cell r="A1209" t="str">
            <v>44795581</v>
          </cell>
          <cell r="B1209">
            <v>44795</v>
          </cell>
          <cell r="C1209">
            <v>581</v>
          </cell>
          <cell r="D1209" t="str">
            <v>四川太极成华区二环路北四段药店（汇融名城）</v>
          </cell>
          <cell r="E1209">
            <v>8107.72</v>
          </cell>
          <cell r="F1209">
            <v>99</v>
          </cell>
          <cell r="G1209">
            <v>2003.58</v>
          </cell>
        </row>
        <row r="1210">
          <cell r="A1210" t="str">
            <v>44796581</v>
          </cell>
          <cell r="B1210">
            <v>44796</v>
          </cell>
          <cell r="C1210">
            <v>581</v>
          </cell>
          <cell r="D1210" t="str">
            <v>四川太极成华区二环路北四段药店（汇融名城）</v>
          </cell>
          <cell r="E1210">
            <v>10049</v>
          </cell>
          <cell r="F1210">
            <v>100</v>
          </cell>
          <cell r="G1210">
            <v>2529.69</v>
          </cell>
        </row>
        <row r="1211">
          <cell r="A1211" t="str">
            <v>44797581</v>
          </cell>
          <cell r="B1211">
            <v>44797</v>
          </cell>
          <cell r="C1211">
            <v>581</v>
          </cell>
          <cell r="D1211" t="str">
            <v>四川太极成华区二环路北四段药店（汇融名城）</v>
          </cell>
          <cell r="E1211">
            <v>5661.2</v>
          </cell>
          <cell r="F1211">
            <v>83</v>
          </cell>
          <cell r="G1211">
            <v>1712.89</v>
          </cell>
        </row>
        <row r="1212">
          <cell r="A1212" t="str">
            <v>44798581</v>
          </cell>
          <cell r="B1212">
            <v>44798</v>
          </cell>
          <cell r="C1212">
            <v>581</v>
          </cell>
          <cell r="D1212" t="str">
            <v>四川太极成华区二环路北四段药店（汇融名城）</v>
          </cell>
          <cell r="E1212">
            <v>6425.66</v>
          </cell>
          <cell r="F1212">
            <v>103</v>
          </cell>
          <cell r="G1212">
            <v>1846.2</v>
          </cell>
        </row>
        <row r="1213">
          <cell r="A1213" t="str">
            <v>44799581</v>
          </cell>
          <cell r="B1213">
            <v>44799</v>
          </cell>
          <cell r="C1213">
            <v>581</v>
          </cell>
          <cell r="D1213" t="str">
            <v>四川太极成华区二环路北四段药店（汇融名城）</v>
          </cell>
          <cell r="E1213">
            <v>6094.29</v>
          </cell>
          <cell r="F1213">
            <v>87</v>
          </cell>
          <cell r="G1213">
            <v>1840.25</v>
          </cell>
        </row>
        <row r="1214">
          <cell r="A1214" t="str">
            <v>44800581</v>
          </cell>
          <cell r="B1214">
            <v>44800</v>
          </cell>
          <cell r="C1214">
            <v>581</v>
          </cell>
          <cell r="D1214" t="str">
            <v>四川太极成华区二环路北四段药店（汇融名城）</v>
          </cell>
          <cell r="E1214">
            <v>7184.79</v>
          </cell>
          <cell r="F1214">
            <v>120</v>
          </cell>
          <cell r="G1214">
            <v>2403.71</v>
          </cell>
        </row>
        <row r="1215">
          <cell r="A1215" t="str">
            <v>44801581</v>
          </cell>
          <cell r="B1215">
            <v>44801</v>
          </cell>
          <cell r="C1215">
            <v>581</v>
          </cell>
          <cell r="D1215" t="str">
            <v>四川太极成华区二环路北四段药店（汇融名城）</v>
          </cell>
          <cell r="E1215">
            <v>7768.6</v>
          </cell>
          <cell r="F1215">
            <v>132</v>
          </cell>
          <cell r="G1215">
            <v>2650.7</v>
          </cell>
        </row>
        <row r="1216">
          <cell r="A1216" t="str">
            <v>44802581</v>
          </cell>
          <cell r="B1216">
            <v>44802</v>
          </cell>
          <cell r="C1216">
            <v>581</v>
          </cell>
          <cell r="D1216" t="str">
            <v>四川太极成华区二环路北四段药店（汇融名城）</v>
          </cell>
          <cell r="E1216">
            <v>9062.25</v>
          </cell>
          <cell r="F1216">
            <v>141</v>
          </cell>
          <cell r="G1216">
            <v>2691.89</v>
          </cell>
        </row>
        <row r="1217">
          <cell r="A1217" t="str">
            <v>44803581</v>
          </cell>
          <cell r="B1217">
            <v>44803</v>
          </cell>
          <cell r="C1217">
            <v>581</v>
          </cell>
          <cell r="D1217" t="str">
            <v>四川太极成华区二环路北四段药店（汇融名城）</v>
          </cell>
          <cell r="E1217">
            <v>6934.47</v>
          </cell>
          <cell r="F1217">
            <v>116</v>
          </cell>
          <cell r="G1217">
            <v>2419.44</v>
          </cell>
        </row>
        <row r="1218">
          <cell r="A1218" t="str">
            <v>44804581</v>
          </cell>
          <cell r="B1218">
            <v>44804</v>
          </cell>
          <cell r="C1218">
            <v>581</v>
          </cell>
          <cell r="D1218" t="str">
            <v>四川太极成华区二环路北四段药店（汇融名城）</v>
          </cell>
          <cell r="E1218">
            <v>8332.23</v>
          </cell>
          <cell r="F1218">
            <v>116</v>
          </cell>
          <cell r="G1218">
            <v>2603.3</v>
          </cell>
        </row>
        <row r="1219">
          <cell r="A1219" t="str">
            <v>44774582</v>
          </cell>
          <cell r="B1219">
            <v>44774</v>
          </cell>
          <cell r="C1219">
            <v>582</v>
          </cell>
          <cell r="D1219" t="str">
            <v>四川太极青羊区十二桥药店</v>
          </cell>
          <cell r="E1219">
            <v>44907.6</v>
          </cell>
          <cell r="F1219">
            <v>176</v>
          </cell>
          <cell r="G1219">
            <v>6870.96</v>
          </cell>
        </row>
        <row r="1220">
          <cell r="A1220" t="str">
            <v>44775582</v>
          </cell>
          <cell r="B1220">
            <v>44775</v>
          </cell>
          <cell r="C1220">
            <v>582</v>
          </cell>
          <cell r="D1220" t="str">
            <v>四川太极青羊区十二桥药店</v>
          </cell>
          <cell r="E1220">
            <v>22859.28</v>
          </cell>
          <cell r="F1220">
            <v>118</v>
          </cell>
          <cell r="G1220">
            <v>4132.05</v>
          </cell>
        </row>
        <row r="1221">
          <cell r="A1221" t="str">
            <v>44776582</v>
          </cell>
          <cell r="B1221">
            <v>44776</v>
          </cell>
          <cell r="C1221">
            <v>582</v>
          </cell>
          <cell r="D1221" t="str">
            <v>四川太极青羊区十二桥药店</v>
          </cell>
          <cell r="E1221">
            <v>40864.68</v>
          </cell>
          <cell r="F1221">
            <v>166</v>
          </cell>
          <cell r="G1221">
            <v>4537.62</v>
          </cell>
        </row>
        <row r="1222">
          <cell r="A1222" t="str">
            <v>44777582</v>
          </cell>
          <cell r="B1222">
            <v>44777</v>
          </cell>
          <cell r="C1222">
            <v>582</v>
          </cell>
          <cell r="D1222" t="str">
            <v>四川太极青羊区十二桥药店</v>
          </cell>
          <cell r="E1222">
            <v>20948.46</v>
          </cell>
          <cell r="F1222">
            <v>130</v>
          </cell>
          <cell r="G1222">
            <v>3868.78</v>
          </cell>
        </row>
        <row r="1223">
          <cell r="A1223" t="str">
            <v>44778582</v>
          </cell>
          <cell r="B1223">
            <v>44778</v>
          </cell>
          <cell r="C1223">
            <v>582</v>
          </cell>
          <cell r="D1223" t="str">
            <v>四川太极青羊区十二桥药店</v>
          </cell>
          <cell r="E1223">
            <v>27326.58</v>
          </cell>
          <cell r="F1223">
            <v>133</v>
          </cell>
          <cell r="G1223">
            <v>4313.99</v>
          </cell>
        </row>
        <row r="1224">
          <cell r="A1224" t="str">
            <v>44779582</v>
          </cell>
          <cell r="B1224">
            <v>44779</v>
          </cell>
          <cell r="C1224">
            <v>582</v>
          </cell>
          <cell r="D1224" t="str">
            <v>四川太极青羊区十二桥药店</v>
          </cell>
          <cell r="E1224">
            <v>24921.64</v>
          </cell>
          <cell r="F1224">
            <v>133</v>
          </cell>
          <cell r="G1224">
            <v>4153.47</v>
          </cell>
        </row>
        <row r="1225">
          <cell r="A1225" t="str">
            <v>44780582</v>
          </cell>
          <cell r="B1225">
            <v>44780</v>
          </cell>
          <cell r="C1225">
            <v>582</v>
          </cell>
          <cell r="D1225" t="str">
            <v>四川太极青羊区十二桥药店</v>
          </cell>
          <cell r="E1225">
            <v>21439.62</v>
          </cell>
          <cell r="F1225">
            <v>124</v>
          </cell>
          <cell r="G1225">
            <v>3480.66</v>
          </cell>
        </row>
        <row r="1226">
          <cell r="A1226" t="str">
            <v>44781582</v>
          </cell>
          <cell r="B1226">
            <v>44781</v>
          </cell>
          <cell r="C1226">
            <v>582</v>
          </cell>
          <cell r="D1226" t="str">
            <v>四川太极青羊区十二桥药店</v>
          </cell>
          <cell r="E1226">
            <v>31941.94</v>
          </cell>
          <cell r="F1226">
            <v>159</v>
          </cell>
          <cell r="G1226">
            <v>4563.03</v>
          </cell>
        </row>
        <row r="1227">
          <cell r="A1227" t="str">
            <v>44782582</v>
          </cell>
          <cell r="B1227">
            <v>44782</v>
          </cell>
          <cell r="C1227">
            <v>582</v>
          </cell>
          <cell r="D1227" t="str">
            <v>四川太极青羊区十二桥药店</v>
          </cell>
          <cell r="E1227">
            <v>28171.01</v>
          </cell>
          <cell r="F1227">
            <v>153</v>
          </cell>
          <cell r="G1227">
            <v>4216.96</v>
          </cell>
        </row>
        <row r="1228">
          <cell r="A1228" t="str">
            <v>44783582</v>
          </cell>
          <cell r="B1228">
            <v>44783</v>
          </cell>
          <cell r="C1228">
            <v>582</v>
          </cell>
          <cell r="D1228" t="str">
            <v>四川太极青羊区十二桥药店</v>
          </cell>
          <cell r="E1228">
            <v>27357.48</v>
          </cell>
          <cell r="F1228">
            <v>156</v>
          </cell>
          <cell r="G1228">
            <v>4561.23</v>
          </cell>
        </row>
        <row r="1229">
          <cell r="A1229" t="str">
            <v>44784582</v>
          </cell>
          <cell r="B1229">
            <v>44784</v>
          </cell>
          <cell r="C1229">
            <v>582</v>
          </cell>
          <cell r="D1229" t="str">
            <v>四川太极青羊区十二桥药店</v>
          </cell>
          <cell r="E1229">
            <v>28143.15</v>
          </cell>
          <cell r="F1229">
            <v>156</v>
          </cell>
          <cell r="G1229">
            <v>5184.06</v>
          </cell>
        </row>
        <row r="1230">
          <cell r="A1230" t="str">
            <v>44785582</v>
          </cell>
          <cell r="B1230">
            <v>44785</v>
          </cell>
          <cell r="C1230">
            <v>582</v>
          </cell>
          <cell r="D1230" t="str">
            <v>四川太极青羊区十二桥药店</v>
          </cell>
          <cell r="E1230">
            <v>28065.6</v>
          </cell>
          <cell r="F1230">
            <v>169</v>
          </cell>
          <cell r="G1230">
            <v>5085.36</v>
          </cell>
        </row>
        <row r="1231">
          <cell r="A1231" t="str">
            <v>44786582</v>
          </cell>
          <cell r="B1231">
            <v>44786</v>
          </cell>
          <cell r="C1231">
            <v>582</v>
          </cell>
          <cell r="D1231" t="str">
            <v>四川太极青羊区十二桥药店</v>
          </cell>
          <cell r="E1231">
            <v>26694.98</v>
          </cell>
          <cell r="F1231">
            <v>123</v>
          </cell>
          <cell r="G1231">
            <v>4868.44</v>
          </cell>
        </row>
        <row r="1232">
          <cell r="A1232" t="str">
            <v>44787582</v>
          </cell>
          <cell r="B1232">
            <v>44787</v>
          </cell>
          <cell r="C1232">
            <v>582</v>
          </cell>
          <cell r="D1232" t="str">
            <v>四川太极青羊区十二桥药店</v>
          </cell>
          <cell r="E1232">
            <v>24159.82</v>
          </cell>
          <cell r="F1232">
            <v>135</v>
          </cell>
          <cell r="G1232">
            <v>3364.75</v>
          </cell>
        </row>
        <row r="1233">
          <cell r="A1233" t="str">
            <v>44788582</v>
          </cell>
          <cell r="B1233">
            <v>44788</v>
          </cell>
          <cell r="C1233">
            <v>582</v>
          </cell>
          <cell r="D1233" t="str">
            <v>四川太极青羊区十二桥药店</v>
          </cell>
          <cell r="E1233">
            <v>10992.55</v>
          </cell>
          <cell r="F1233">
            <v>79</v>
          </cell>
          <cell r="G1233">
            <v>2419.08</v>
          </cell>
        </row>
        <row r="1234">
          <cell r="A1234" t="str">
            <v>44789582</v>
          </cell>
          <cell r="B1234">
            <v>44789</v>
          </cell>
          <cell r="C1234">
            <v>582</v>
          </cell>
          <cell r="D1234" t="str">
            <v>四川太极青羊区十二桥药店</v>
          </cell>
          <cell r="E1234">
            <v>41151.49</v>
          </cell>
          <cell r="F1234">
            <v>232</v>
          </cell>
          <cell r="G1234">
            <v>6509.42</v>
          </cell>
        </row>
        <row r="1235">
          <cell r="A1235" t="str">
            <v>44790582</v>
          </cell>
          <cell r="B1235">
            <v>44790</v>
          </cell>
          <cell r="C1235">
            <v>582</v>
          </cell>
          <cell r="D1235" t="str">
            <v>四川太极青羊区十二桥药店</v>
          </cell>
          <cell r="E1235">
            <v>30907.55</v>
          </cell>
          <cell r="F1235">
            <v>151</v>
          </cell>
          <cell r="G1235">
            <v>5398.75</v>
          </cell>
        </row>
        <row r="1236">
          <cell r="A1236" t="str">
            <v>44791582</v>
          </cell>
          <cell r="B1236">
            <v>44791</v>
          </cell>
          <cell r="C1236">
            <v>582</v>
          </cell>
          <cell r="D1236" t="str">
            <v>四川太极青羊区十二桥药店</v>
          </cell>
          <cell r="E1236">
            <v>28334.65</v>
          </cell>
          <cell r="F1236">
            <v>137</v>
          </cell>
          <cell r="G1236">
            <v>4511.22</v>
          </cell>
        </row>
        <row r="1237">
          <cell r="A1237" t="str">
            <v>44792582</v>
          </cell>
          <cell r="B1237">
            <v>44792</v>
          </cell>
          <cell r="C1237">
            <v>582</v>
          </cell>
          <cell r="D1237" t="str">
            <v>四川太极青羊区十二桥药店</v>
          </cell>
          <cell r="E1237">
            <v>30801.26</v>
          </cell>
          <cell r="F1237">
            <v>135</v>
          </cell>
          <cell r="G1237">
            <v>4688.07</v>
          </cell>
        </row>
        <row r="1238">
          <cell r="A1238" t="str">
            <v>44793582</v>
          </cell>
          <cell r="B1238">
            <v>44793</v>
          </cell>
          <cell r="C1238">
            <v>582</v>
          </cell>
          <cell r="D1238" t="str">
            <v>四川太极青羊区十二桥药店</v>
          </cell>
          <cell r="E1238">
            <v>25976.36</v>
          </cell>
          <cell r="F1238">
            <v>148</v>
          </cell>
          <cell r="G1238">
            <v>3510.67</v>
          </cell>
        </row>
        <row r="1239">
          <cell r="A1239" t="str">
            <v>44794582</v>
          </cell>
          <cell r="B1239">
            <v>44794</v>
          </cell>
          <cell r="C1239">
            <v>582</v>
          </cell>
          <cell r="D1239" t="str">
            <v>四川太极青羊区十二桥药店</v>
          </cell>
          <cell r="E1239">
            <v>18003.78</v>
          </cell>
          <cell r="F1239">
            <v>130</v>
          </cell>
          <cell r="G1239">
            <v>3283.83</v>
          </cell>
        </row>
        <row r="1240">
          <cell r="A1240" t="str">
            <v>44795582</v>
          </cell>
          <cell r="B1240">
            <v>44795</v>
          </cell>
          <cell r="C1240">
            <v>582</v>
          </cell>
          <cell r="D1240" t="str">
            <v>四川太极青羊区十二桥药店</v>
          </cell>
          <cell r="E1240">
            <v>27011.14</v>
          </cell>
          <cell r="F1240">
            <v>179</v>
          </cell>
          <cell r="G1240">
            <v>5048.17</v>
          </cell>
        </row>
        <row r="1241">
          <cell r="A1241" t="str">
            <v>44796582</v>
          </cell>
          <cell r="B1241">
            <v>44796</v>
          </cell>
          <cell r="C1241">
            <v>582</v>
          </cell>
          <cell r="D1241" t="str">
            <v>四川太极青羊区十二桥药店</v>
          </cell>
          <cell r="E1241">
            <v>32241.03</v>
          </cell>
          <cell r="F1241">
            <v>175</v>
          </cell>
          <cell r="G1241">
            <v>4834.86</v>
          </cell>
        </row>
        <row r="1242">
          <cell r="A1242" t="str">
            <v>44797582</v>
          </cell>
          <cell r="B1242">
            <v>44797</v>
          </cell>
          <cell r="C1242">
            <v>582</v>
          </cell>
          <cell r="D1242" t="str">
            <v>四川太极青羊区十二桥药店</v>
          </cell>
          <cell r="E1242">
            <v>30773.93</v>
          </cell>
          <cell r="F1242">
            <v>176</v>
          </cell>
          <cell r="G1242">
            <v>4635.37</v>
          </cell>
        </row>
        <row r="1243">
          <cell r="A1243" t="str">
            <v>44798582</v>
          </cell>
          <cell r="B1243">
            <v>44798</v>
          </cell>
          <cell r="C1243">
            <v>582</v>
          </cell>
          <cell r="D1243" t="str">
            <v>四川太极青羊区十二桥药店</v>
          </cell>
          <cell r="E1243">
            <v>38632.16</v>
          </cell>
          <cell r="F1243">
            <v>183</v>
          </cell>
          <cell r="G1243">
            <v>5578.7</v>
          </cell>
        </row>
        <row r="1244">
          <cell r="A1244" t="str">
            <v>44799582</v>
          </cell>
          <cell r="B1244">
            <v>44799</v>
          </cell>
          <cell r="C1244">
            <v>582</v>
          </cell>
          <cell r="D1244" t="str">
            <v>四川太极青羊区十二桥药店</v>
          </cell>
          <cell r="E1244">
            <v>26874.77</v>
          </cell>
          <cell r="F1244">
            <v>138</v>
          </cell>
          <cell r="G1244">
            <v>4711.15</v>
          </cell>
        </row>
        <row r="1245">
          <cell r="A1245" t="str">
            <v>44800582</v>
          </cell>
          <cell r="B1245">
            <v>44800</v>
          </cell>
          <cell r="C1245">
            <v>582</v>
          </cell>
          <cell r="D1245" t="str">
            <v>四川太极青羊区十二桥药店</v>
          </cell>
          <cell r="E1245">
            <v>20178.22</v>
          </cell>
          <cell r="F1245">
            <v>111</v>
          </cell>
          <cell r="G1245">
            <v>4409.09</v>
          </cell>
        </row>
        <row r="1246">
          <cell r="A1246" t="str">
            <v>44801582</v>
          </cell>
          <cell r="B1246">
            <v>44801</v>
          </cell>
          <cell r="C1246">
            <v>582</v>
          </cell>
          <cell r="D1246" t="str">
            <v>四川太极青羊区十二桥药店</v>
          </cell>
          <cell r="E1246">
            <v>22849.98</v>
          </cell>
          <cell r="F1246">
            <v>134</v>
          </cell>
          <cell r="G1246">
            <v>4502.27</v>
          </cell>
        </row>
        <row r="1247">
          <cell r="A1247" t="str">
            <v>44802582</v>
          </cell>
          <cell r="B1247">
            <v>44802</v>
          </cell>
          <cell r="C1247">
            <v>582</v>
          </cell>
          <cell r="D1247" t="str">
            <v>四川太极青羊区十二桥药店</v>
          </cell>
          <cell r="E1247">
            <v>33652.21</v>
          </cell>
          <cell r="F1247">
            <v>165</v>
          </cell>
          <cell r="G1247">
            <v>5351.84</v>
          </cell>
        </row>
        <row r="1248">
          <cell r="A1248" t="str">
            <v>44803582</v>
          </cell>
          <cell r="B1248">
            <v>44803</v>
          </cell>
          <cell r="C1248">
            <v>582</v>
          </cell>
          <cell r="D1248" t="str">
            <v>四川太极青羊区十二桥药店</v>
          </cell>
          <cell r="E1248">
            <v>28802.91</v>
          </cell>
          <cell r="F1248">
            <v>148</v>
          </cell>
          <cell r="G1248">
            <v>4880.75</v>
          </cell>
        </row>
        <row r="1249">
          <cell r="A1249" t="str">
            <v>44804582</v>
          </cell>
          <cell r="B1249">
            <v>44804</v>
          </cell>
          <cell r="C1249">
            <v>582</v>
          </cell>
          <cell r="D1249" t="str">
            <v>四川太极青羊区十二桥药店</v>
          </cell>
          <cell r="E1249">
            <v>22411.05</v>
          </cell>
          <cell r="F1249">
            <v>114</v>
          </cell>
          <cell r="G1249">
            <v>3389.87</v>
          </cell>
        </row>
        <row r="1250">
          <cell r="A1250" t="str">
            <v>44774585</v>
          </cell>
          <cell r="B1250">
            <v>44774</v>
          </cell>
          <cell r="C1250">
            <v>585</v>
          </cell>
          <cell r="D1250" t="str">
            <v>四川太极成华区羊子山西路药店（兴元华盛）</v>
          </cell>
          <cell r="E1250">
            <v>4289.04</v>
          </cell>
          <cell r="F1250">
            <v>76</v>
          </cell>
          <cell r="G1250">
            <v>1807.67</v>
          </cell>
        </row>
        <row r="1251">
          <cell r="A1251" t="str">
            <v>44775585</v>
          </cell>
          <cell r="B1251">
            <v>44775</v>
          </cell>
          <cell r="C1251">
            <v>585</v>
          </cell>
          <cell r="D1251" t="str">
            <v>四川太极成华区羊子山西路药店（兴元华盛）</v>
          </cell>
          <cell r="E1251">
            <v>3295.5</v>
          </cell>
          <cell r="F1251">
            <v>66</v>
          </cell>
          <cell r="G1251">
            <v>1242.57</v>
          </cell>
        </row>
        <row r="1252">
          <cell r="A1252" t="str">
            <v>44776585</v>
          </cell>
          <cell r="B1252">
            <v>44776</v>
          </cell>
          <cell r="C1252">
            <v>585</v>
          </cell>
          <cell r="D1252" t="str">
            <v>四川太极成华区羊子山西路药店（兴元华盛）</v>
          </cell>
          <cell r="E1252">
            <v>9693.54</v>
          </cell>
          <cell r="F1252">
            <v>117</v>
          </cell>
          <cell r="G1252">
            <v>3022.3</v>
          </cell>
        </row>
        <row r="1253">
          <cell r="A1253" t="str">
            <v>44777585</v>
          </cell>
          <cell r="B1253">
            <v>44777</v>
          </cell>
          <cell r="C1253">
            <v>585</v>
          </cell>
          <cell r="D1253" t="str">
            <v>四川太极成华区羊子山西路药店（兴元华盛）</v>
          </cell>
          <cell r="E1253">
            <v>6210.39</v>
          </cell>
          <cell r="F1253">
            <v>96</v>
          </cell>
          <cell r="G1253">
            <v>2046.86</v>
          </cell>
        </row>
        <row r="1254">
          <cell r="A1254" t="str">
            <v>44778585</v>
          </cell>
          <cell r="B1254">
            <v>44778</v>
          </cell>
          <cell r="C1254">
            <v>585</v>
          </cell>
          <cell r="D1254" t="str">
            <v>四川太极成华区羊子山西路药店（兴元华盛）</v>
          </cell>
          <cell r="E1254">
            <v>4574.34</v>
          </cell>
          <cell r="F1254">
            <v>87</v>
          </cell>
          <cell r="G1254">
            <v>1548.33</v>
          </cell>
        </row>
        <row r="1255">
          <cell r="A1255" t="str">
            <v>44779585</v>
          </cell>
          <cell r="B1255">
            <v>44779</v>
          </cell>
          <cell r="C1255">
            <v>585</v>
          </cell>
          <cell r="D1255" t="str">
            <v>四川太极成华区羊子山西路药店（兴元华盛）</v>
          </cell>
          <cell r="E1255">
            <v>10344.72</v>
          </cell>
          <cell r="F1255">
            <v>90</v>
          </cell>
          <cell r="G1255">
            <v>3228.18</v>
          </cell>
        </row>
        <row r="1256">
          <cell r="A1256" t="str">
            <v>44780585</v>
          </cell>
          <cell r="B1256">
            <v>44780</v>
          </cell>
          <cell r="C1256">
            <v>585</v>
          </cell>
          <cell r="D1256" t="str">
            <v>四川太极成华区羊子山西路药店（兴元华盛）</v>
          </cell>
          <cell r="E1256">
            <v>7070.17</v>
          </cell>
          <cell r="F1256">
            <v>104</v>
          </cell>
          <cell r="G1256">
            <v>2386.2</v>
          </cell>
        </row>
        <row r="1257">
          <cell r="A1257" t="str">
            <v>44781585</v>
          </cell>
          <cell r="B1257">
            <v>44781</v>
          </cell>
          <cell r="C1257">
            <v>585</v>
          </cell>
          <cell r="D1257" t="str">
            <v>四川太极成华区羊子山西路药店（兴元华盛）</v>
          </cell>
          <cell r="E1257">
            <v>8245.8</v>
          </cell>
          <cell r="F1257">
            <v>103</v>
          </cell>
          <cell r="G1257">
            <v>2595.29</v>
          </cell>
        </row>
        <row r="1258">
          <cell r="A1258" t="str">
            <v>44782585</v>
          </cell>
          <cell r="B1258">
            <v>44782</v>
          </cell>
          <cell r="C1258">
            <v>585</v>
          </cell>
          <cell r="D1258" t="str">
            <v>四川太极成华区羊子山西路药店（兴元华盛）</v>
          </cell>
          <cell r="E1258">
            <v>6908.55</v>
          </cell>
          <cell r="F1258">
            <v>86</v>
          </cell>
          <cell r="G1258">
            <v>2301.32</v>
          </cell>
        </row>
        <row r="1259">
          <cell r="A1259" t="str">
            <v>44783585</v>
          </cell>
          <cell r="B1259">
            <v>44783</v>
          </cell>
          <cell r="C1259">
            <v>585</v>
          </cell>
          <cell r="D1259" t="str">
            <v>四川太极成华区羊子山西路药店（兴元华盛）</v>
          </cell>
          <cell r="E1259">
            <v>8217.13</v>
          </cell>
          <cell r="F1259">
            <v>88</v>
          </cell>
          <cell r="G1259">
            <v>2087.87</v>
          </cell>
        </row>
        <row r="1260">
          <cell r="A1260" t="str">
            <v>44784585</v>
          </cell>
          <cell r="B1260">
            <v>44784</v>
          </cell>
          <cell r="C1260">
            <v>585</v>
          </cell>
          <cell r="D1260" t="str">
            <v>四川太极成华区羊子山西路药店（兴元华盛）</v>
          </cell>
          <cell r="E1260">
            <v>6339.4</v>
          </cell>
          <cell r="F1260">
            <v>94</v>
          </cell>
          <cell r="G1260">
            <v>2160.83</v>
          </cell>
        </row>
        <row r="1261">
          <cell r="A1261" t="str">
            <v>44785585</v>
          </cell>
          <cell r="B1261">
            <v>44785</v>
          </cell>
          <cell r="C1261">
            <v>585</v>
          </cell>
          <cell r="D1261" t="str">
            <v>四川太极成华区羊子山西路药店（兴元华盛）</v>
          </cell>
          <cell r="E1261">
            <v>7847.34</v>
          </cell>
          <cell r="F1261">
            <v>96</v>
          </cell>
          <cell r="G1261">
            <v>2521</v>
          </cell>
        </row>
        <row r="1262">
          <cell r="A1262" t="str">
            <v>44786585</v>
          </cell>
          <cell r="B1262">
            <v>44786</v>
          </cell>
          <cell r="C1262">
            <v>585</v>
          </cell>
          <cell r="D1262" t="str">
            <v>四川太极成华区羊子山西路药店（兴元华盛）</v>
          </cell>
          <cell r="E1262">
            <v>9117.88</v>
          </cell>
          <cell r="F1262">
            <v>112</v>
          </cell>
          <cell r="G1262">
            <v>2825.16</v>
          </cell>
        </row>
        <row r="1263">
          <cell r="A1263" t="str">
            <v>44787585</v>
          </cell>
          <cell r="B1263">
            <v>44787</v>
          </cell>
          <cell r="C1263">
            <v>585</v>
          </cell>
          <cell r="D1263" t="str">
            <v>四川太极成华区羊子山西路药店（兴元华盛）</v>
          </cell>
          <cell r="E1263">
            <v>9209.79</v>
          </cell>
          <cell r="F1263">
            <v>113</v>
          </cell>
          <cell r="G1263">
            <v>2755.84</v>
          </cell>
        </row>
        <row r="1264">
          <cell r="A1264" t="str">
            <v>44788585</v>
          </cell>
          <cell r="B1264">
            <v>44788</v>
          </cell>
          <cell r="C1264">
            <v>585</v>
          </cell>
          <cell r="D1264" t="str">
            <v>四川太极成华区羊子山西路药店（兴元华盛）</v>
          </cell>
          <cell r="E1264">
            <v>6621.36</v>
          </cell>
          <cell r="F1264">
            <v>92</v>
          </cell>
          <cell r="G1264">
            <v>2246.42</v>
          </cell>
        </row>
        <row r="1265">
          <cell r="A1265" t="str">
            <v>44789585</v>
          </cell>
          <cell r="B1265">
            <v>44789</v>
          </cell>
          <cell r="C1265">
            <v>585</v>
          </cell>
          <cell r="D1265" t="str">
            <v>四川太极成华区羊子山西路药店（兴元华盛）</v>
          </cell>
          <cell r="E1265">
            <v>6560.52</v>
          </cell>
          <cell r="F1265">
            <v>77</v>
          </cell>
          <cell r="G1265">
            <v>2031.72</v>
          </cell>
        </row>
        <row r="1266">
          <cell r="A1266" t="str">
            <v>44790585</v>
          </cell>
          <cell r="B1266">
            <v>44790</v>
          </cell>
          <cell r="C1266">
            <v>585</v>
          </cell>
          <cell r="D1266" t="str">
            <v>四川太极成华区羊子山西路药店（兴元华盛）</v>
          </cell>
          <cell r="E1266">
            <v>5729.03</v>
          </cell>
          <cell r="F1266">
            <v>90</v>
          </cell>
          <cell r="G1266">
            <v>1816.26</v>
          </cell>
        </row>
        <row r="1267">
          <cell r="A1267" t="str">
            <v>44791585</v>
          </cell>
          <cell r="B1267">
            <v>44791</v>
          </cell>
          <cell r="C1267">
            <v>585</v>
          </cell>
          <cell r="D1267" t="str">
            <v>四川太极成华区羊子山西路药店（兴元华盛）</v>
          </cell>
          <cell r="E1267">
            <v>7602.31</v>
          </cell>
          <cell r="F1267">
            <v>134</v>
          </cell>
          <cell r="G1267">
            <v>2598.43</v>
          </cell>
        </row>
        <row r="1268">
          <cell r="A1268" t="str">
            <v>44792585</v>
          </cell>
          <cell r="B1268">
            <v>44792</v>
          </cell>
          <cell r="C1268">
            <v>585</v>
          </cell>
          <cell r="D1268" t="str">
            <v>四川太极成华区羊子山西路药店（兴元华盛）</v>
          </cell>
          <cell r="E1268">
            <v>7370.46</v>
          </cell>
          <cell r="F1268">
            <v>112</v>
          </cell>
          <cell r="G1268">
            <v>2081.14</v>
          </cell>
        </row>
        <row r="1269">
          <cell r="A1269" t="str">
            <v>44793585</v>
          </cell>
          <cell r="B1269">
            <v>44793</v>
          </cell>
          <cell r="C1269">
            <v>585</v>
          </cell>
          <cell r="D1269" t="str">
            <v>四川太极成华区羊子山西路药店（兴元华盛）</v>
          </cell>
          <cell r="E1269">
            <v>12130.1</v>
          </cell>
          <cell r="F1269">
            <v>110</v>
          </cell>
          <cell r="G1269">
            <v>3660.47</v>
          </cell>
        </row>
        <row r="1270">
          <cell r="A1270" t="str">
            <v>44794585</v>
          </cell>
          <cell r="B1270">
            <v>44794</v>
          </cell>
          <cell r="C1270">
            <v>585</v>
          </cell>
          <cell r="D1270" t="str">
            <v>四川太极成华区羊子山西路药店（兴元华盛）</v>
          </cell>
          <cell r="E1270">
            <v>12013.37</v>
          </cell>
          <cell r="F1270">
            <v>147</v>
          </cell>
          <cell r="G1270">
            <v>3464.89</v>
          </cell>
        </row>
        <row r="1271">
          <cell r="A1271" t="str">
            <v>44795585</v>
          </cell>
          <cell r="B1271">
            <v>44795</v>
          </cell>
          <cell r="C1271">
            <v>585</v>
          </cell>
          <cell r="D1271" t="str">
            <v>四川太极成华区羊子山西路药店（兴元华盛）</v>
          </cell>
          <cell r="E1271">
            <v>13101.28</v>
          </cell>
          <cell r="F1271">
            <v>142</v>
          </cell>
          <cell r="G1271">
            <v>4282.96</v>
          </cell>
        </row>
        <row r="1272">
          <cell r="A1272" t="str">
            <v>44796585</v>
          </cell>
          <cell r="B1272">
            <v>44796</v>
          </cell>
          <cell r="C1272">
            <v>585</v>
          </cell>
          <cell r="D1272" t="str">
            <v>四川太极成华区羊子山西路药店（兴元华盛）</v>
          </cell>
          <cell r="E1272">
            <v>7023.89</v>
          </cell>
          <cell r="F1272">
            <v>109</v>
          </cell>
          <cell r="G1272">
            <v>2260.84</v>
          </cell>
        </row>
        <row r="1273">
          <cell r="A1273" t="str">
            <v>44797585</v>
          </cell>
          <cell r="B1273">
            <v>44797</v>
          </cell>
          <cell r="C1273">
            <v>585</v>
          </cell>
          <cell r="D1273" t="str">
            <v>四川太极成华区羊子山西路药店（兴元华盛）</v>
          </cell>
          <cell r="E1273">
            <v>9003.7</v>
          </cell>
          <cell r="F1273">
            <v>139</v>
          </cell>
          <cell r="G1273">
            <v>2880.11</v>
          </cell>
        </row>
        <row r="1274">
          <cell r="A1274" t="str">
            <v>44798585</v>
          </cell>
          <cell r="B1274">
            <v>44798</v>
          </cell>
          <cell r="C1274">
            <v>585</v>
          </cell>
          <cell r="D1274" t="str">
            <v>四川太极成华区羊子山西路药店（兴元华盛）</v>
          </cell>
          <cell r="E1274">
            <v>5752.68</v>
          </cell>
          <cell r="F1274">
            <v>92</v>
          </cell>
          <cell r="G1274">
            <v>1798.53</v>
          </cell>
        </row>
        <row r="1275">
          <cell r="A1275" t="str">
            <v>44799585</v>
          </cell>
          <cell r="B1275">
            <v>44799</v>
          </cell>
          <cell r="C1275">
            <v>585</v>
          </cell>
          <cell r="D1275" t="str">
            <v>四川太极成华区羊子山西路药店（兴元华盛）</v>
          </cell>
          <cell r="E1275">
            <v>7571.17</v>
          </cell>
          <cell r="F1275">
            <v>95</v>
          </cell>
          <cell r="G1275">
            <v>2319.41</v>
          </cell>
        </row>
        <row r="1276">
          <cell r="A1276" t="str">
            <v>44800585</v>
          </cell>
          <cell r="B1276">
            <v>44800</v>
          </cell>
          <cell r="C1276">
            <v>585</v>
          </cell>
          <cell r="D1276" t="str">
            <v>四川太极成华区羊子山西路药店（兴元华盛）</v>
          </cell>
          <cell r="E1276">
            <v>8053.15</v>
          </cell>
          <cell r="F1276">
            <v>118</v>
          </cell>
          <cell r="G1276">
            <v>2171.55</v>
          </cell>
        </row>
        <row r="1277">
          <cell r="A1277" t="str">
            <v>44801585</v>
          </cell>
          <cell r="B1277">
            <v>44801</v>
          </cell>
          <cell r="C1277">
            <v>585</v>
          </cell>
          <cell r="D1277" t="str">
            <v>四川太极成华区羊子山西路药店（兴元华盛）</v>
          </cell>
          <cell r="E1277">
            <v>6416.29</v>
          </cell>
          <cell r="F1277">
            <v>113</v>
          </cell>
          <cell r="G1277">
            <v>2456.55</v>
          </cell>
        </row>
        <row r="1278">
          <cell r="A1278" t="str">
            <v>44802585</v>
          </cell>
          <cell r="B1278">
            <v>44802</v>
          </cell>
          <cell r="C1278">
            <v>585</v>
          </cell>
          <cell r="D1278" t="str">
            <v>四川太极成华区羊子山西路药店（兴元华盛）</v>
          </cell>
          <cell r="E1278">
            <v>10604.92</v>
          </cell>
          <cell r="F1278">
            <v>125</v>
          </cell>
          <cell r="G1278">
            <v>3108.27</v>
          </cell>
        </row>
        <row r="1279">
          <cell r="A1279" t="str">
            <v>44803585</v>
          </cell>
          <cell r="B1279">
            <v>44803</v>
          </cell>
          <cell r="C1279">
            <v>585</v>
          </cell>
          <cell r="D1279" t="str">
            <v>四川太极成华区羊子山西路药店（兴元华盛）</v>
          </cell>
          <cell r="E1279">
            <v>9522.7</v>
          </cell>
          <cell r="F1279">
            <v>122</v>
          </cell>
          <cell r="G1279">
            <v>3294.4</v>
          </cell>
        </row>
        <row r="1280">
          <cell r="A1280" t="str">
            <v>44804585</v>
          </cell>
          <cell r="B1280">
            <v>44804</v>
          </cell>
          <cell r="C1280">
            <v>585</v>
          </cell>
          <cell r="D1280" t="str">
            <v>四川太极成华区羊子山西路药店（兴元华盛）</v>
          </cell>
          <cell r="E1280">
            <v>8004.5</v>
          </cell>
          <cell r="F1280">
            <v>116</v>
          </cell>
          <cell r="G1280">
            <v>2682.55</v>
          </cell>
        </row>
        <row r="1281">
          <cell r="A1281" t="str">
            <v>44774587</v>
          </cell>
          <cell r="B1281">
            <v>44774</v>
          </cell>
          <cell r="C1281">
            <v>587</v>
          </cell>
          <cell r="D1281" t="str">
            <v>四川太极都江堰景中路店</v>
          </cell>
          <cell r="E1281">
            <v>4347.3</v>
          </cell>
          <cell r="F1281">
            <v>65</v>
          </cell>
          <cell r="G1281">
            <v>1521.44</v>
          </cell>
        </row>
        <row r="1282">
          <cell r="A1282" t="str">
            <v>44775587</v>
          </cell>
          <cell r="B1282">
            <v>44775</v>
          </cell>
          <cell r="C1282">
            <v>587</v>
          </cell>
          <cell r="D1282" t="str">
            <v>四川太极都江堰景中路店</v>
          </cell>
          <cell r="E1282">
            <v>4433.33</v>
          </cell>
          <cell r="F1282">
            <v>61</v>
          </cell>
          <cell r="G1282">
            <v>1565.57</v>
          </cell>
        </row>
        <row r="1283">
          <cell r="A1283" t="str">
            <v>44776587</v>
          </cell>
          <cell r="B1283">
            <v>44776</v>
          </cell>
          <cell r="C1283">
            <v>587</v>
          </cell>
          <cell r="D1283" t="str">
            <v>四川太极都江堰景中路店</v>
          </cell>
          <cell r="E1283">
            <v>4655.87</v>
          </cell>
          <cell r="F1283">
            <v>89</v>
          </cell>
          <cell r="G1283">
            <v>1496.67</v>
          </cell>
        </row>
        <row r="1284">
          <cell r="A1284" t="str">
            <v>44777587</v>
          </cell>
          <cell r="B1284">
            <v>44777</v>
          </cell>
          <cell r="C1284">
            <v>587</v>
          </cell>
          <cell r="D1284" t="str">
            <v>四川太极都江堰景中路店</v>
          </cell>
          <cell r="E1284">
            <v>4069.78</v>
          </cell>
          <cell r="F1284">
            <v>82</v>
          </cell>
          <cell r="G1284">
            <v>1474.77</v>
          </cell>
        </row>
        <row r="1285">
          <cell r="A1285" t="str">
            <v>44778587</v>
          </cell>
          <cell r="B1285">
            <v>44778</v>
          </cell>
          <cell r="C1285">
            <v>587</v>
          </cell>
          <cell r="D1285" t="str">
            <v>四川太极都江堰景中路店</v>
          </cell>
          <cell r="E1285">
            <v>4125.53</v>
          </cell>
          <cell r="F1285">
            <v>86</v>
          </cell>
          <cell r="G1285">
            <v>1194.54</v>
          </cell>
        </row>
        <row r="1286">
          <cell r="A1286" t="str">
            <v>44779587</v>
          </cell>
          <cell r="B1286">
            <v>44779</v>
          </cell>
          <cell r="C1286">
            <v>587</v>
          </cell>
          <cell r="D1286" t="str">
            <v>四川太极都江堰景中路店</v>
          </cell>
          <cell r="E1286">
            <v>4372.75</v>
          </cell>
          <cell r="F1286">
            <v>89</v>
          </cell>
          <cell r="G1286">
            <v>1406.22</v>
          </cell>
        </row>
        <row r="1287">
          <cell r="A1287" t="str">
            <v>44780587</v>
          </cell>
          <cell r="B1287">
            <v>44780</v>
          </cell>
          <cell r="C1287">
            <v>587</v>
          </cell>
          <cell r="D1287" t="str">
            <v>四川太极都江堰景中路店</v>
          </cell>
          <cell r="E1287">
            <v>6146.63</v>
          </cell>
          <cell r="F1287">
            <v>83</v>
          </cell>
          <cell r="G1287">
            <v>1873.39</v>
          </cell>
        </row>
        <row r="1288">
          <cell r="A1288" t="str">
            <v>44781587</v>
          </cell>
          <cell r="B1288">
            <v>44781</v>
          </cell>
          <cell r="C1288">
            <v>587</v>
          </cell>
          <cell r="D1288" t="str">
            <v>四川太极都江堰景中路店</v>
          </cell>
          <cell r="E1288">
            <v>5187.2</v>
          </cell>
          <cell r="F1288">
            <v>65</v>
          </cell>
          <cell r="G1288">
            <v>1918.21</v>
          </cell>
        </row>
        <row r="1289">
          <cell r="A1289" t="str">
            <v>44782587</v>
          </cell>
          <cell r="B1289">
            <v>44782</v>
          </cell>
          <cell r="C1289">
            <v>587</v>
          </cell>
          <cell r="D1289" t="str">
            <v>四川太极都江堰景中路店</v>
          </cell>
          <cell r="E1289">
            <v>4138.2</v>
          </cell>
          <cell r="F1289">
            <v>66</v>
          </cell>
          <cell r="G1289">
            <v>1131.14</v>
          </cell>
        </row>
        <row r="1290">
          <cell r="A1290" t="str">
            <v>44783587</v>
          </cell>
          <cell r="B1290">
            <v>44783</v>
          </cell>
          <cell r="C1290">
            <v>587</v>
          </cell>
          <cell r="D1290" t="str">
            <v>四川太极都江堰景中路店</v>
          </cell>
          <cell r="E1290">
            <v>4379.9</v>
          </cell>
          <cell r="F1290">
            <v>62</v>
          </cell>
          <cell r="G1290">
            <v>1461.54</v>
          </cell>
        </row>
        <row r="1291">
          <cell r="A1291" t="str">
            <v>44784587</v>
          </cell>
          <cell r="B1291">
            <v>44784</v>
          </cell>
          <cell r="C1291">
            <v>587</v>
          </cell>
          <cell r="D1291" t="str">
            <v>四川太极都江堰景中路店</v>
          </cell>
          <cell r="E1291">
            <v>5990.05</v>
          </cell>
          <cell r="F1291">
            <v>84</v>
          </cell>
          <cell r="G1291">
            <v>2115.8</v>
          </cell>
        </row>
        <row r="1292">
          <cell r="A1292" t="str">
            <v>44785587</v>
          </cell>
          <cell r="B1292">
            <v>44785</v>
          </cell>
          <cell r="C1292">
            <v>587</v>
          </cell>
          <cell r="D1292" t="str">
            <v>四川太极都江堰景中路店</v>
          </cell>
          <cell r="E1292">
            <v>4655.38</v>
          </cell>
          <cell r="F1292">
            <v>64</v>
          </cell>
          <cell r="G1292">
            <v>1536.24</v>
          </cell>
        </row>
        <row r="1293">
          <cell r="A1293" t="str">
            <v>44786587</v>
          </cell>
          <cell r="B1293">
            <v>44786</v>
          </cell>
          <cell r="C1293">
            <v>587</v>
          </cell>
          <cell r="D1293" t="str">
            <v>四川太极都江堰景中路店</v>
          </cell>
          <cell r="E1293">
            <v>4710.8</v>
          </cell>
          <cell r="F1293">
            <v>76</v>
          </cell>
          <cell r="G1293">
            <v>1564.1</v>
          </cell>
        </row>
        <row r="1294">
          <cell r="A1294" t="str">
            <v>44787587</v>
          </cell>
          <cell r="B1294">
            <v>44787</v>
          </cell>
          <cell r="C1294">
            <v>587</v>
          </cell>
          <cell r="D1294" t="str">
            <v>四川太极都江堰景中路店</v>
          </cell>
          <cell r="E1294">
            <v>4790.81</v>
          </cell>
          <cell r="F1294">
            <v>76</v>
          </cell>
          <cell r="G1294">
            <v>1289.64</v>
          </cell>
        </row>
        <row r="1295">
          <cell r="A1295" t="str">
            <v>44788587</v>
          </cell>
          <cell r="B1295">
            <v>44788</v>
          </cell>
          <cell r="C1295">
            <v>587</v>
          </cell>
          <cell r="D1295" t="str">
            <v>四川太极都江堰景中路店</v>
          </cell>
          <cell r="E1295">
            <v>4378.12</v>
          </cell>
          <cell r="F1295">
            <v>74</v>
          </cell>
          <cell r="G1295">
            <v>1116.13</v>
          </cell>
        </row>
        <row r="1296">
          <cell r="A1296" t="str">
            <v>44789587</v>
          </cell>
          <cell r="B1296">
            <v>44789</v>
          </cell>
          <cell r="C1296">
            <v>587</v>
          </cell>
          <cell r="D1296" t="str">
            <v>四川太极都江堰景中路店</v>
          </cell>
          <cell r="E1296">
            <v>4532.76</v>
          </cell>
          <cell r="F1296">
            <v>60</v>
          </cell>
          <cell r="G1296">
            <v>1450.87</v>
          </cell>
        </row>
        <row r="1297">
          <cell r="A1297" t="str">
            <v>44790587</v>
          </cell>
          <cell r="B1297">
            <v>44790</v>
          </cell>
          <cell r="C1297">
            <v>587</v>
          </cell>
          <cell r="D1297" t="str">
            <v>四川太极都江堰景中路店</v>
          </cell>
          <cell r="E1297">
            <v>4984</v>
          </cell>
          <cell r="F1297">
            <v>80</v>
          </cell>
          <cell r="G1297">
            <v>1437.13</v>
          </cell>
        </row>
        <row r="1298">
          <cell r="A1298" t="str">
            <v>44791587</v>
          </cell>
          <cell r="B1298">
            <v>44791</v>
          </cell>
          <cell r="C1298">
            <v>587</v>
          </cell>
          <cell r="D1298" t="str">
            <v>四川太极都江堰景中路店</v>
          </cell>
          <cell r="E1298">
            <v>4598.5</v>
          </cell>
          <cell r="F1298">
            <v>71</v>
          </cell>
          <cell r="G1298">
            <v>1309.36</v>
          </cell>
        </row>
        <row r="1299">
          <cell r="A1299" t="str">
            <v>44792587</v>
          </cell>
          <cell r="B1299">
            <v>44792</v>
          </cell>
          <cell r="C1299">
            <v>587</v>
          </cell>
          <cell r="D1299" t="str">
            <v>四川太极都江堰景中路店</v>
          </cell>
          <cell r="E1299">
            <v>5068.3</v>
          </cell>
          <cell r="F1299">
            <v>65</v>
          </cell>
          <cell r="G1299">
            <v>1661.77</v>
          </cell>
        </row>
        <row r="1300">
          <cell r="A1300" t="str">
            <v>44793587</v>
          </cell>
          <cell r="B1300">
            <v>44793</v>
          </cell>
          <cell r="C1300">
            <v>587</v>
          </cell>
          <cell r="D1300" t="str">
            <v>四川太极都江堰景中路店</v>
          </cell>
          <cell r="E1300">
            <v>4918.61</v>
          </cell>
          <cell r="F1300">
            <v>89</v>
          </cell>
          <cell r="G1300">
            <v>1501.81</v>
          </cell>
        </row>
        <row r="1301">
          <cell r="A1301" t="str">
            <v>44794587</v>
          </cell>
          <cell r="B1301">
            <v>44794</v>
          </cell>
          <cell r="C1301">
            <v>587</v>
          </cell>
          <cell r="D1301" t="str">
            <v>四川太极都江堰景中路店</v>
          </cell>
          <cell r="E1301">
            <v>5858.26</v>
          </cell>
          <cell r="F1301">
            <v>74</v>
          </cell>
          <cell r="G1301">
            <v>1181.94</v>
          </cell>
        </row>
        <row r="1302">
          <cell r="A1302" t="str">
            <v>44795587</v>
          </cell>
          <cell r="B1302">
            <v>44795</v>
          </cell>
          <cell r="C1302">
            <v>587</v>
          </cell>
          <cell r="D1302" t="str">
            <v>四川太极都江堰景中路店</v>
          </cell>
          <cell r="E1302">
            <v>11354.05</v>
          </cell>
          <cell r="F1302">
            <v>55</v>
          </cell>
          <cell r="G1302">
            <v>2791.5</v>
          </cell>
        </row>
        <row r="1303">
          <cell r="A1303" t="str">
            <v>44796587</v>
          </cell>
          <cell r="B1303">
            <v>44796</v>
          </cell>
          <cell r="C1303">
            <v>587</v>
          </cell>
          <cell r="D1303" t="str">
            <v>四川太极都江堰景中路店</v>
          </cell>
          <cell r="E1303">
            <v>6369</v>
          </cell>
          <cell r="F1303">
            <v>59</v>
          </cell>
          <cell r="G1303">
            <v>1305.56</v>
          </cell>
        </row>
        <row r="1304">
          <cell r="A1304" t="str">
            <v>44797587</v>
          </cell>
          <cell r="B1304">
            <v>44797</v>
          </cell>
          <cell r="C1304">
            <v>587</v>
          </cell>
          <cell r="D1304" t="str">
            <v>四川太极都江堰景中路店</v>
          </cell>
          <cell r="E1304">
            <v>4635.37</v>
          </cell>
          <cell r="F1304">
            <v>65</v>
          </cell>
          <cell r="G1304">
            <v>1544.45</v>
          </cell>
        </row>
        <row r="1305">
          <cell r="A1305" t="str">
            <v>44798587</v>
          </cell>
          <cell r="B1305">
            <v>44798</v>
          </cell>
          <cell r="C1305">
            <v>587</v>
          </cell>
          <cell r="D1305" t="str">
            <v>四川太极都江堰景中路店</v>
          </cell>
          <cell r="E1305">
            <v>4583.21</v>
          </cell>
          <cell r="F1305">
            <v>79</v>
          </cell>
          <cell r="G1305">
            <v>1420.99</v>
          </cell>
        </row>
        <row r="1306">
          <cell r="A1306" t="str">
            <v>44799587</v>
          </cell>
          <cell r="B1306">
            <v>44799</v>
          </cell>
          <cell r="C1306">
            <v>587</v>
          </cell>
          <cell r="D1306" t="str">
            <v>四川太极都江堰景中路店</v>
          </cell>
          <cell r="E1306">
            <v>5884.48</v>
          </cell>
          <cell r="F1306">
            <v>69</v>
          </cell>
          <cell r="G1306">
            <v>1688.46</v>
          </cell>
        </row>
        <row r="1307">
          <cell r="A1307" t="str">
            <v>44800587</v>
          </cell>
          <cell r="B1307">
            <v>44800</v>
          </cell>
          <cell r="C1307">
            <v>587</v>
          </cell>
          <cell r="D1307" t="str">
            <v>四川太极都江堰景中路店</v>
          </cell>
          <cell r="E1307">
            <v>5208.28</v>
          </cell>
          <cell r="F1307">
            <v>67</v>
          </cell>
          <cell r="G1307">
            <v>1690.45</v>
          </cell>
        </row>
        <row r="1308">
          <cell r="A1308" t="str">
            <v>44801587</v>
          </cell>
          <cell r="B1308">
            <v>44801</v>
          </cell>
          <cell r="C1308">
            <v>587</v>
          </cell>
          <cell r="D1308" t="str">
            <v>四川太极都江堰景中路店</v>
          </cell>
          <cell r="E1308">
            <v>4604.4</v>
          </cell>
          <cell r="F1308">
            <v>44</v>
          </cell>
          <cell r="G1308">
            <v>1486.22</v>
          </cell>
        </row>
        <row r="1309">
          <cell r="A1309" t="str">
            <v>44802587</v>
          </cell>
          <cell r="B1309">
            <v>44802</v>
          </cell>
          <cell r="C1309">
            <v>587</v>
          </cell>
          <cell r="D1309" t="str">
            <v>四川太极都江堰景中路店</v>
          </cell>
          <cell r="E1309">
            <v>3038.05</v>
          </cell>
          <cell r="F1309">
            <v>55</v>
          </cell>
          <cell r="G1309">
            <v>1030.2</v>
          </cell>
        </row>
        <row r="1310">
          <cell r="A1310" t="str">
            <v>44803587</v>
          </cell>
          <cell r="B1310">
            <v>44803</v>
          </cell>
          <cell r="C1310">
            <v>587</v>
          </cell>
          <cell r="D1310" t="str">
            <v>四川太极都江堰景中路店</v>
          </cell>
          <cell r="E1310">
            <v>4121.2</v>
          </cell>
          <cell r="F1310">
            <v>40</v>
          </cell>
          <cell r="G1310">
            <v>1297.87</v>
          </cell>
        </row>
        <row r="1311">
          <cell r="A1311" t="str">
            <v>44804587</v>
          </cell>
          <cell r="B1311">
            <v>44804</v>
          </cell>
          <cell r="C1311">
            <v>587</v>
          </cell>
          <cell r="D1311" t="str">
            <v>四川太极都江堰景中路店</v>
          </cell>
          <cell r="E1311">
            <v>3449.85</v>
          </cell>
          <cell r="F1311">
            <v>60</v>
          </cell>
          <cell r="G1311">
            <v>1114.19</v>
          </cell>
        </row>
        <row r="1312">
          <cell r="A1312" t="str">
            <v>44774591</v>
          </cell>
          <cell r="B1312">
            <v>44774</v>
          </cell>
          <cell r="C1312">
            <v>591</v>
          </cell>
          <cell r="D1312" t="str">
            <v>四川太极邛崃市文君街道凤凰大道药店</v>
          </cell>
          <cell r="E1312">
            <v>729.5</v>
          </cell>
          <cell r="F1312">
            <v>17</v>
          </cell>
          <cell r="G1312">
            <v>229.14</v>
          </cell>
        </row>
        <row r="1313">
          <cell r="A1313" t="str">
            <v>44775591</v>
          </cell>
          <cell r="B1313">
            <v>44775</v>
          </cell>
          <cell r="C1313">
            <v>591</v>
          </cell>
          <cell r="D1313" t="str">
            <v>四川太极邛崃市文君街道凤凰大道药店</v>
          </cell>
          <cell r="E1313">
            <v>781.68</v>
          </cell>
          <cell r="F1313">
            <v>12</v>
          </cell>
          <cell r="G1313">
            <v>239.28</v>
          </cell>
        </row>
        <row r="1314">
          <cell r="A1314" t="str">
            <v>44776591</v>
          </cell>
          <cell r="B1314">
            <v>44776</v>
          </cell>
          <cell r="C1314">
            <v>591</v>
          </cell>
          <cell r="D1314" t="str">
            <v>四川太极邛崃市文君街道凤凰大道药店</v>
          </cell>
          <cell r="E1314">
            <v>833.25</v>
          </cell>
          <cell r="F1314">
            <v>13</v>
          </cell>
          <cell r="G1314">
            <v>243.85</v>
          </cell>
        </row>
        <row r="1315">
          <cell r="A1315" t="str">
            <v>44777591</v>
          </cell>
          <cell r="B1315">
            <v>44777</v>
          </cell>
          <cell r="C1315">
            <v>591</v>
          </cell>
          <cell r="D1315" t="str">
            <v>四川太极邛崃市文君街道凤凰大道药店</v>
          </cell>
          <cell r="E1315">
            <v>1426.38</v>
          </cell>
          <cell r="F1315">
            <v>24</v>
          </cell>
          <cell r="G1315">
            <v>496.11</v>
          </cell>
        </row>
        <row r="1316">
          <cell r="A1316" t="str">
            <v>44778591</v>
          </cell>
          <cell r="B1316">
            <v>44778</v>
          </cell>
          <cell r="C1316">
            <v>591</v>
          </cell>
          <cell r="D1316" t="str">
            <v>四川太极邛崃市文君街道凤凰大道药店</v>
          </cell>
          <cell r="E1316">
            <v>3259.06</v>
          </cell>
          <cell r="F1316">
            <v>28</v>
          </cell>
          <cell r="G1316">
            <v>876.71</v>
          </cell>
        </row>
        <row r="1317">
          <cell r="A1317" t="str">
            <v>44779591</v>
          </cell>
          <cell r="B1317">
            <v>44779</v>
          </cell>
          <cell r="C1317">
            <v>591</v>
          </cell>
          <cell r="D1317" t="str">
            <v>四川太极邛崃市文君街道凤凰大道药店</v>
          </cell>
          <cell r="E1317">
            <v>1745.5</v>
          </cell>
          <cell r="F1317">
            <v>15</v>
          </cell>
          <cell r="G1317">
            <v>687.53</v>
          </cell>
        </row>
        <row r="1318">
          <cell r="A1318" t="str">
            <v>44780591</v>
          </cell>
          <cell r="B1318">
            <v>44780</v>
          </cell>
          <cell r="C1318">
            <v>591</v>
          </cell>
          <cell r="D1318" t="str">
            <v>四川太极邛崃市文君街道凤凰大道药店</v>
          </cell>
          <cell r="E1318">
            <v>791.5</v>
          </cell>
          <cell r="F1318">
            <v>14</v>
          </cell>
          <cell r="G1318">
            <v>344.25</v>
          </cell>
        </row>
        <row r="1319">
          <cell r="A1319" t="str">
            <v>44781591</v>
          </cell>
          <cell r="B1319">
            <v>44781</v>
          </cell>
          <cell r="C1319">
            <v>591</v>
          </cell>
          <cell r="D1319" t="str">
            <v>四川太极邛崃市文君街道凤凰大道药店</v>
          </cell>
          <cell r="E1319">
            <v>1987.71</v>
          </cell>
          <cell r="F1319">
            <v>21</v>
          </cell>
          <cell r="G1319">
            <v>585.75</v>
          </cell>
        </row>
        <row r="1320">
          <cell r="A1320" t="str">
            <v>44782591</v>
          </cell>
          <cell r="B1320">
            <v>44782</v>
          </cell>
          <cell r="C1320">
            <v>591</v>
          </cell>
          <cell r="D1320" t="str">
            <v>四川太极邛崃市文君街道凤凰大道药店</v>
          </cell>
          <cell r="E1320">
            <v>807.14</v>
          </cell>
          <cell r="F1320">
            <v>11</v>
          </cell>
          <cell r="G1320">
            <v>312.57</v>
          </cell>
        </row>
        <row r="1321">
          <cell r="A1321" t="str">
            <v>44783591</v>
          </cell>
          <cell r="B1321">
            <v>44783</v>
          </cell>
          <cell r="C1321">
            <v>591</v>
          </cell>
          <cell r="D1321" t="str">
            <v>四川太极邛崃市文君街道凤凰大道药店</v>
          </cell>
          <cell r="E1321">
            <v>1788.48</v>
          </cell>
          <cell r="F1321">
            <v>32</v>
          </cell>
          <cell r="G1321">
            <v>675.7</v>
          </cell>
        </row>
        <row r="1322">
          <cell r="A1322" t="str">
            <v>44784591</v>
          </cell>
          <cell r="B1322">
            <v>44784</v>
          </cell>
          <cell r="C1322">
            <v>591</v>
          </cell>
          <cell r="D1322" t="str">
            <v>四川太极邛崃市文君街道凤凰大道药店</v>
          </cell>
          <cell r="E1322">
            <v>1435.05</v>
          </cell>
          <cell r="F1322">
            <v>19</v>
          </cell>
          <cell r="G1322">
            <v>472.81</v>
          </cell>
        </row>
        <row r="1323">
          <cell r="A1323" t="str">
            <v>44785591</v>
          </cell>
          <cell r="B1323">
            <v>44785</v>
          </cell>
          <cell r="C1323">
            <v>591</v>
          </cell>
          <cell r="D1323" t="str">
            <v>四川太极邛崃市文君街道凤凰大道药店</v>
          </cell>
          <cell r="E1323">
            <v>457.6</v>
          </cell>
          <cell r="F1323">
            <v>12</v>
          </cell>
          <cell r="G1323">
            <v>135.72</v>
          </cell>
        </row>
        <row r="1324">
          <cell r="A1324" t="str">
            <v>44786591</v>
          </cell>
          <cell r="B1324">
            <v>44786</v>
          </cell>
          <cell r="C1324">
            <v>591</v>
          </cell>
          <cell r="D1324" t="str">
            <v>四川太极邛崃市文君街道凤凰大道药店</v>
          </cell>
          <cell r="E1324">
            <v>630.12</v>
          </cell>
          <cell r="F1324">
            <v>15</v>
          </cell>
          <cell r="G1324">
            <v>96</v>
          </cell>
        </row>
        <row r="1325">
          <cell r="A1325" t="str">
            <v>44787591</v>
          </cell>
          <cell r="B1325">
            <v>44787</v>
          </cell>
          <cell r="C1325">
            <v>591</v>
          </cell>
          <cell r="D1325" t="str">
            <v>四川太极邛崃市文君街道凤凰大道药店</v>
          </cell>
          <cell r="E1325">
            <v>1060.75</v>
          </cell>
          <cell r="F1325">
            <v>23</v>
          </cell>
          <cell r="G1325">
            <v>350.79</v>
          </cell>
        </row>
        <row r="1326">
          <cell r="A1326" t="str">
            <v>44788591</v>
          </cell>
          <cell r="B1326">
            <v>44788</v>
          </cell>
          <cell r="C1326">
            <v>591</v>
          </cell>
          <cell r="D1326" t="str">
            <v>四川太极邛崃市文君街道凤凰大道药店</v>
          </cell>
          <cell r="E1326">
            <v>1024.89</v>
          </cell>
          <cell r="F1326">
            <v>26</v>
          </cell>
          <cell r="G1326">
            <v>264.27</v>
          </cell>
        </row>
        <row r="1327">
          <cell r="A1327" t="str">
            <v>44789591</v>
          </cell>
          <cell r="B1327">
            <v>44789</v>
          </cell>
          <cell r="C1327">
            <v>591</v>
          </cell>
          <cell r="D1327" t="str">
            <v>四川太极邛崃市文君街道凤凰大道药店</v>
          </cell>
          <cell r="E1327">
            <v>906.46</v>
          </cell>
          <cell r="F1327">
            <v>19</v>
          </cell>
          <cell r="G1327">
            <v>221.84</v>
          </cell>
        </row>
        <row r="1328">
          <cell r="A1328" t="str">
            <v>44790591</v>
          </cell>
          <cell r="B1328">
            <v>44790</v>
          </cell>
          <cell r="C1328">
            <v>591</v>
          </cell>
          <cell r="D1328" t="str">
            <v>四川太极邛崃市文君街道凤凰大道药店</v>
          </cell>
          <cell r="E1328">
            <v>1539.86</v>
          </cell>
          <cell r="F1328">
            <v>14</v>
          </cell>
          <cell r="G1328">
            <v>499.85</v>
          </cell>
        </row>
        <row r="1329">
          <cell r="A1329" t="str">
            <v>44791591</v>
          </cell>
          <cell r="B1329">
            <v>44791</v>
          </cell>
          <cell r="C1329">
            <v>591</v>
          </cell>
          <cell r="D1329" t="str">
            <v>四川太极邛崃市文君街道凤凰大道药店</v>
          </cell>
          <cell r="E1329">
            <v>1587.52</v>
          </cell>
          <cell r="F1329">
            <v>16</v>
          </cell>
          <cell r="G1329">
            <v>375.51</v>
          </cell>
        </row>
        <row r="1330">
          <cell r="A1330" t="str">
            <v>44792591</v>
          </cell>
          <cell r="B1330">
            <v>44792</v>
          </cell>
          <cell r="C1330">
            <v>591</v>
          </cell>
          <cell r="D1330" t="str">
            <v>四川太极邛崃市文君街道凤凰大道药店</v>
          </cell>
          <cell r="E1330">
            <v>1456.05</v>
          </cell>
          <cell r="F1330">
            <v>23</v>
          </cell>
          <cell r="G1330">
            <v>322.61</v>
          </cell>
        </row>
        <row r="1331">
          <cell r="A1331" t="str">
            <v>44793591</v>
          </cell>
          <cell r="B1331">
            <v>44793</v>
          </cell>
          <cell r="C1331">
            <v>591</v>
          </cell>
          <cell r="D1331" t="str">
            <v>四川太极邛崃市文君街道凤凰大道药店</v>
          </cell>
          <cell r="E1331">
            <v>700.51</v>
          </cell>
          <cell r="F1331">
            <v>16</v>
          </cell>
          <cell r="G1331">
            <v>271.81</v>
          </cell>
        </row>
        <row r="1332">
          <cell r="A1332" t="str">
            <v>44794591</v>
          </cell>
          <cell r="B1332">
            <v>44794</v>
          </cell>
          <cell r="C1332">
            <v>591</v>
          </cell>
          <cell r="D1332" t="str">
            <v>四川太极邛崃市文君街道凤凰大道药店</v>
          </cell>
          <cell r="E1332">
            <v>528.5</v>
          </cell>
          <cell r="F1332">
            <v>13</v>
          </cell>
          <cell r="G1332">
            <v>169.3</v>
          </cell>
        </row>
        <row r="1333">
          <cell r="A1333" t="str">
            <v>44795591</v>
          </cell>
          <cell r="B1333">
            <v>44795</v>
          </cell>
          <cell r="C1333">
            <v>591</v>
          </cell>
          <cell r="D1333" t="str">
            <v>四川太极邛崃市文君街道凤凰大道药店</v>
          </cell>
          <cell r="E1333">
            <v>1613.6</v>
          </cell>
          <cell r="F1333">
            <v>28</v>
          </cell>
          <cell r="G1333">
            <v>536.28</v>
          </cell>
        </row>
        <row r="1334">
          <cell r="A1334" t="str">
            <v>44796591</v>
          </cell>
          <cell r="B1334">
            <v>44796</v>
          </cell>
          <cell r="C1334">
            <v>591</v>
          </cell>
          <cell r="D1334" t="str">
            <v>四川太极邛崃市文君街道凤凰大道药店</v>
          </cell>
          <cell r="E1334">
            <v>850.9</v>
          </cell>
          <cell r="F1334">
            <v>19</v>
          </cell>
          <cell r="G1334">
            <v>253.78</v>
          </cell>
        </row>
        <row r="1335">
          <cell r="A1335" t="str">
            <v>44797591</v>
          </cell>
          <cell r="B1335">
            <v>44797</v>
          </cell>
          <cell r="C1335">
            <v>591</v>
          </cell>
          <cell r="D1335" t="str">
            <v>四川太极邛崃市文君街道凤凰大道药店</v>
          </cell>
          <cell r="E1335">
            <v>1189.4</v>
          </cell>
          <cell r="F1335">
            <v>29</v>
          </cell>
          <cell r="G1335">
            <v>421.46</v>
          </cell>
        </row>
        <row r="1336">
          <cell r="A1336" t="str">
            <v>44798591</v>
          </cell>
          <cell r="B1336">
            <v>44798</v>
          </cell>
          <cell r="C1336">
            <v>591</v>
          </cell>
          <cell r="D1336" t="str">
            <v>四川太极邛崃市文君街道凤凰大道药店</v>
          </cell>
          <cell r="E1336">
            <v>1112</v>
          </cell>
          <cell r="F1336">
            <v>17</v>
          </cell>
          <cell r="G1336">
            <v>392.1</v>
          </cell>
        </row>
        <row r="1337">
          <cell r="A1337" t="str">
            <v>44799591</v>
          </cell>
          <cell r="B1337">
            <v>44799</v>
          </cell>
          <cell r="C1337">
            <v>591</v>
          </cell>
          <cell r="D1337" t="str">
            <v>四川太极邛崃市文君街道凤凰大道药店</v>
          </cell>
          <cell r="E1337">
            <v>1033.24</v>
          </cell>
          <cell r="F1337">
            <v>15</v>
          </cell>
          <cell r="G1337">
            <v>314.6</v>
          </cell>
        </row>
        <row r="1338">
          <cell r="A1338" t="str">
            <v>44800591</v>
          </cell>
          <cell r="B1338">
            <v>44800</v>
          </cell>
          <cell r="C1338">
            <v>591</v>
          </cell>
          <cell r="D1338" t="str">
            <v>四川太极邛崃市文君街道凤凰大道药店</v>
          </cell>
          <cell r="E1338">
            <v>1913.03</v>
          </cell>
          <cell r="F1338">
            <v>27</v>
          </cell>
          <cell r="G1338">
            <v>462.22</v>
          </cell>
        </row>
        <row r="1339">
          <cell r="A1339" t="str">
            <v>44801591</v>
          </cell>
          <cell r="B1339">
            <v>44801</v>
          </cell>
          <cell r="C1339">
            <v>591</v>
          </cell>
          <cell r="D1339" t="str">
            <v>四川太极邛崃市文君街道凤凰大道药店</v>
          </cell>
          <cell r="E1339">
            <v>1582.65</v>
          </cell>
          <cell r="F1339">
            <v>30</v>
          </cell>
          <cell r="G1339">
            <v>448</v>
          </cell>
        </row>
        <row r="1340">
          <cell r="A1340" t="str">
            <v>44802591</v>
          </cell>
          <cell r="B1340">
            <v>44802</v>
          </cell>
          <cell r="C1340">
            <v>591</v>
          </cell>
          <cell r="D1340" t="str">
            <v>四川太极邛崃市文君街道凤凰大道药店</v>
          </cell>
          <cell r="E1340">
            <v>1548.21</v>
          </cell>
          <cell r="F1340">
            <v>26</v>
          </cell>
          <cell r="G1340">
            <v>471.14</v>
          </cell>
        </row>
        <row r="1341">
          <cell r="A1341" t="str">
            <v>44803591</v>
          </cell>
          <cell r="B1341">
            <v>44803</v>
          </cell>
          <cell r="C1341">
            <v>591</v>
          </cell>
          <cell r="D1341" t="str">
            <v>四川太极邛崃市文君街道凤凰大道药店</v>
          </cell>
          <cell r="E1341">
            <v>1235.34</v>
          </cell>
          <cell r="F1341">
            <v>20</v>
          </cell>
          <cell r="G1341">
            <v>316.65</v>
          </cell>
        </row>
        <row r="1342">
          <cell r="A1342" t="str">
            <v>44804591</v>
          </cell>
          <cell r="B1342">
            <v>44804</v>
          </cell>
          <cell r="C1342">
            <v>591</v>
          </cell>
          <cell r="D1342" t="str">
            <v>四川太极邛崃市文君街道凤凰大道药店</v>
          </cell>
          <cell r="E1342">
            <v>1397.31</v>
          </cell>
          <cell r="F1342">
            <v>27</v>
          </cell>
          <cell r="G1342">
            <v>481.2</v>
          </cell>
        </row>
        <row r="1343">
          <cell r="A1343" t="str">
            <v>44774594</v>
          </cell>
          <cell r="B1343">
            <v>44774</v>
          </cell>
          <cell r="C1343">
            <v>594</v>
          </cell>
          <cell r="D1343" t="str">
            <v>四川太极大邑县安仁镇千禧街药店</v>
          </cell>
          <cell r="E1343">
            <v>2929.76</v>
          </cell>
          <cell r="F1343">
            <v>35</v>
          </cell>
          <cell r="G1343">
            <v>570.72</v>
          </cell>
        </row>
        <row r="1344">
          <cell r="A1344" t="str">
            <v>44775594</v>
          </cell>
          <cell r="B1344">
            <v>44775</v>
          </cell>
          <cell r="C1344">
            <v>594</v>
          </cell>
          <cell r="D1344" t="str">
            <v>四川太极大邑县安仁镇千禧街药店</v>
          </cell>
          <cell r="E1344">
            <v>2858.41</v>
          </cell>
          <cell r="F1344">
            <v>37</v>
          </cell>
          <cell r="G1344">
            <v>845.88</v>
          </cell>
        </row>
        <row r="1345">
          <cell r="A1345" t="str">
            <v>44776594</v>
          </cell>
          <cell r="B1345">
            <v>44776</v>
          </cell>
          <cell r="C1345">
            <v>594</v>
          </cell>
          <cell r="D1345" t="str">
            <v>四川太极大邑县安仁镇千禧街药店</v>
          </cell>
          <cell r="E1345">
            <v>6258.5</v>
          </cell>
          <cell r="F1345">
            <v>48</v>
          </cell>
          <cell r="G1345">
            <v>1908.47</v>
          </cell>
        </row>
        <row r="1346">
          <cell r="A1346" t="str">
            <v>44777594</v>
          </cell>
          <cell r="B1346">
            <v>44777</v>
          </cell>
          <cell r="C1346">
            <v>594</v>
          </cell>
          <cell r="D1346" t="str">
            <v>四川太极大邑县安仁镇千禧街药店</v>
          </cell>
          <cell r="E1346">
            <v>3728.37</v>
          </cell>
          <cell r="F1346">
            <v>50</v>
          </cell>
          <cell r="G1346">
            <v>1070.44</v>
          </cell>
        </row>
        <row r="1347">
          <cell r="A1347" t="str">
            <v>44778594</v>
          </cell>
          <cell r="B1347">
            <v>44778</v>
          </cell>
          <cell r="C1347">
            <v>594</v>
          </cell>
          <cell r="D1347" t="str">
            <v>四川太极大邑县安仁镇千禧街药店</v>
          </cell>
          <cell r="E1347">
            <v>3412.22</v>
          </cell>
          <cell r="F1347">
            <v>38</v>
          </cell>
          <cell r="G1347">
            <v>1244.4</v>
          </cell>
        </row>
        <row r="1348">
          <cell r="A1348" t="str">
            <v>44779594</v>
          </cell>
          <cell r="B1348">
            <v>44779</v>
          </cell>
          <cell r="C1348">
            <v>594</v>
          </cell>
          <cell r="D1348" t="str">
            <v>四川太极大邑县安仁镇千禧街药店</v>
          </cell>
          <cell r="E1348">
            <v>2358.55</v>
          </cell>
          <cell r="F1348">
            <v>43</v>
          </cell>
          <cell r="G1348">
            <v>891.86</v>
          </cell>
        </row>
        <row r="1349">
          <cell r="A1349" t="str">
            <v>44780594</v>
          </cell>
          <cell r="B1349">
            <v>44780</v>
          </cell>
          <cell r="C1349">
            <v>594</v>
          </cell>
          <cell r="D1349" t="str">
            <v>四川太极大邑县安仁镇千禧街药店</v>
          </cell>
          <cell r="E1349">
            <v>3322.81</v>
          </cell>
          <cell r="F1349">
            <v>38</v>
          </cell>
          <cell r="G1349">
            <v>929.93</v>
          </cell>
        </row>
        <row r="1350">
          <cell r="A1350" t="str">
            <v>44781594</v>
          </cell>
          <cell r="B1350">
            <v>44781</v>
          </cell>
          <cell r="C1350">
            <v>594</v>
          </cell>
          <cell r="D1350" t="str">
            <v>四川太极大邑县安仁镇千禧街药店</v>
          </cell>
          <cell r="E1350">
            <v>3536.68</v>
          </cell>
          <cell r="F1350">
            <v>37</v>
          </cell>
          <cell r="G1350">
            <v>1145.41</v>
          </cell>
        </row>
        <row r="1351">
          <cell r="A1351" t="str">
            <v>44782594</v>
          </cell>
          <cell r="B1351">
            <v>44782</v>
          </cell>
          <cell r="C1351">
            <v>594</v>
          </cell>
          <cell r="D1351" t="str">
            <v>四川太极大邑县安仁镇千禧街药店</v>
          </cell>
          <cell r="E1351">
            <v>4040.11</v>
          </cell>
          <cell r="F1351">
            <v>32</v>
          </cell>
          <cell r="G1351">
            <v>808.47</v>
          </cell>
        </row>
        <row r="1352">
          <cell r="A1352" t="str">
            <v>44783594</v>
          </cell>
          <cell r="B1352">
            <v>44783</v>
          </cell>
          <cell r="C1352">
            <v>594</v>
          </cell>
          <cell r="D1352" t="str">
            <v>四川太极大邑县安仁镇千禧街药店</v>
          </cell>
          <cell r="E1352">
            <v>4570.3</v>
          </cell>
          <cell r="F1352">
            <v>48</v>
          </cell>
          <cell r="G1352">
            <v>1464.15</v>
          </cell>
        </row>
        <row r="1353">
          <cell r="A1353" t="str">
            <v>44784594</v>
          </cell>
          <cell r="B1353">
            <v>44784</v>
          </cell>
          <cell r="C1353">
            <v>594</v>
          </cell>
          <cell r="D1353" t="str">
            <v>四川太极大邑县安仁镇千禧街药店</v>
          </cell>
          <cell r="E1353">
            <v>4739.36</v>
          </cell>
          <cell r="F1353">
            <v>55</v>
          </cell>
          <cell r="G1353">
            <v>1549.39</v>
          </cell>
        </row>
        <row r="1354">
          <cell r="A1354" t="str">
            <v>44785594</v>
          </cell>
          <cell r="B1354">
            <v>44785</v>
          </cell>
          <cell r="C1354">
            <v>594</v>
          </cell>
          <cell r="D1354" t="str">
            <v>四川太极大邑县安仁镇千禧街药店</v>
          </cell>
          <cell r="E1354">
            <v>3843.46</v>
          </cell>
          <cell r="F1354">
            <v>41</v>
          </cell>
          <cell r="G1354">
            <v>1239.66</v>
          </cell>
        </row>
        <row r="1355">
          <cell r="A1355" t="str">
            <v>44786594</v>
          </cell>
          <cell r="B1355">
            <v>44786</v>
          </cell>
          <cell r="C1355">
            <v>594</v>
          </cell>
          <cell r="D1355" t="str">
            <v>四川太极大邑县安仁镇千禧街药店</v>
          </cell>
          <cell r="E1355">
            <v>2986.97</v>
          </cell>
          <cell r="F1355">
            <v>54</v>
          </cell>
          <cell r="G1355">
            <v>891.02</v>
          </cell>
        </row>
        <row r="1356">
          <cell r="A1356" t="str">
            <v>44787594</v>
          </cell>
          <cell r="B1356">
            <v>44787</v>
          </cell>
          <cell r="C1356">
            <v>594</v>
          </cell>
          <cell r="D1356" t="str">
            <v>四川太极大邑县安仁镇千禧街药店</v>
          </cell>
          <cell r="E1356">
            <v>5411.9</v>
          </cell>
          <cell r="F1356">
            <v>55</v>
          </cell>
          <cell r="G1356">
            <v>1854.3</v>
          </cell>
        </row>
        <row r="1357">
          <cell r="A1357" t="str">
            <v>44788594</v>
          </cell>
          <cell r="B1357">
            <v>44788</v>
          </cell>
          <cell r="C1357">
            <v>594</v>
          </cell>
          <cell r="D1357" t="str">
            <v>四川太极大邑县安仁镇千禧街药店</v>
          </cell>
          <cell r="E1357">
            <v>2184.4</v>
          </cell>
          <cell r="F1357">
            <v>38</v>
          </cell>
          <cell r="G1357">
            <v>650.87</v>
          </cell>
        </row>
        <row r="1358">
          <cell r="A1358" t="str">
            <v>44789594</v>
          </cell>
          <cell r="B1358">
            <v>44789</v>
          </cell>
          <cell r="C1358">
            <v>594</v>
          </cell>
          <cell r="D1358" t="str">
            <v>四川太极大邑县安仁镇千禧街药店</v>
          </cell>
          <cell r="E1358">
            <v>5359.6</v>
          </cell>
          <cell r="F1358">
            <v>63</v>
          </cell>
          <cell r="G1358">
            <v>1483.88</v>
          </cell>
        </row>
        <row r="1359">
          <cell r="A1359" t="str">
            <v>44790594</v>
          </cell>
          <cell r="B1359">
            <v>44790</v>
          </cell>
          <cell r="C1359">
            <v>594</v>
          </cell>
          <cell r="D1359" t="str">
            <v>四川太极大邑县安仁镇千禧街药店</v>
          </cell>
          <cell r="E1359">
            <v>3337.26</v>
          </cell>
          <cell r="F1359">
            <v>47</v>
          </cell>
          <cell r="G1359">
            <v>946.75</v>
          </cell>
        </row>
        <row r="1360">
          <cell r="A1360" t="str">
            <v>44791594</v>
          </cell>
          <cell r="B1360">
            <v>44791</v>
          </cell>
          <cell r="C1360">
            <v>594</v>
          </cell>
          <cell r="D1360" t="str">
            <v>四川太极大邑县安仁镇千禧街药店</v>
          </cell>
          <cell r="E1360">
            <v>3657.4</v>
          </cell>
          <cell r="F1360">
            <v>51</v>
          </cell>
          <cell r="G1360">
            <v>1231.02</v>
          </cell>
        </row>
        <row r="1361">
          <cell r="A1361" t="str">
            <v>44792594</v>
          </cell>
          <cell r="B1361">
            <v>44792</v>
          </cell>
          <cell r="C1361">
            <v>594</v>
          </cell>
          <cell r="D1361" t="str">
            <v>四川太极大邑县安仁镇千禧街药店</v>
          </cell>
          <cell r="E1361">
            <v>3792.19</v>
          </cell>
          <cell r="F1361">
            <v>53</v>
          </cell>
          <cell r="G1361">
            <v>1182.82</v>
          </cell>
        </row>
        <row r="1362">
          <cell r="A1362" t="str">
            <v>44793594</v>
          </cell>
          <cell r="B1362">
            <v>44793</v>
          </cell>
          <cell r="C1362">
            <v>594</v>
          </cell>
          <cell r="D1362" t="str">
            <v>四川太极大邑县安仁镇千禧街药店</v>
          </cell>
          <cell r="E1362">
            <v>4394.22</v>
          </cell>
          <cell r="F1362">
            <v>65</v>
          </cell>
          <cell r="G1362">
            <v>1044.75</v>
          </cell>
        </row>
        <row r="1363">
          <cell r="A1363" t="str">
            <v>44794594</v>
          </cell>
          <cell r="B1363">
            <v>44794</v>
          </cell>
          <cell r="C1363">
            <v>594</v>
          </cell>
          <cell r="D1363" t="str">
            <v>四川太极大邑县安仁镇千禧街药店</v>
          </cell>
          <cell r="E1363">
            <v>5062.67</v>
          </cell>
          <cell r="F1363">
            <v>57</v>
          </cell>
          <cell r="G1363">
            <v>1370.36</v>
          </cell>
        </row>
        <row r="1364">
          <cell r="A1364" t="str">
            <v>44795594</v>
          </cell>
          <cell r="B1364">
            <v>44795</v>
          </cell>
          <cell r="C1364">
            <v>594</v>
          </cell>
          <cell r="D1364" t="str">
            <v>四川太极大邑县安仁镇千禧街药店</v>
          </cell>
          <cell r="E1364">
            <v>5711.31</v>
          </cell>
          <cell r="F1364">
            <v>79</v>
          </cell>
          <cell r="G1364">
            <v>1459.11</v>
          </cell>
        </row>
        <row r="1365">
          <cell r="A1365" t="str">
            <v>44796594</v>
          </cell>
          <cell r="B1365">
            <v>44796</v>
          </cell>
          <cell r="C1365">
            <v>594</v>
          </cell>
          <cell r="D1365" t="str">
            <v>四川太极大邑县安仁镇千禧街药店</v>
          </cell>
          <cell r="E1365">
            <v>4209.56</v>
          </cell>
          <cell r="F1365">
            <v>79</v>
          </cell>
          <cell r="G1365">
            <v>1381.5</v>
          </cell>
        </row>
        <row r="1366">
          <cell r="A1366" t="str">
            <v>44797594</v>
          </cell>
          <cell r="B1366">
            <v>44797</v>
          </cell>
          <cell r="C1366">
            <v>594</v>
          </cell>
          <cell r="D1366" t="str">
            <v>四川太极大邑县安仁镇千禧街药店</v>
          </cell>
          <cell r="E1366">
            <v>4267.53</v>
          </cell>
          <cell r="F1366">
            <v>63</v>
          </cell>
          <cell r="G1366">
            <v>1194.17</v>
          </cell>
        </row>
        <row r="1367">
          <cell r="A1367" t="str">
            <v>44798594</v>
          </cell>
          <cell r="B1367">
            <v>44798</v>
          </cell>
          <cell r="C1367">
            <v>594</v>
          </cell>
          <cell r="D1367" t="str">
            <v>四川太极大邑县安仁镇千禧街药店</v>
          </cell>
          <cell r="E1367">
            <v>4349.06</v>
          </cell>
          <cell r="F1367">
            <v>59</v>
          </cell>
          <cell r="G1367">
            <v>1202.43</v>
          </cell>
        </row>
        <row r="1368">
          <cell r="A1368" t="str">
            <v>44799594</v>
          </cell>
          <cell r="B1368">
            <v>44799</v>
          </cell>
          <cell r="C1368">
            <v>594</v>
          </cell>
          <cell r="D1368" t="str">
            <v>四川太极大邑县安仁镇千禧街药店</v>
          </cell>
          <cell r="E1368">
            <v>3849.52</v>
          </cell>
          <cell r="F1368">
            <v>53</v>
          </cell>
          <cell r="G1368">
            <v>1052.01</v>
          </cell>
        </row>
        <row r="1369">
          <cell r="A1369" t="str">
            <v>44800594</v>
          </cell>
          <cell r="B1369">
            <v>44800</v>
          </cell>
          <cell r="C1369">
            <v>594</v>
          </cell>
          <cell r="D1369" t="str">
            <v>四川太极大邑县安仁镇千禧街药店</v>
          </cell>
          <cell r="E1369">
            <v>2537.9</v>
          </cell>
          <cell r="F1369">
            <v>35</v>
          </cell>
          <cell r="G1369">
            <v>1004.38</v>
          </cell>
        </row>
        <row r="1370">
          <cell r="A1370" t="str">
            <v>44801594</v>
          </cell>
          <cell r="B1370">
            <v>44801</v>
          </cell>
          <cell r="C1370">
            <v>594</v>
          </cell>
          <cell r="D1370" t="str">
            <v>四川太极大邑县安仁镇千禧街药店</v>
          </cell>
          <cell r="E1370">
            <v>3277.44</v>
          </cell>
          <cell r="F1370">
            <v>38</v>
          </cell>
          <cell r="G1370">
            <v>826.8</v>
          </cell>
        </row>
        <row r="1371">
          <cell r="A1371" t="str">
            <v>44802594</v>
          </cell>
          <cell r="B1371">
            <v>44802</v>
          </cell>
          <cell r="C1371">
            <v>594</v>
          </cell>
          <cell r="D1371" t="str">
            <v>四川太极大邑县安仁镇千禧街药店</v>
          </cell>
          <cell r="E1371">
            <v>2508.15</v>
          </cell>
          <cell r="F1371">
            <v>46</v>
          </cell>
          <cell r="G1371">
            <v>860.25</v>
          </cell>
        </row>
        <row r="1372">
          <cell r="A1372" t="str">
            <v>44803594</v>
          </cell>
          <cell r="B1372">
            <v>44803</v>
          </cell>
          <cell r="C1372">
            <v>594</v>
          </cell>
          <cell r="D1372" t="str">
            <v>四川太极大邑县安仁镇千禧街药店</v>
          </cell>
          <cell r="E1372">
            <v>2855.4</v>
          </cell>
          <cell r="F1372">
            <v>50</v>
          </cell>
          <cell r="G1372">
            <v>953.64</v>
          </cell>
        </row>
        <row r="1373">
          <cell r="A1373" t="str">
            <v>44804594</v>
          </cell>
          <cell r="B1373">
            <v>44804</v>
          </cell>
          <cell r="C1373">
            <v>594</v>
          </cell>
          <cell r="D1373" t="str">
            <v>四川太极大邑县安仁镇千禧街药店</v>
          </cell>
          <cell r="E1373">
            <v>5467.84</v>
          </cell>
          <cell r="F1373">
            <v>57</v>
          </cell>
          <cell r="G1373">
            <v>1285.29</v>
          </cell>
        </row>
        <row r="1374">
          <cell r="A1374" t="str">
            <v>44774598</v>
          </cell>
          <cell r="B1374">
            <v>44774</v>
          </cell>
          <cell r="C1374">
            <v>598</v>
          </cell>
          <cell r="D1374" t="str">
            <v>四川太极锦江区水杉街药店</v>
          </cell>
          <cell r="E1374">
            <v>6180.67</v>
          </cell>
          <cell r="F1374">
            <v>102</v>
          </cell>
          <cell r="G1374">
            <v>2314.01</v>
          </cell>
        </row>
        <row r="1375">
          <cell r="A1375" t="str">
            <v>44775598</v>
          </cell>
          <cell r="B1375">
            <v>44775</v>
          </cell>
          <cell r="C1375">
            <v>598</v>
          </cell>
          <cell r="D1375" t="str">
            <v>四川太极锦江区水杉街药店</v>
          </cell>
          <cell r="E1375">
            <v>6112.75</v>
          </cell>
          <cell r="F1375">
            <v>81</v>
          </cell>
          <cell r="G1375">
            <v>2110.21</v>
          </cell>
        </row>
        <row r="1376">
          <cell r="A1376" t="str">
            <v>44776598</v>
          </cell>
          <cell r="B1376">
            <v>44776</v>
          </cell>
          <cell r="C1376">
            <v>598</v>
          </cell>
          <cell r="D1376" t="str">
            <v>四川太极锦江区水杉街药店</v>
          </cell>
          <cell r="E1376">
            <v>673.9</v>
          </cell>
          <cell r="F1376">
            <v>7</v>
          </cell>
          <cell r="G1376">
            <v>251.62</v>
          </cell>
        </row>
        <row r="1377">
          <cell r="A1377" t="str">
            <v>44777598</v>
          </cell>
          <cell r="B1377">
            <v>44777</v>
          </cell>
          <cell r="C1377">
            <v>598</v>
          </cell>
          <cell r="D1377" t="str">
            <v>四川太极锦江区水杉街药店</v>
          </cell>
          <cell r="E1377">
            <v>4128.36</v>
          </cell>
          <cell r="F1377">
            <v>67</v>
          </cell>
          <cell r="G1377">
            <v>1565.65</v>
          </cell>
        </row>
        <row r="1378">
          <cell r="A1378" t="str">
            <v>44778598</v>
          </cell>
          <cell r="B1378">
            <v>44778</v>
          </cell>
          <cell r="C1378">
            <v>598</v>
          </cell>
          <cell r="D1378" t="str">
            <v>四川太极锦江区水杉街药店</v>
          </cell>
          <cell r="E1378">
            <v>4216.33</v>
          </cell>
          <cell r="F1378">
            <v>62</v>
          </cell>
          <cell r="G1378">
            <v>1473.13</v>
          </cell>
        </row>
        <row r="1379">
          <cell r="A1379" t="str">
            <v>44779598</v>
          </cell>
          <cell r="B1379">
            <v>44779</v>
          </cell>
          <cell r="C1379">
            <v>598</v>
          </cell>
          <cell r="D1379" t="str">
            <v>四川太极锦江区水杉街药店</v>
          </cell>
          <cell r="E1379">
            <v>5418.36</v>
          </cell>
          <cell r="F1379">
            <v>82</v>
          </cell>
          <cell r="G1379">
            <v>1562.77</v>
          </cell>
        </row>
        <row r="1380">
          <cell r="A1380" t="str">
            <v>44780598</v>
          </cell>
          <cell r="B1380">
            <v>44780</v>
          </cell>
          <cell r="C1380">
            <v>598</v>
          </cell>
          <cell r="D1380" t="str">
            <v>四川太极锦江区水杉街药店</v>
          </cell>
          <cell r="E1380">
            <v>7616.3</v>
          </cell>
          <cell r="F1380">
            <v>101</v>
          </cell>
          <cell r="G1380">
            <v>2579.42</v>
          </cell>
        </row>
        <row r="1381">
          <cell r="A1381" t="str">
            <v>44781598</v>
          </cell>
          <cell r="B1381">
            <v>44781</v>
          </cell>
          <cell r="C1381">
            <v>598</v>
          </cell>
          <cell r="D1381" t="str">
            <v>四川太极锦江区水杉街药店</v>
          </cell>
          <cell r="E1381">
            <v>4839.15</v>
          </cell>
          <cell r="F1381">
            <v>71</v>
          </cell>
          <cell r="G1381">
            <v>1613.82</v>
          </cell>
        </row>
        <row r="1382">
          <cell r="A1382" t="str">
            <v>44782598</v>
          </cell>
          <cell r="B1382">
            <v>44782</v>
          </cell>
          <cell r="C1382">
            <v>598</v>
          </cell>
          <cell r="D1382" t="str">
            <v>四川太极锦江区水杉街药店</v>
          </cell>
          <cell r="E1382">
            <v>5844.03</v>
          </cell>
          <cell r="F1382">
            <v>97</v>
          </cell>
          <cell r="G1382">
            <v>2160.86</v>
          </cell>
        </row>
        <row r="1383">
          <cell r="A1383" t="str">
            <v>44783598</v>
          </cell>
          <cell r="B1383">
            <v>44783</v>
          </cell>
          <cell r="C1383">
            <v>598</v>
          </cell>
          <cell r="D1383" t="str">
            <v>四川太极锦江区水杉街药店</v>
          </cell>
          <cell r="E1383">
            <v>5824.65</v>
          </cell>
          <cell r="F1383">
            <v>80</v>
          </cell>
          <cell r="G1383">
            <v>2133.07</v>
          </cell>
        </row>
        <row r="1384">
          <cell r="A1384" t="str">
            <v>44784598</v>
          </cell>
          <cell r="B1384">
            <v>44784</v>
          </cell>
          <cell r="C1384">
            <v>598</v>
          </cell>
          <cell r="D1384" t="str">
            <v>四川太极锦江区水杉街药店</v>
          </cell>
          <cell r="E1384">
            <v>4294.21</v>
          </cell>
          <cell r="F1384">
            <v>84</v>
          </cell>
          <cell r="G1384">
            <v>1489.88</v>
          </cell>
        </row>
        <row r="1385">
          <cell r="A1385" t="str">
            <v>44785598</v>
          </cell>
          <cell r="B1385">
            <v>44785</v>
          </cell>
          <cell r="C1385">
            <v>598</v>
          </cell>
          <cell r="D1385" t="str">
            <v>四川太极锦江区水杉街药店</v>
          </cell>
          <cell r="E1385">
            <v>4427.17</v>
          </cell>
          <cell r="F1385">
            <v>75</v>
          </cell>
          <cell r="G1385">
            <v>1651.57</v>
          </cell>
        </row>
        <row r="1386">
          <cell r="A1386" t="str">
            <v>44786598</v>
          </cell>
          <cell r="B1386">
            <v>44786</v>
          </cell>
          <cell r="C1386">
            <v>598</v>
          </cell>
          <cell r="D1386" t="str">
            <v>四川太极锦江区水杉街药店</v>
          </cell>
          <cell r="E1386">
            <v>7334.04</v>
          </cell>
          <cell r="F1386">
            <v>91</v>
          </cell>
          <cell r="G1386">
            <v>2440.88</v>
          </cell>
        </row>
        <row r="1387">
          <cell r="A1387" t="str">
            <v>44787598</v>
          </cell>
          <cell r="B1387">
            <v>44787</v>
          </cell>
          <cell r="C1387">
            <v>598</v>
          </cell>
          <cell r="D1387" t="str">
            <v>四川太极锦江区水杉街药店</v>
          </cell>
          <cell r="E1387">
            <v>6591.5</v>
          </cell>
          <cell r="F1387">
            <v>108</v>
          </cell>
          <cell r="G1387">
            <v>2391.38</v>
          </cell>
        </row>
        <row r="1388">
          <cell r="A1388" t="str">
            <v>44788598</v>
          </cell>
          <cell r="B1388">
            <v>44788</v>
          </cell>
          <cell r="C1388">
            <v>598</v>
          </cell>
          <cell r="D1388" t="str">
            <v>四川太极锦江区水杉街药店</v>
          </cell>
          <cell r="E1388">
            <v>6240.48</v>
          </cell>
          <cell r="F1388">
            <v>115</v>
          </cell>
          <cell r="G1388">
            <v>1933.83</v>
          </cell>
        </row>
        <row r="1389">
          <cell r="A1389" t="str">
            <v>44789598</v>
          </cell>
          <cell r="B1389">
            <v>44789</v>
          </cell>
          <cell r="C1389">
            <v>598</v>
          </cell>
          <cell r="D1389" t="str">
            <v>四川太极锦江区水杉街药店</v>
          </cell>
          <cell r="E1389">
            <v>4575.41</v>
          </cell>
          <cell r="F1389">
            <v>68</v>
          </cell>
          <cell r="G1389">
            <v>1478.55</v>
          </cell>
        </row>
        <row r="1390">
          <cell r="A1390" t="str">
            <v>44790598</v>
          </cell>
          <cell r="B1390">
            <v>44790</v>
          </cell>
          <cell r="C1390">
            <v>598</v>
          </cell>
          <cell r="D1390" t="str">
            <v>四川太极锦江区水杉街药店</v>
          </cell>
          <cell r="E1390">
            <v>5860.24</v>
          </cell>
          <cell r="F1390">
            <v>90</v>
          </cell>
          <cell r="G1390">
            <v>2209.08</v>
          </cell>
        </row>
        <row r="1391">
          <cell r="A1391" t="str">
            <v>44791598</v>
          </cell>
          <cell r="B1391">
            <v>44791</v>
          </cell>
          <cell r="C1391">
            <v>598</v>
          </cell>
          <cell r="D1391" t="str">
            <v>四川太极锦江区水杉街药店</v>
          </cell>
          <cell r="E1391">
            <v>5373.95</v>
          </cell>
          <cell r="F1391">
            <v>75</v>
          </cell>
          <cell r="G1391">
            <v>1942.59</v>
          </cell>
        </row>
        <row r="1392">
          <cell r="A1392" t="str">
            <v>44792598</v>
          </cell>
          <cell r="B1392">
            <v>44792</v>
          </cell>
          <cell r="C1392">
            <v>598</v>
          </cell>
          <cell r="D1392" t="str">
            <v>四川太极锦江区水杉街药店</v>
          </cell>
          <cell r="E1392">
            <v>5078.38</v>
          </cell>
          <cell r="F1392">
            <v>88</v>
          </cell>
          <cell r="G1392">
            <v>1701.03</v>
          </cell>
        </row>
        <row r="1393">
          <cell r="A1393" t="str">
            <v>44793598</v>
          </cell>
          <cell r="B1393">
            <v>44793</v>
          </cell>
          <cell r="C1393">
            <v>598</v>
          </cell>
          <cell r="D1393" t="str">
            <v>四川太极锦江区水杉街药店</v>
          </cell>
          <cell r="E1393">
            <v>6227.7</v>
          </cell>
          <cell r="F1393">
            <v>87</v>
          </cell>
          <cell r="G1393">
            <v>2066.66</v>
          </cell>
        </row>
        <row r="1394">
          <cell r="A1394" t="str">
            <v>44794598</v>
          </cell>
          <cell r="B1394">
            <v>44794</v>
          </cell>
          <cell r="C1394">
            <v>598</v>
          </cell>
          <cell r="D1394" t="str">
            <v>四川太极锦江区水杉街药店</v>
          </cell>
          <cell r="E1394">
            <v>7346.67</v>
          </cell>
          <cell r="F1394">
            <v>80</v>
          </cell>
          <cell r="G1394">
            <v>2183.32</v>
          </cell>
        </row>
        <row r="1395">
          <cell r="A1395" t="str">
            <v>44795598</v>
          </cell>
          <cell r="B1395">
            <v>44795</v>
          </cell>
          <cell r="C1395">
            <v>598</v>
          </cell>
          <cell r="D1395" t="str">
            <v>四川太极锦江区水杉街药店</v>
          </cell>
          <cell r="E1395">
            <v>6405.05</v>
          </cell>
          <cell r="F1395">
            <v>102</v>
          </cell>
          <cell r="G1395">
            <v>2221.56</v>
          </cell>
        </row>
        <row r="1396">
          <cell r="A1396" t="str">
            <v>44796598</v>
          </cell>
          <cell r="B1396">
            <v>44796</v>
          </cell>
          <cell r="C1396">
            <v>598</v>
          </cell>
          <cell r="D1396" t="str">
            <v>四川太极锦江区水杉街药店</v>
          </cell>
          <cell r="E1396">
            <v>4885.27</v>
          </cell>
          <cell r="F1396">
            <v>87</v>
          </cell>
          <cell r="G1396">
            <v>1449.89</v>
          </cell>
        </row>
        <row r="1397">
          <cell r="A1397" t="str">
            <v>44797598</v>
          </cell>
          <cell r="B1397">
            <v>44797</v>
          </cell>
          <cell r="C1397">
            <v>598</v>
          </cell>
          <cell r="D1397" t="str">
            <v>四川太极锦江区水杉街药店</v>
          </cell>
          <cell r="E1397">
            <v>8509.05</v>
          </cell>
          <cell r="F1397">
            <v>77</v>
          </cell>
          <cell r="G1397">
            <v>2288.09</v>
          </cell>
        </row>
        <row r="1398">
          <cell r="A1398" t="str">
            <v>44798598</v>
          </cell>
          <cell r="B1398">
            <v>44798</v>
          </cell>
          <cell r="C1398">
            <v>598</v>
          </cell>
          <cell r="D1398" t="str">
            <v>四川太极锦江区水杉街药店</v>
          </cell>
          <cell r="E1398">
            <v>2251.89</v>
          </cell>
          <cell r="F1398">
            <v>25</v>
          </cell>
          <cell r="G1398">
            <v>913.84</v>
          </cell>
        </row>
        <row r="1399">
          <cell r="A1399" t="str">
            <v>44799598</v>
          </cell>
          <cell r="B1399">
            <v>44799</v>
          </cell>
          <cell r="C1399">
            <v>598</v>
          </cell>
          <cell r="D1399" t="str">
            <v>四川太极锦江区水杉街药店</v>
          </cell>
          <cell r="E1399">
            <v>1438.4</v>
          </cell>
          <cell r="F1399">
            <v>19</v>
          </cell>
          <cell r="G1399">
            <v>533.57</v>
          </cell>
        </row>
        <row r="1400">
          <cell r="A1400" t="str">
            <v>44800598</v>
          </cell>
          <cell r="B1400">
            <v>44800</v>
          </cell>
          <cell r="C1400">
            <v>598</v>
          </cell>
          <cell r="D1400" t="str">
            <v>四川太极锦江区水杉街药店</v>
          </cell>
          <cell r="E1400">
            <v>3887.8</v>
          </cell>
          <cell r="F1400">
            <v>59</v>
          </cell>
          <cell r="G1400">
            <v>1633.21</v>
          </cell>
        </row>
        <row r="1401">
          <cell r="A1401" t="str">
            <v>44801598</v>
          </cell>
          <cell r="B1401">
            <v>44801</v>
          </cell>
          <cell r="C1401">
            <v>598</v>
          </cell>
          <cell r="D1401" t="str">
            <v>四川太极锦江区水杉街药店</v>
          </cell>
          <cell r="E1401">
            <v>5288.8</v>
          </cell>
          <cell r="F1401">
            <v>73</v>
          </cell>
          <cell r="G1401">
            <v>2242.24</v>
          </cell>
        </row>
        <row r="1402">
          <cell r="A1402" t="str">
            <v>44802598</v>
          </cell>
          <cell r="B1402">
            <v>44802</v>
          </cell>
          <cell r="C1402">
            <v>598</v>
          </cell>
          <cell r="D1402" t="str">
            <v>四川太极锦江区水杉街药店</v>
          </cell>
          <cell r="E1402">
            <v>7940.4</v>
          </cell>
          <cell r="F1402">
            <v>113</v>
          </cell>
          <cell r="G1402">
            <v>3227.67</v>
          </cell>
        </row>
        <row r="1403">
          <cell r="A1403" t="str">
            <v>44803598</v>
          </cell>
          <cell r="B1403">
            <v>44803</v>
          </cell>
          <cell r="C1403">
            <v>598</v>
          </cell>
          <cell r="D1403" t="str">
            <v>四川太极锦江区水杉街药店</v>
          </cell>
          <cell r="E1403">
            <v>6121.7</v>
          </cell>
          <cell r="F1403">
            <v>73</v>
          </cell>
          <cell r="G1403">
            <v>2032.78</v>
          </cell>
        </row>
        <row r="1404">
          <cell r="A1404" t="str">
            <v>44804598</v>
          </cell>
          <cell r="B1404">
            <v>44804</v>
          </cell>
          <cell r="C1404">
            <v>598</v>
          </cell>
          <cell r="D1404" t="str">
            <v>四川太极锦江区水杉街药店</v>
          </cell>
          <cell r="E1404">
            <v>6145.9</v>
          </cell>
          <cell r="F1404">
            <v>79</v>
          </cell>
          <cell r="G1404">
            <v>2466.8</v>
          </cell>
        </row>
        <row r="1405">
          <cell r="A1405" t="str">
            <v>44774704</v>
          </cell>
          <cell r="B1405">
            <v>44774</v>
          </cell>
          <cell r="C1405">
            <v>704</v>
          </cell>
          <cell r="D1405" t="str">
            <v>四川太极都江堰奎光路中段药店</v>
          </cell>
          <cell r="E1405">
            <v>3911.23</v>
          </cell>
          <cell r="F1405">
            <v>56</v>
          </cell>
          <cell r="G1405">
            <v>1211.91</v>
          </cell>
        </row>
        <row r="1406">
          <cell r="A1406" t="str">
            <v>44775704</v>
          </cell>
          <cell r="B1406">
            <v>44775</v>
          </cell>
          <cell r="C1406">
            <v>704</v>
          </cell>
          <cell r="D1406" t="str">
            <v>四川太极都江堰奎光路中段药店</v>
          </cell>
          <cell r="E1406">
            <v>3840.1</v>
          </cell>
          <cell r="F1406">
            <v>84</v>
          </cell>
          <cell r="G1406">
            <v>1305.36</v>
          </cell>
        </row>
        <row r="1407">
          <cell r="A1407" t="str">
            <v>44776704</v>
          </cell>
          <cell r="B1407">
            <v>44776</v>
          </cell>
          <cell r="C1407">
            <v>704</v>
          </cell>
          <cell r="D1407" t="str">
            <v>四川太极都江堰奎光路中段药店</v>
          </cell>
          <cell r="E1407">
            <v>4101.2</v>
          </cell>
          <cell r="F1407">
            <v>62</v>
          </cell>
          <cell r="G1407">
            <v>1482.87</v>
          </cell>
        </row>
        <row r="1408">
          <cell r="A1408" t="str">
            <v>44777704</v>
          </cell>
          <cell r="B1408">
            <v>44777</v>
          </cell>
          <cell r="C1408">
            <v>704</v>
          </cell>
          <cell r="D1408" t="str">
            <v>四川太极都江堰奎光路中段药店</v>
          </cell>
          <cell r="E1408">
            <v>4319.69</v>
          </cell>
          <cell r="F1408">
            <v>62</v>
          </cell>
          <cell r="G1408">
            <v>1589.25</v>
          </cell>
        </row>
        <row r="1409">
          <cell r="A1409" t="str">
            <v>44778704</v>
          </cell>
          <cell r="B1409">
            <v>44778</v>
          </cell>
          <cell r="C1409">
            <v>704</v>
          </cell>
          <cell r="D1409" t="str">
            <v>四川太极都江堰奎光路中段药店</v>
          </cell>
          <cell r="E1409">
            <v>3149.86</v>
          </cell>
          <cell r="F1409">
            <v>50</v>
          </cell>
          <cell r="G1409">
            <v>1084.11</v>
          </cell>
        </row>
        <row r="1410">
          <cell r="A1410" t="str">
            <v>44779704</v>
          </cell>
          <cell r="B1410">
            <v>44779</v>
          </cell>
          <cell r="C1410">
            <v>704</v>
          </cell>
          <cell r="D1410" t="str">
            <v>四川太极都江堰奎光路中段药店</v>
          </cell>
          <cell r="E1410">
            <v>6542</v>
          </cell>
          <cell r="F1410">
            <v>102</v>
          </cell>
          <cell r="G1410">
            <v>1943.04</v>
          </cell>
        </row>
        <row r="1411">
          <cell r="A1411" t="str">
            <v>44780704</v>
          </cell>
          <cell r="B1411">
            <v>44780</v>
          </cell>
          <cell r="C1411">
            <v>704</v>
          </cell>
          <cell r="D1411" t="str">
            <v>四川太极都江堰奎光路中段药店</v>
          </cell>
          <cell r="E1411">
            <v>4398.18</v>
          </cell>
          <cell r="F1411">
            <v>77</v>
          </cell>
          <cell r="G1411">
            <v>1243.1</v>
          </cell>
        </row>
        <row r="1412">
          <cell r="A1412" t="str">
            <v>44781704</v>
          </cell>
          <cell r="B1412">
            <v>44781</v>
          </cell>
          <cell r="C1412">
            <v>704</v>
          </cell>
          <cell r="D1412" t="str">
            <v>四川太极都江堰奎光路中段药店</v>
          </cell>
          <cell r="E1412">
            <v>4099.99</v>
          </cell>
          <cell r="F1412">
            <v>74</v>
          </cell>
          <cell r="G1412">
            <v>1489.91</v>
          </cell>
        </row>
        <row r="1413">
          <cell r="A1413" t="str">
            <v>44782704</v>
          </cell>
          <cell r="B1413">
            <v>44782</v>
          </cell>
          <cell r="C1413">
            <v>704</v>
          </cell>
          <cell r="D1413" t="str">
            <v>四川太极都江堰奎光路中段药店</v>
          </cell>
          <cell r="E1413">
            <v>5165.67</v>
          </cell>
          <cell r="F1413">
            <v>63</v>
          </cell>
          <cell r="G1413">
            <v>1705.22</v>
          </cell>
        </row>
        <row r="1414">
          <cell r="A1414" t="str">
            <v>44783704</v>
          </cell>
          <cell r="B1414">
            <v>44783</v>
          </cell>
          <cell r="C1414">
            <v>704</v>
          </cell>
          <cell r="D1414" t="str">
            <v>四川太极都江堰奎光路中段药店</v>
          </cell>
          <cell r="E1414">
            <v>4941.26</v>
          </cell>
          <cell r="F1414">
            <v>67</v>
          </cell>
          <cell r="G1414">
            <v>1712.28</v>
          </cell>
        </row>
        <row r="1415">
          <cell r="A1415" t="str">
            <v>44784704</v>
          </cell>
          <cell r="B1415">
            <v>44784</v>
          </cell>
          <cell r="C1415">
            <v>704</v>
          </cell>
          <cell r="D1415" t="str">
            <v>四川太极都江堰奎光路中段药店</v>
          </cell>
          <cell r="E1415">
            <v>3856.48</v>
          </cell>
          <cell r="F1415">
            <v>58</v>
          </cell>
          <cell r="G1415">
            <v>1381.54</v>
          </cell>
        </row>
        <row r="1416">
          <cell r="A1416" t="str">
            <v>44785704</v>
          </cell>
          <cell r="B1416">
            <v>44785</v>
          </cell>
          <cell r="C1416">
            <v>704</v>
          </cell>
          <cell r="D1416" t="str">
            <v>四川太极都江堰奎光路中段药店</v>
          </cell>
          <cell r="E1416">
            <v>4220.71</v>
          </cell>
          <cell r="F1416">
            <v>90</v>
          </cell>
          <cell r="G1416">
            <v>1301.69</v>
          </cell>
        </row>
        <row r="1417">
          <cell r="A1417" t="str">
            <v>44786704</v>
          </cell>
          <cell r="B1417">
            <v>44786</v>
          </cell>
          <cell r="C1417">
            <v>704</v>
          </cell>
          <cell r="D1417" t="str">
            <v>四川太极都江堰奎光路中段药店</v>
          </cell>
          <cell r="E1417">
            <v>4728.86</v>
          </cell>
          <cell r="F1417">
            <v>64</v>
          </cell>
          <cell r="G1417">
            <v>1547.99</v>
          </cell>
        </row>
        <row r="1418">
          <cell r="A1418" t="str">
            <v>44787704</v>
          </cell>
          <cell r="B1418">
            <v>44787</v>
          </cell>
          <cell r="C1418">
            <v>704</v>
          </cell>
          <cell r="D1418" t="str">
            <v>四川太极都江堰奎光路中段药店</v>
          </cell>
          <cell r="E1418">
            <v>5845.95</v>
          </cell>
          <cell r="F1418">
            <v>80</v>
          </cell>
          <cell r="G1418">
            <v>1515.03</v>
          </cell>
        </row>
        <row r="1419">
          <cell r="A1419" t="str">
            <v>44788704</v>
          </cell>
          <cell r="B1419">
            <v>44788</v>
          </cell>
          <cell r="C1419">
            <v>704</v>
          </cell>
          <cell r="D1419" t="str">
            <v>四川太极都江堰奎光路中段药店</v>
          </cell>
          <cell r="E1419">
            <v>3918.65</v>
          </cell>
          <cell r="F1419">
            <v>69</v>
          </cell>
          <cell r="G1419">
            <v>1289.28</v>
          </cell>
        </row>
        <row r="1420">
          <cell r="A1420" t="str">
            <v>44789704</v>
          </cell>
          <cell r="B1420">
            <v>44789</v>
          </cell>
          <cell r="C1420">
            <v>704</v>
          </cell>
          <cell r="D1420" t="str">
            <v>四川太极都江堰奎光路中段药店</v>
          </cell>
          <cell r="E1420">
            <v>3639.43</v>
          </cell>
          <cell r="F1420">
            <v>75</v>
          </cell>
          <cell r="G1420">
            <v>1157.83</v>
          </cell>
        </row>
        <row r="1421">
          <cell r="A1421" t="str">
            <v>44790704</v>
          </cell>
          <cell r="B1421">
            <v>44790</v>
          </cell>
          <cell r="C1421">
            <v>704</v>
          </cell>
          <cell r="D1421" t="str">
            <v>四川太极都江堰奎光路中段药店</v>
          </cell>
          <cell r="E1421">
            <v>4489.4</v>
          </cell>
          <cell r="F1421">
            <v>85</v>
          </cell>
          <cell r="G1421">
            <v>1235.39</v>
          </cell>
        </row>
        <row r="1422">
          <cell r="A1422" t="str">
            <v>44791704</v>
          </cell>
          <cell r="B1422">
            <v>44791</v>
          </cell>
          <cell r="C1422">
            <v>704</v>
          </cell>
          <cell r="D1422" t="str">
            <v>四川太极都江堰奎光路中段药店</v>
          </cell>
          <cell r="E1422">
            <v>4268.89</v>
          </cell>
          <cell r="F1422">
            <v>61</v>
          </cell>
          <cell r="G1422">
            <v>1385.12</v>
          </cell>
        </row>
        <row r="1423">
          <cell r="A1423" t="str">
            <v>44792704</v>
          </cell>
          <cell r="B1423">
            <v>44792</v>
          </cell>
          <cell r="C1423">
            <v>704</v>
          </cell>
          <cell r="D1423" t="str">
            <v>四川太极都江堰奎光路中段药店</v>
          </cell>
          <cell r="E1423">
            <v>4393.31</v>
          </cell>
          <cell r="F1423">
            <v>71</v>
          </cell>
          <cell r="G1423">
            <v>1600.63</v>
          </cell>
        </row>
        <row r="1424">
          <cell r="A1424" t="str">
            <v>44793704</v>
          </cell>
          <cell r="B1424">
            <v>44793</v>
          </cell>
          <cell r="C1424">
            <v>704</v>
          </cell>
          <cell r="D1424" t="str">
            <v>四川太极都江堰奎光路中段药店</v>
          </cell>
          <cell r="E1424">
            <v>3751.3</v>
          </cell>
          <cell r="F1424">
            <v>74</v>
          </cell>
          <cell r="G1424">
            <v>1129.85</v>
          </cell>
        </row>
        <row r="1425">
          <cell r="A1425" t="str">
            <v>44794704</v>
          </cell>
          <cell r="B1425">
            <v>44794</v>
          </cell>
          <cell r="C1425">
            <v>704</v>
          </cell>
          <cell r="D1425" t="str">
            <v>四川太极都江堰奎光路中段药店</v>
          </cell>
          <cell r="E1425">
            <v>5165.61</v>
          </cell>
          <cell r="F1425">
            <v>64</v>
          </cell>
          <cell r="G1425">
            <v>1256.45</v>
          </cell>
        </row>
        <row r="1426">
          <cell r="A1426" t="str">
            <v>44795704</v>
          </cell>
          <cell r="B1426">
            <v>44795</v>
          </cell>
          <cell r="C1426">
            <v>704</v>
          </cell>
          <cell r="D1426" t="str">
            <v>四川太极都江堰奎光路中段药店</v>
          </cell>
          <cell r="E1426">
            <v>7206.39</v>
          </cell>
          <cell r="F1426">
            <v>89</v>
          </cell>
          <cell r="G1426">
            <v>2315.7</v>
          </cell>
        </row>
        <row r="1427">
          <cell r="A1427" t="str">
            <v>44796704</v>
          </cell>
          <cell r="B1427">
            <v>44796</v>
          </cell>
          <cell r="C1427">
            <v>704</v>
          </cell>
          <cell r="D1427" t="str">
            <v>四川太极都江堰奎光路中段药店</v>
          </cell>
          <cell r="E1427">
            <v>5144.4</v>
          </cell>
          <cell r="F1427">
            <v>90</v>
          </cell>
          <cell r="G1427">
            <v>1584.44</v>
          </cell>
        </row>
        <row r="1428">
          <cell r="A1428" t="str">
            <v>44797704</v>
          </cell>
          <cell r="B1428">
            <v>44797</v>
          </cell>
          <cell r="C1428">
            <v>704</v>
          </cell>
          <cell r="D1428" t="str">
            <v>四川太极都江堰奎光路中段药店</v>
          </cell>
          <cell r="E1428">
            <v>5161.11</v>
          </cell>
          <cell r="F1428">
            <v>67</v>
          </cell>
          <cell r="G1428">
            <v>1431.02</v>
          </cell>
        </row>
        <row r="1429">
          <cell r="A1429" t="str">
            <v>44798704</v>
          </cell>
          <cell r="B1429">
            <v>44798</v>
          </cell>
          <cell r="C1429">
            <v>704</v>
          </cell>
          <cell r="D1429" t="str">
            <v>四川太极都江堰奎光路中段药店</v>
          </cell>
          <cell r="E1429">
            <v>4081.95</v>
          </cell>
          <cell r="F1429">
            <v>76</v>
          </cell>
          <cell r="G1429">
            <v>1424.35</v>
          </cell>
        </row>
        <row r="1430">
          <cell r="A1430" t="str">
            <v>44799704</v>
          </cell>
          <cell r="B1430">
            <v>44799</v>
          </cell>
          <cell r="C1430">
            <v>704</v>
          </cell>
          <cell r="D1430" t="str">
            <v>四川太极都江堰奎光路中段药店</v>
          </cell>
          <cell r="E1430">
            <v>4741.12</v>
          </cell>
          <cell r="F1430">
            <v>51</v>
          </cell>
          <cell r="G1430">
            <v>1561.61</v>
          </cell>
        </row>
        <row r="1431">
          <cell r="A1431" t="str">
            <v>44800704</v>
          </cell>
          <cell r="B1431">
            <v>44800</v>
          </cell>
          <cell r="C1431">
            <v>704</v>
          </cell>
          <cell r="D1431" t="str">
            <v>四川太极都江堰奎光路中段药店</v>
          </cell>
          <cell r="E1431">
            <v>4673.1</v>
          </cell>
          <cell r="F1431">
            <v>75</v>
          </cell>
          <cell r="G1431">
            <v>1565.17</v>
          </cell>
        </row>
        <row r="1432">
          <cell r="A1432" t="str">
            <v>44801704</v>
          </cell>
          <cell r="B1432">
            <v>44801</v>
          </cell>
          <cell r="C1432">
            <v>704</v>
          </cell>
          <cell r="D1432" t="str">
            <v>四川太极都江堰奎光路中段药店</v>
          </cell>
          <cell r="E1432">
            <v>4061.36</v>
          </cell>
          <cell r="F1432">
            <v>61</v>
          </cell>
          <cell r="G1432">
            <v>1368.72</v>
          </cell>
        </row>
        <row r="1433">
          <cell r="A1433" t="str">
            <v>44802704</v>
          </cell>
          <cell r="B1433">
            <v>44802</v>
          </cell>
          <cell r="C1433">
            <v>704</v>
          </cell>
          <cell r="D1433" t="str">
            <v>四川太极都江堰奎光路中段药店</v>
          </cell>
          <cell r="E1433">
            <v>4083.73</v>
          </cell>
          <cell r="F1433">
            <v>68</v>
          </cell>
          <cell r="G1433">
            <v>1505.94</v>
          </cell>
        </row>
        <row r="1434">
          <cell r="A1434" t="str">
            <v>44803704</v>
          </cell>
          <cell r="B1434">
            <v>44803</v>
          </cell>
          <cell r="C1434">
            <v>704</v>
          </cell>
          <cell r="D1434" t="str">
            <v>四川太极都江堰奎光路中段药店</v>
          </cell>
          <cell r="E1434">
            <v>4333.55</v>
          </cell>
          <cell r="F1434">
            <v>44</v>
          </cell>
          <cell r="G1434">
            <v>1585.12</v>
          </cell>
        </row>
        <row r="1435">
          <cell r="A1435" t="str">
            <v>44804704</v>
          </cell>
          <cell r="B1435">
            <v>44804</v>
          </cell>
          <cell r="C1435">
            <v>704</v>
          </cell>
          <cell r="D1435" t="str">
            <v>四川太极都江堰奎光路中段药店</v>
          </cell>
          <cell r="E1435">
            <v>5055.77</v>
          </cell>
          <cell r="F1435">
            <v>89</v>
          </cell>
          <cell r="G1435">
            <v>1592.4</v>
          </cell>
        </row>
        <row r="1436">
          <cell r="A1436" t="str">
            <v>44774706</v>
          </cell>
          <cell r="B1436">
            <v>44774</v>
          </cell>
          <cell r="C1436">
            <v>706</v>
          </cell>
          <cell r="D1436" t="str">
            <v>四川太极都江堰幸福镇翔凤路药店</v>
          </cell>
          <cell r="E1436">
            <v>3227.31</v>
          </cell>
          <cell r="F1436">
            <v>50</v>
          </cell>
          <cell r="G1436">
            <v>1081.8</v>
          </cell>
        </row>
        <row r="1437">
          <cell r="A1437" t="str">
            <v>44775706</v>
          </cell>
          <cell r="B1437">
            <v>44775</v>
          </cell>
          <cell r="C1437">
            <v>706</v>
          </cell>
          <cell r="D1437" t="str">
            <v>四川太极都江堰幸福镇翔凤路药店</v>
          </cell>
          <cell r="E1437">
            <v>3054.8</v>
          </cell>
          <cell r="F1437">
            <v>49</v>
          </cell>
          <cell r="G1437">
            <v>1196.54</v>
          </cell>
        </row>
        <row r="1438">
          <cell r="A1438" t="str">
            <v>44776706</v>
          </cell>
          <cell r="B1438">
            <v>44776</v>
          </cell>
          <cell r="C1438">
            <v>706</v>
          </cell>
          <cell r="D1438" t="str">
            <v>四川太极都江堰幸福镇翔凤路药店</v>
          </cell>
          <cell r="E1438">
            <v>4046.98</v>
          </cell>
          <cell r="F1438">
            <v>48</v>
          </cell>
          <cell r="G1438">
            <v>1255.47</v>
          </cell>
        </row>
        <row r="1439">
          <cell r="A1439" t="str">
            <v>44777706</v>
          </cell>
          <cell r="B1439">
            <v>44777</v>
          </cell>
          <cell r="C1439">
            <v>706</v>
          </cell>
          <cell r="D1439" t="str">
            <v>四川太极都江堰幸福镇翔凤路药店</v>
          </cell>
          <cell r="E1439">
            <v>2863.75</v>
          </cell>
          <cell r="F1439">
            <v>39</v>
          </cell>
          <cell r="G1439">
            <v>1040.25</v>
          </cell>
        </row>
        <row r="1440">
          <cell r="A1440" t="str">
            <v>44778706</v>
          </cell>
          <cell r="B1440">
            <v>44778</v>
          </cell>
          <cell r="C1440">
            <v>706</v>
          </cell>
          <cell r="D1440" t="str">
            <v>四川太极都江堰幸福镇翔凤路药店</v>
          </cell>
          <cell r="E1440">
            <v>3570.14</v>
          </cell>
          <cell r="F1440">
            <v>51</v>
          </cell>
          <cell r="G1440">
            <v>1073.31</v>
          </cell>
        </row>
        <row r="1441">
          <cell r="A1441" t="str">
            <v>44779706</v>
          </cell>
          <cell r="B1441">
            <v>44779</v>
          </cell>
          <cell r="C1441">
            <v>706</v>
          </cell>
          <cell r="D1441" t="str">
            <v>四川太极都江堰幸福镇翔凤路药店</v>
          </cell>
          <cell r="E1441">
            <v>4050.08</v>
          </cell>
          <cell r="F1441">
            <v>43</v>
          </cell>
          <cell r="G1441">
            <v>1125.14</v>
          </cell>
        </row>
        <row r="1442">
          <cell r="A1442" t="str">
            <v>44780706</v>
          </cell>
          <cell r="B1442">
            <v>44780</v>
          </cell>
          <cell r="C1442">
            <v>706</v>
          </cell>
          <cell r="D1442" t="str">
            <v>四川太极都江堰幸福镇翔凤路药店</v>
          </cell>
          <cell r="E1442">
            <v>2848.59</v>
          </cell>
          <cell r="F1442">
            <v>54</v>
          </cell>
          <cell r="G1442">
            <v>933.89</v>
          </cell>
        </row>
        <row r="1443">
          <cell r="A1443" t="str">
            <v>44781706</v>
          </cell>
          <cell r="B1443">
            <v>44781</v>
          </cell>
          <cell r="C1443">
            <v>706</v>
          </cell>
          <cell r="D1443" t="str">
            <v>四川太极都江堰幸福镇翔凤路药店</v>
          </cell>
          <cell r="E1443">
            <v>2685.26</v>
          </cell>
          <cell r="F1443">
            <v>43</v>
          </cell>
          <cell r="G1443">
            <v>1062.87</v>
          </cell>
        </row>
        <row r="1444">
          <cell r="A1444" t="str">
            <v>44782706</v>
          </cell>
          <cell r="B1444">
            <v>44782</v>
          </cell>
          <cell r="C1444">
            <v>706</v>
          </cell>
          <cell r="D1444" t="str">
            <v>四川太极都江堰幸福镇翔凤路药店</v>
          </cell>
          <cell r="E1444">
            <v>2306.28</v>
          </cell>
          <cell r="F1444">
            <v>37</v>
          </cell>
          <cell r="G1444">
            <v>882.37</v>
          </cell>
        </row>
        <row r="1445">
          <cell r="A1445" t="str">
            <v>44783706</v>
          </cell>
          <cell r="B1445">
            <v>44783</v>
          </cell>
          <cell r="C1445">
            <v>706</v>
          </cell>
          <cell r="D1445" t="str">
            <v>四川太极都江堰幸福镇翔凤路药店</v>
          </cell>
          <cell r="E1445">
            <v>2602.15</v>
          </cell>
          <cell r="F1445">
            <v>35</v>
          </cell>
          <cell r="G1445">
            <v>995.06</v>
          </cell>
        </row>
        <row r="1446">
          <cell r="A1446" t="str">
            <v>44784706</v>
          </cell>
          <cell r="B1446">
            <v>44784</v>
          </cell>
          <cell r="C1446">
            <v>706</v>
          </cell>
          <cell r="D1446" t="str">
            <v>四川太极都江堰幸福镇翔凤路药店</v>
          </cell>
          <cell r="E1446">
            <v>2951</v>
          </cell>
          <cell r="F1446">
            <v>31</v>
          </cell>
          <cell r="G1446">
            <v>715.99</v>
          </cell>
        </row>
        <row r="1447">
          <cell r="A1447" t="str">
            <v>44785706</v>
          </cell>
          <cell r="B1447">
            <v>44785</v>
          </cell>
          <cell r="C1447">
            <v>706</v>
          </cell>
          <cell r="D1447" t="str">
            <v>四川太极都江堰幸福镇翔凤路药店</v>
          </cell>
          <cell r="E1447">
            <v>3000.3</v>
          </cell>
          <cell r="F1447">
            <v>44</v>
          </cell>
          <cell r="G1447">
            <v>1166.01</v>
          </cell>
        </row>
        <row r="1448">
          <cell r="A1448" t="str">
            <v>44786706</v>
          </cell>
          <cell r="B1448">
            <v>44786</v>
          </cell>
          <cell r="C1448">
            <v>706</v>
          </cell>
          <cell r="D1448" t="str">
            <v>四川太极都江堰幸福镇翔凤路药店</v>
          </cell>
          <cell r="E1448">
            <v>4166.09</v>
          </cell>
          <cell r="F1448">
            <v>59</v>
          </cell>
          <cell r="G1448">
            <v>1624.39</v>
          </cell>
        </row>
        <row r="1449">
          <cell r="A1449" t="str">
            <v>44787706</v>
          </cell>
          <cell r="B1449">
            <v>44787</v>
          </cell>
          <cell r="C1449">
            <v>706</v>
          </cell>
          <cell r="D1449" t="str">
            <v>四川太极都江堰幸福镇翔凤路药店</v>
          </cell>
          <cell r="E1449">
            <v>5802.23</v>
          </cell>
          <cell r="F1449">
            <v>65</v>
          </cell>
          <cell r="G1449">
            <v>1779.5</v>
          </cell>
        </row>
        <row r="1450">
          <cell r="A1450" t="str">
            <v>44788706</v>
          </cell>
          <cell r="B1450">
            <v>44788</v>
          </cell>
          <cell r="C1450">
            <v>706</v>
          </cell>
          <cell r="D1450" t="str">
            <v>四川太极都江堰幸福镇翔凤路药店</v>
          </cell>
          <cell r="E1450">
            <v>3167.21</v>
          </cell>
          <cell r="F1450">
            <v>41</v>
          </cell>
          <cell r="G1450">
            <v>1183.39</v>
          </cell>
        </row>
        <row r="1451">
          <cell r="A1451" t="str">
            <v>44789706</v>
          </cell>
          <cell r="B1451">
            <v>44789</v>
          </cell>
          <cell r="C1451">
            <v>706</v>
          </cell>
          <cell r="D1451" t="str">
            <v>四川太极都江堰幸福镇翔凤路药店</v>
          </cell>
          <cell r="E1451">
            <v>3961.1</v>
          </cell>
          <cell r="F1451">
            <v>45</v>
          </cell>
          <cell r="G1451">
            <v>1457.47</v>
          </cell>
        </row>
        <row r="1452">
          <cell r="A1452" t="str">
            <v>44790706</v>
          </cell>
          <cell r="B1452">
            <v>44790</v>
          </cell>
          <cell r="C1452">
            <v>706</v>
          </cell>
          <cell r="D1452" t="str">
            <v>四川太极都江堰幸福镇翔凤路药店</v>
          </cell>
          <cell r="E1452">
            <v>5590.22</v>
          </cell>
          <cell r="F1452">
            <v>43</v>
          </cell>
          <cell r="G1452">
            <v>2196.1</v>
          </cell>
        </row>
        <row r="1453">
          <cell r="A1453" t="str">
            <v>44791706</v>
          </cell>
          <cell r="B1453">
            <v>44791</v>
          </cell>
          <cell r="C1453">
            <v>706</v>
          </cell>
          <cell r="D1453" t="str">
            <v>四川太极都江堰幸福镇翔凤路药店</v>
          </cell>
          <cell r="E1453">
            <v>2282.3</v>
          </cell>
          <cell r="F1453">
            <v>44</v>
          </cell>
          <cell r="G1453">
            <v>874.28</v>
          </cell>
        </row>
        <row r="1454">
          <cell r="A1454" t="str">
            <v>44792706</v>
          </cell>
          <cell r="B1454">
            <v>44792</v>
          </cell>
          <cell r="C1454">
            <v>706</v>
          </cell>
          <cell r="D1454" t="str">
            <v>四川太极都江堰幸福镇翔凤路药店</v>
          </cell>
          <cell r="E1454">
            <v>4340.38</v>
          </cell>
          <cell r="F1454">
            <v>40</v>
          </cell>
          <cell r="G1454">
            <v>1335.92</v>
          </cell>
        </row>
        <row r="1455">
          <cell r="A1455" t="str">
            <v>44793706</v>
          </cell>
          <cell r="B1455">
            <v>44793</v>
          </cell>
          <cell r="C1455">
            <v>706</v>
          </cell>
          <cell r="D1455" t="str">
            <v>四川太极都江堰幸福镇翔凤路药店</v>
          </cell>
          <cell r="E1455">
            <v>4313.11</v>
          </cell>
          <cell r="F1455">
            <v>60</v>
          </cell>
          <cell r="G1455">
            <v>1250.1</v>
          </cell>
        </row>
        <row r="1456">
          <cell r="A1456" t="str">
            <v>44794706</v>
          </cell>
          <cell r="B1456">
            <v>44794</v>
          </cell>
          <cell r="C1456">
            <v>706</v>
          </cell>
          <cell r="D1456" t="str">
            <v>四川太极都江堰幸福镇翔凤路药店</v>
          </cell>
          <cell r="E1456">
            <v>3296.51</v>
          </cell>
          <cell r="F1456">
            <v>45</v>
          </cell>
          <cell r="G1456">
            <v>677.06</v>
          </cell>
        </row>
        <row r="1457">
          <cell r="A1457" t="str">
            <v>44795706</v>
          </cell>
          <cell r="B1457">
            <v>44795</v>
          </cell>
          <cell r="C1457">
            <v>706</v>
          </cell>
          <cell r="D1457" t="str">
            <v>四川太极都江堰幸福镇翔凤路药店</v>
          </cell>
          <cell r="E1457">
            <v>4284.83</v>
          </cell>
          <cell r="F1457">
            <v>58</v>
          </cell>
          <cell r="G1457">
            <v>1254.55</v>
          </cell>
        </row>
        <row r="1458">
          <cell r="A1458" t="str">
            <v>44796706</v>
          </cell>
          <cell r="B1458">
            <v>44796</v>
          </cell>
          <cell r="C1458">
            <v>706</v>
          </cell>
          <cell r="D1458" t="str">
            <v>四川太极都江堰幸福镇翔凤路药店</v>
          </cell>
          <cell r="E1458">
            <v>5223.77</v>
          </cell>
          <cell r="F1458">
            <v>80</v>
          </cell>
          <cell r="G1458">
            <v>1603.27</v>
          </cell>
        </row>
        <row r="1459">
          <cell r="A1459" t="str">
            <v>44797706</v>
          </cell>
          <cell r="B1459">
            <v>44797</v>
          </cell>
          <cell r="C1459">
            <v>706</v>
          </cell>
          <cell r="D1459" t="str">
            <v>四川太极都江堰幸福镇翔凤路药店</v>
          </cell>
          <cell r="E1459">
            <v>2848.5</v>
          </cell>
          <cell r="F1459">
            <v>54</v>
          </cell>
          <cell r="G1459">
            <v>895.26</v>
          </cell>
        </row>
        <row r="1460">
          <cell r="A1460" t="str">
            <v>44798706</v>
          </cell>
          <cell r="B1460">
            <v>44798</v>
          </cell>
          <cell r="C1460">
            <v>706</v>
          </cell>
          <cell r="D1460" t="str">
            <v>四川太极都江堰幸福镇翔凤路药店</v>
          </cell>
          <cell r="E1460">
            <v>4097.51</v>
          </cell>
          <cell r="F1460">
            <v>58</v>
          </cell>
          <cell r="G1460">
            <v>1186.86</v>
          </cell>
        </row>
        <row r="1461">
          <cell r="A1461" t="str">
            <v>44799706</v>
          </cell>
          <cell r="B1461">
            <v>44799</v>
          </cell>
          <cell r="C1461">
            <v>706</v>
          </cell>
          <cell r="D1461" t="str">
            <v>四川太极都江堰幸福镇翔凤路药店</v>
          </cell>
          <cell r="E1461">
            <v>2241.9</v>
          </cell>
          <cell r="F1461">
            <v>44</v>
          </cell>
          <cell r="G1461">
            <v>755.63</v>
          </cell>
        </row>
        <row r="1462">
          <cell r="A1462" t="str">
            <v>44800706</v>
          </cell>
          <cell r="B1462">
            <v>44800</v>
          </cell>
          <cell r="C1462">
            <v>706</v>
          </cell>
          <cell r="D1462" t="str">
            <v>四川太极都江堰幸福镇翔凤路药店</v>
          </cell>
          <cell r="E1462">
            <v>3017.81</v>
          </cell>
          <cell r="F1462">
            <v>53</v>
          </cell>
          <cell r="G1462">
            <v>1150.13</v>
          </cell>
        </row>
        <row r="1463">
          <cell r="A1463" t="str">
            <v>44801706</v>
          </cell>
          <cell r="B1463">
            <v>44801</v>
          </cell>
          <cell r="C1463">
            <v>706</v>
          </cell>
          <cell r="D1463" t="str">
            <v>四川太极都江堰幸福镇翔凤路药店</v>
          </cell>
          <cell r="E1463">
            <v>3420.23</v>
          </cell>
          <cell r="F1463">
            <v>49</v>
          </cell>
          <cell r="G1463">
            <v>1154.4</v>
          </cell>
        </row>
        <row r="1464">
          <cell r="A1464" t="str">
            <v>44802706</v>
          </cell>
          <cell r="B1464">
            <v>44802</v>
          </cell>
          <cell r="C1464">
            <v>706</v>
          </cell>
          <cell r="D1464" t="str">
            <v>四川太极都江堰幸福镇翔凤路药店</v>
          </cell>
          <cell r="E1464">
            <v>4154.8</v>
          </cell>
          <cell r="F1464">
            <v>50</v>
          </cell>
          <cell r="G1464">
            <v>1466.86</v>
          </cell>
        </row>
        <row r="1465">
          <cell r="A1465" t="str">
            <v>44803706</v>
          </cell>
          <cell r="B1465">
            <v>44803</v>
          </cell>
          <cell r="C1465">
            <v>706</v>
          </cell>
          <cell r="D1465" t="str">
            <v>四川太极都江堰幸福镇翔凤路药店</v>
          </cell>
          <cell r="E1465">
            <v>4069.72</v>
          </cell>
          <cell r="F1465">
            <v>48</v>
          </cell>
          <cell r="G1465">
            <v>1260.54</v>
          </cell>
        </row>
        <row r="1466">
          <cell r="A1466" t="str">
            <v>44804706</v>
          </cell>
          <cell r="B1466">
            <v>44804</v>
          </cell>
          <cell r="C1466">
            <v>706</v>
          </cell>
          <cell r="D1466" t="str">
            <v>四川太极都江堰幸福镇翔凤路药店</v>
          </cell>
          <cell r="E1466">
            <v>2929.8</v>
          </cell>
          <cell r="F1466">
            <v>45</v>
          </cell>
          <cell r="G1466">
            <v>955.48</v>
          </cell>
        </row>
        <row r="1467">
          <cell r="A1467" t="str">
            <v>44774707</v>
          </cell>
          <cell r="B1467">
            <v>44774</v>
          </cell>
          <cell r="C1467">
            <v>707</v>
          </cell>
          <cell r="D1467" t="str">
            <v>四川太极成华区万科路药店</v>
          </cell>
          <cell r="E1467">
            <v>3718.26</v>
          </cell>
          <cell r="F1467">
            <v>69</v>
          </cell>
          <cell r="G1467">
            <v>1265.98</v>
          </cell>
        </row>
        <row r="1468">
          <cell r="A1468" t="str">
            <v>44775707</v>
          </cell>
          <cell r="B1468">
            <v>44775</v>
          </cell>
          <cell r="C1468">
            <v>707</v>
          </cell>
          <cell r="D1468" t="str">
            <v>四川太极成华区万科路药店</v>
          </cell>
          <cell r="E1468">
            <v>5206.48</v>
          </cell>
          <cell r="F1468">
            <v>84</v>
          </cell>
          <cell r="G1468">
            <v>2241.25</v>
          </cell>
        </row>
        <row r="1469">
          <cell r="A1469" t="str">
            <v>44776707</v>
          </cell>
          <cell r="B1469">
            <v>44776</v>
          </cell>
          <cell r="C1469">
            <v>707</v>
          </cell>
          <cell r="D1469" t="str">
            <v>四川太极成华区万科路药店</v>
          </cell>
          <cell r="E1469">
            <v>7305.96</v>
          </cell>
          <cell r="F1469">
            <v>103</v>
          </cell>
          <cell r="G1469">
            <v>2009.68</v>
          </cell>
        </row>
        <row r="1470">
          <cell r="A1470" t="str">
            <v>44777707</v>
          </cell>
          <cell r="B1470">
            <v>44777</v>
          </cell>
          <cell r="C1470">
            <v>707</v>
          </cell>
          <cell r="D1470" t="str">
            <v>四川太极成华区万科路药店</v>
          </cell>
          <cell r="E1470">
            <v>10708.56</v>
          </cell>
          <cell r="F1470">
            <v>108</v>
          </cell>
          <cell r="G1470">
            <v>2945.36</v>
          </cell>
        </row>
        <row r="1471">
          <cell r="A1471" t="str">
            <v>44778707</v>
          </cell>
          <cell r="B1471">
            <v>44778</v>
          </cell>
          <cell r="C1471">
            <v>707</v>
          </cell>
          <cell r="D1471" t="str">
            <v>四川太极成华区万科路药店</v>
          </cell>
          <cell r="E1471">
            <v>13649.89</v>
          </cell>
          <cell r="F1471">
            <v>111</v>
          </cell>
          <cell r="G1471">
            <v>4630.83</v>
          </cell>
        </row>
        <row r="1472">
          <cell r="A1472" t="str">
            <v>44779707</v>
          </cell>
          <cell r="B1472">
            <v>44779</v>
          </cell>
          <cell r="C1472">
            <v>707</v>
          </cell>
          <cell r="D1472" t="str">
            <v>四川太极成华区万科路药店</v>
          </cell>
          <cell r="E1472">
            <v>4598.45</v>
          </cell>
          <cell r="F1472">
            <v>93</v>
          </cell>
          <cell r="G1472">
            <v>1320.43</v>
          </cell>
        </row>
        <row r="1473">
          <cell r="A1473" t="str">
            <v>44780707</v>
          </cell>
          <cell r="B1473">
            <v>44780</v>
          </cell>
          <cell r="C1473">
            <v>707</v>
          </cell>
          <cell r="D1473" t="str">
            <v>四川太极成华区万科路药店</v>
          </cell>
          <cell r="E1473">
            <v>12914.15</v>
          </cell>
          <cell r="F1473">
            <v>173</v>
          </cell>
          <cell r="G1473">
            <v>3834.99</v>
          </cell>
        </row>
        <row r="1474">
          <cell r="A1474" t="str">
            <v>44781707</v>
          </cell>
          <cell r="B1474">
            <v>44781</v>
          </cell>
          <cell r="C1474">
            <v>707</v>
          </cell>
          <cell r="D1474" t="str">
            <v>四川太极成华区万科路药店</v>
          </cell>
          <cell r="E1474">
            <v>7042.49</v>
          </cell>
          <cell r="F1474">
            <v>103</v>
          </cell>
          <cell r="G1474">
            <v>2569.99</v>
          </cell>
        </row>
        <row r="1475">
          <cell r="A1475" t="str">
            <v>44782707</v>
          </cell>
          <cell r="B1475">
            <v>44782</v>
          </cell>
          <cell r="C1475">
            <v>707</v>
          </cell>
          <cell r="D1475" t="str">
            <v>四川太极成华区万科路药店</v>
          </cell>
          <cell r="E1475">
            <v>9445.4</v>
          </cell>
          <cell r="F1475">
            <v>98</v>
          </cell>
          <cell r="G1475">
            <v>2751.78</v>
          </cell>
        </row>
        <row r="1476">
          <cell r="A1476" t="str">
            <v>44783707</v>
          </cell>
          <cell r="B1476">
            <v>44783</v>
          </cell>
          <cell r="C1476">
            <v>707</v>
          </cell>
          <cell r="D1476" t="str">
            <v>四川太极成华区万科路药店</v>
          </cell>
          <cell r="E1476">
            <v>5335.63</v>
          </cell>
          <cell r="F1476">
            <v>101</v>
          </cell>
          <cell r="G1476">
            <v>2019.9</v>
          </cell>
        </row>
        <row r="1477">
          <cell r="A1477" t="str">
            <v>44784707</v>
          </cell>
          <cell r="B1477">
            <v>44784</v>
          </cell>
          <cell r="C1477">
            <v>707</v>
          </cell>
          <cell r="D1477" t="str">
            <v>四川太极成华区万科路药店</v>
          </cell>
          <cell r="E1477">
            <v>5821.81</v>
          </cell>
          <cell r="F1477">
            <v>82</v>
          </cell>
          <cell r="G1477">
            <v>1880.29</v>
          </cell>
        </row>
        <row r="1478">
          <cell r="A1478" t="str">
            <v>44785707</v>
          </cell>
          <cell r="B1478">
            <v>44785</v>
          </cell>
          <cell r="C1478">
            <v>707</v>
          </cell>
          <cell r="D1478" t="str">
            <v>四川太极成华区万科路药店</v>
          </cell>
          <cell r="E1478">
            <v>6945.91</v>
          </cell>
          <cell r="F1478">
            <v>102</v>
          </cell>
          <cell r="G1478">
            <v>2412.06</v>
          </cell>
        </row>
        <row r="1479">
          <cell r="A1479" t="str">
            <v>44786707</v>
          </cell>
          <cell r="B1479">
            <v>44786</v>
          </cell>
          <cell r="C1479">
            <v>707</v>
          </cell>
          <cell r="D1479" t="str">
            <v>四川太极成华区万科路药店</v>
          </cell>
          <cell r="E1479">
            <v>7478.3</v>
          </cell>
          <cell r="F1479">
            <v>116</v>
          </cell>
          <cell r="G1479">
            <v>2867.1</v>
          </cell>
        </row>
        <row r="1480">
          <cell r="A1480" t="str">
            <v>44787707</v>
          </cell>
          <cell r="B1480">
            <v>44787</v>
          </cell>
          <cell r="C1480">
            <v>707</v>
          </cell>
          <cell r="D1480" t="str">
            <v>四川太极成华区万科路药店</v>
          </cell>
          <cell r="E1480">
            <v>7098.47</v>
          </cell>
          <cell r="F1480">
            <v>119</v>
          </cell>
          <cell r="G1480">
            <v>2369.16</v>
          </cell>
        </row>
        <row r="1481">
          <cell r="A1481" t="str">
            <v>44788707</v>
          </cell>
          <cell r="B1481">
            <v>44788</v>
          </cell>
          <cell r="C1481">
            <v>707</v>
          </cell>
          <cell r="D1481" t="str">
            <v>四川太极成华区万科路药店</v>
          </cell>
          <cell r="E1481">
            <v>6793.47</v>
          </cell>
          <cell r="F1481">
            <v>105</v>
          </cell>
          <cell r="G1481">
            <v>2338.66</v>
          </cell>
        </row>
        <row r="1482">
          <cell r="A1482" t="str">
            <v>44789707</v>
          </cell>
          <cell r="B1482">
            <v>44789</v>
          </cell>
          <cell r="C1482">
            <v>707</v>
          </cell>
          <cell r="D1482" t="str">
            <v>四川太极成华区万科路药店</v>
          </cell>
          <cell r="E1482">
            <v>6694.88</v>
          </cell>
          <cell r="F1482">
            <v>98</v>
          </cell>
          <cell r="G1482">
            <v>2639.55</v>
          </cell>
        </row>
        <row r="1483">
          <cell r="A1483" t="str">
            <v>44790707</v>
          </cell>
          <cell r="B1483">
            <v>44790</v>
          </cell>
          <cell r="C1483">
            <v>707</v>
          </cell>
          <cell r="D1483" t="str">
            <v>四川太极成华区万科路药店</v>
          </cell>
          <cell r="E1483">
            <v>7524.51</v>
          </cell>
          <cell r="F1483">
            <v>99</v>
          </cell>
          <cell r="G1483">
            <v>2094.11</v>
          </cell>
        </row>
        <row r="1484">
          <cell r="A1484" t="str">
            <v>44791707</v>
          </cell>
          <cell r="B1484">
            <v>44791</v>
          </cell>
          <cell r="C1484">
            <v>707</v>
          </cell>
          <cell r="D1484" t="str">
            <v>四川太极成华区万科路药店</v>
          </cell>
          <cell r="E1484">
            <v>5514.95</v>
          </cell>
          <cell r="F1484">
            <v>93</v>
          </cell>
          <cell r="G1484">
            <v>1913.01</v>
          </cell>
        </row>
        <row r="1485">
          <cell r="A1485" t="str">
            <v>44792707</v>
          </cell>
          <cell r="B1485">
            <v>44792</v>
          </cell>
          <cell r="C1485">
            <v>707</v>
          </cell>
          <cell r="D1485" t="str">
            <v>四川太极成华区万科路药店</v>
          </cell>
          <cell r="E1485">
            <v>7415.46</v>
          </cell>
          <cell r="F1485">
            <v>90</v>
          </cell>
          <cell r="G1485">
            <v>2234.55</v>
          </cell>
        </row>
        <row r="1486">
          <cell r="A1486" t="str">
            <v>44793707</v>
          </cell>
          <cell r="B1486">
            <v>44793</v>
          </cell>
          <cell r="C1486">
            <v>707</v>
          </cell>
          <cell r="D1486" t="str">
            <v>四川太极成华区万科路药店</v>
          </cell>
          <cell r="E1486">
            <v>12716.27</v>
          </cell>
          <cell r="F1486">
            <v>129</v>
          </cell>
          <cell r="G1486">
            <v>3540.96</v>
          </cell>
        </row>
        <row r="1487">
          <cell r="A1487" t="str">
            <v>44794707</v>
          </cell>
          <cell r="B1487">
            <v>44794</v>
          </cell>
          <cell r="C1487">
            <v>707</v>
          </cell>
          <cell r="D1487" t="str">
            <v>四川太极成华区万科路药店</v>
          </cell>
          <cell r="E1487">
            <v>12033.72</v>
          </cell>
          <cell r="F1487">
            <v>141</v>
          </cell>
          <cell r="G1487">
            <v>3837.02</v>
          </cell>
        </row>
        <row r="1488">
          <cell r="A1488" t="str">
            <v>44795707</v>
          </cell>
          <cell r="B1488">
            <v>44795</v>
          </cell>
          <cell r="C1488">
            <v>707</v>
          </cell>
          <cell r="D1488" t="str">
            <v>四川太极成华区万科路药店</v>
          </cell>
          <cell r="E1488">
            <v>7915.42</v>
          </cell>
          <cell r="F1488">
            <v>126</v>
          </cell>
          <cell r="G1488">
            <v>2407.66</v>
          </cell>
        </row>
        <row r="1489">
          <cell r="A1489" t="str">
            <v>44796707</v>
          </cell>
          <cell r="B1489">
            <v>44796</v>
          </cell>
          <cell r="C1489">
            <v>707</v>
          </cell>
          <cell r="D1489" t="str">
            <v>四川太极成华区万科路药店</v>
          </cell>
          <cell r="E1489">
            <v>7264.84</v>
          </cell>
          <cell r="F1489">
            <v>120</v>
          </cell>
          <cell r="G1489">
            <v>2753.14</v>
          </cell>
        </row>
        <row r="1490">
          <cell r="A1490" t="str">
            <v>44797707</v>
          </cell>
          <cell r="B1490">
            <v>44797</v>
          </cell>
          <cell r="C1490">
            <v>707</v>
          </cell>
          <cell r="D1490" t="str">
            <v>四川太极成华区万科路药店</v>
          </cell>
          <cell r="E1490">
            <v>6508.58</v>
          </cell>
          <cell r="F1490">
            <v>113</v>
          </cell>
          <cell r="G1490">
            <v>2293.47</v>
          </cell>
        </row>
        <row r="1491">
          <cell r="A1491" t="str">
            <v>44798707</v>
          </cell>
          <cell r="B1491">
            <v>44798</v>
          </cell>
          <cell r="C1491">
            <v>707</v>
          </cell>
          <cell r="D1491" t="str">
            <v>四川太极成华区万科路药店</v>
          </cell>
          <cell r="E1491">
            <v>9698.76</v>
          </cell>
          <cell r="F1491">
            <v>127</v>
          </cell>
          <cell r="G1491">
            <v>2833.04</v>
          </cell>
        </row>
        <row r="1492">
          <cell r="A1492" t="str">
            <v>44799707</v>
          </cell>
          <cell r="B1492">
            <v>44799</v>
          </cell>
          <cell r="C1492">
            <v>707</v>
          </cell>
          <cell r="D1492" t="str">
            <v>四川太极成华区万科路药店</v>
          </cell>
          <cell r="E1492">
            <v>8766.11</v>
          </cell>
          <cell r="F1492">
            <v>116</v>
          </cell>
          <cell r="G1492">
            <v>2346.2</v>
          </cell>
        </row>
        <row r="1493">
          <cell r="A1493" t="str">
            <v>44800707</v>
          </cell>
          <cell r="B1493">
            <v>44800</v>
          </cell>
          <cell r="C1493">
            <v>707</v>
          </cell>
          <cell r="D1493" t="str">
            <v>四川太极成华区万科路药店</v>
          </cell>
          <cell r="E1493">
            <v>10357.6</v>
          </cell>
          <cell r="F1493">
            <v>126</v>
          </cell>
          <cell r="G1493">
            <v>3312.64</v>
          </cell>
        </row>
        <row r="1494">
          <cell r="A1494" t="str">
            <v>44801707</v>
          </cell>
          <cell r="B1494">
            <v>44801</v>
          </cell>
          <cell r="C1494">
            <v>707</v>
          </cell>
          <cell r="D1494" t="str">
            <v>四川太极成华区万科路药店</v>
          </cell>
          <cell r="E1494">
            <v>10278.63</v>
          </cell>
          <cell r="F1494">
            <v>118</v>
          </cell>
          <cell r="G1494">
            <v>2414.01</v>
          </cell>
        </row>
        <row r="1495">
          <cell r="A1495" t="str">
            <v>44802707</v>
          </cell>
          <cell r="B1495">
            <v>44802</v>
          </cell>
          <cell r="C1495">
            <v>707</v>
          </cell>
          <cell r="D1495" t="str">
            <v>四川太极成华区万科路药店</v>
          </cell>
          <cell r="E1495">
            <v>12593.93</v>
          </cell>
          <cell r="F1495">
            <v>142</v>
          </cell>
          <cell r="G1495">
            <v>3898.18</v>
          </cell>
        </row>
        <row r="1496">
          <cell r="A1496" t="str">
            <v>44803707</v>
          </cell>
          <cell r="B1496">
            <v>44803</v>
          </cell>
          <cell r="C1496">
            <v>707</v>
          </cell>
          <cell r="D1496" t="str">
            <v>四川太极成华区万科路药店</v>
          </cell>
          <cell r="E1496">
            <v>11690.9</v>
          </cell>
          <cell r="F1496">
            <v>130</v>
          </cell>
          <cell r="G1496">
            <v>3628.61</v>
          </cell>
        </row>
        <row r="1497">
          <cell r="A1497" t="str">
            <v>44804707</v>
          </cell>
          <cell r="B1497">
            <v>44804</v>
          </cell>
          <cell r="C1497">
            <v>707</v>
          </cell>
          <cell r="D1497" t="str">
            <v>四川太极成华区万科路药店</v>
          </cell>
          <cell r="E1497">
            <v>7780.32</v>
          </cell>
          <cell r="F1497">
            <v>116</v>
          </cell>
          <cell r="G1497">
            <v>3155.23</v>
          </cell>
        </row>
        <row r="1498">
          <cell r="A1498" t="str">
            <v>44774709</v>
          </cell>
          <cell r="B1498">
            <v>44774</v>
          </cell>
          <cell r="C1498">
            <v>709</v>
          </cell>
          <cell r="D1498" t="str">
            <v>四川太极新都区马超东路店</v>
          </cell>
          <cell r="E1498">
            <v>7544.06</v>
          </cell>
          <cell r="F1498">
            <v>70</v>
          </cell>
          <cell r="G1498">
            <v>2470.1</v>
          </cell>
        </row>
        <row r="1499">
          <cell r="A1499" t="str">
            <v>44775709</v>
          </cell>
          <cell r="B1499">
            <v>44775</v>
          </cell>
          <cell r="C1499">
            <v>709</v>
          </cell>
          <cell r="D1499" t="str">
            <v>四川太极新都区马超东路店</v>
          </cell>
          <cell r="E1499">
            <v>4380.2</v>
          </cell>
          <cell r="F1499">
            <v>49</v>
          </cell>
          <cell r="G1499">
            <v>1333.57</v>
          </cell>
        </row>
        <row r="1500">
          <cell r="A1500" t="str">
            <v>44776709</v>
          </cell>
          <cell r="B1500">
            <v>44776</v>
          </cell>
          <cell r="C1500">
            <v>709</v>
          </cell>
          <cell r="D1500" t="str">
            <v>四川太极新都区马超东路店</v>
          </cell>
          <cell r="E1500">
            <v>11269.3</v>
          </cell>
          <cell r="F1500">
            <v>84</v>
          </cell>
          <cell r="G1500">
            <v>3064.87</v>
          </cell>
        </row>
        <row r="1501">
          <cell r="A1501" t="str">
            <v>44777709</v>
          </cell>
          <cell r="B1501">
            <v>44777</v>
          </cell>
          <cell r="C1501">
            <v>709</v>
          </cell>
          <cell r="D1501" t="str">
            <v>四川太极新都区马超东路店</v>
          </cell>
          <cell r="E1501">
            <v>4768.26</v>
          </cell>
          <cell r="F1501">
            <v>81</v>
          </cell>
          <cell r="G1501">
            <v>1482.04</v>
          </cell>
        </row>
        <row r="1502">
          <cell r="A1502" t="str">
            <v>44778709</v>
          </cell>
          <cell r="B1502">
            <v>44778</v>
          </cell>
          <cell r="C1502">
            <v>709</v>
          </cell>
          <cell r="D1502" t="str">
            <v>四川太极新都区马超东路店</v>
          </cell>
          <cell r="E1502">
            <v>6231.52</v>
          </cell>
          <cell r="F1502">
            <v>72</v>
          </cell>
          <cell r="G1502">
            <v>2064.7</v>
          </cell>
        </row>
        <row r="1503">
          <cell r="A1503" t="str">
            <v>44779709</v>
          </cell>
          <cell r="B1503">
            <v>44779</v>
          </cell>
          <cell r="C1503">
            <v>709</v>
          </cell>
          <cell r="D1503" t="str">
            <v>四川太极新都区马超东路店</v>
          </cell>
          <cell r="E1503">
            <v>4580.05</v>
          </cell>
          <cell r="F1503">
            <v>66</v>
          </cell>
          <cell r="G1503">
            <v>1465.12</v>
          </cell>
        </row>
        <row r="1504">
          <cell r="A1504" t="str">
            <v>44780709</v>
          </cell>
          <cell r="B1504">
            <v>44780</v>
          </cell>
          <cell r="C1504">
            <v>709</v>
          </cell>
          <cell r="D1504" t="str">
            <v>四川太极新都区马超东路店</v>
          </cell>
          <cell r="E1504">
            <v>5960.84</v>
          </cell>
          <cell r="F1504">
            <v>87</v>
          </cell>
          <cell r="G1504">
            <v>1640.76</v>
          </cell>
        </row>
        <row r="1505">
          <cell r="A1505" t="str">
            <v>44781709</v>
          </cell>
          <cell r="B1505">
            <v>44781</v>
          </cell>
          <cell r="C1505">
            <v>709</v>
          </cell>
          <cell r="D1505" t="str">
            <v>四川太极新都区马超东路店</v>
          </cell>
          <cell r="E1505">
            <v>5000.62</v>
          </cell>
          <cell r="F1505">
            <v>68</v>
          </cell>
          <cell r="G1505">
            <v>1783.2</v>
          </cell>
        </row>
        <row r="1506">
          <cell r="A1506" t="str">
            <v>44782709</v>
          </cell>
          <cell r="B1506">
            <v>44782</v>
          </cell>
          <cell r="C1506">
            <v>709</v>
          </cell>
          <cell r="D1506" t="str">
            <v>四川太极新都区马超东路店</v>
          </cell>
          <cell r="E1506">
            <v>3532.58</v>
          </cell>
          <cell r="F1506">
            <v>59</v>
          </cell>
          <cell r="G1506">
            <v>1094.65</v>
          </cell>
        </row>
        <row r="1507">
          <cell r="A1507" t="str">
            <v>44783709</v>
          </cell>
          <cell r="B1507">
            <v>44783</v>
          </cell>
          <cell r="C1507">
            <v>709</v>
          </cell>
          <cell r="D1507" t="str">
            <v>四川太极新都区马超东路店</v>
          </cell>
          <cell r="E1507">
            <v>5412.05</v>
          </cell>
          <cell r="F1507">
            <v>66</v>
          </cell>
          <cell r="G1507">
            <v>1605.16</v>
          </cell>
        </row>
        <row r="1508">
          <cell r="A1508" t="str">
            <v>44784709</v>
          </cell>
          <cell r="B1508">
            <v>44784</v>
          </cell>
          <cell r="C1508">
            <v>709</v>
          </cell>
          <cell r="D1508" t="str">
            <v>四川太极新都区马超东路店</v>
          </cell>
          <cell r="E1508">
            <v>4042.18</v>
          </cell>
          <cell r="F1508">
            <v>63</v>
          </cell>
          <cell r="G1508">
            <v>1320.32</v>
          </cell>
        </row>
        <row r="1509">
          <cell r="A1509" t="str">
            <v>44785709</v>
          </cell>
          <cell r="B1509">
            <v>44785</v>
          </cell>
          <cell r="C1509">
            <v>709</v>
          </cell>
          <cell r="D1509" t="str">
            <v>四川太极新都区马超东路店</v>
          </cell>
          <cell r="E1509">
            <v>3041.92</v>
          </cell>
          <cell r="F1509">
            <v>62</v>
          </cell>
          <cell r="G1509">
            <v>959.89</v>
          </cell>
        </row>
        <row r="1510">
          <cell r="A1510" t="str">
            <v>44786709</v>
          </cell>
          <cell r="B1510">
            <v>44786</v>
          </cell>
          <cell r="C1510">
            <v>709</v>
          </cell>
          <cell r="D1510" t="str">
            <v>四川太极新都区马超东路店</v>
          </cell>
          <cell r="E1510">
            <v>4193.85</v>
          </cell>
          <cell r="F1510">
            <v>82</v>
          </cell>
          <cell r="G1510">
            <v>1467.61</v>
          </cell>
        </row>
        <row r="1511">
          <cell r="A1511" t="str">
            <v>44787709</v>
          </cell>
          <cell r="B1511">
            <v>44787</v>
          </cell>
          <cell r="C1511">
            <v>709</v>
          </cell>
          <cell r="D1511" t="str">
            <v>四川太极新都区马超东路店</v>
          </cell>
          <cell r="E1511">
            <v>7112.28</v>
          </cell>
          <cell r="F1511">
            <v>78</v>
          </cell>
          <cell r="G1511">
            <v>1925.39</v>
          </cell>
        </row>
        <row r="1512">
          <cell r="A1512" t="str">
            <v>44788709</v>
          </cell>
          <cell r="B1512">
            <v>44788</v>
          </cell>
          <cell r="C1512">
            <v>709</v>
          </cell>
          <cell r="D1512" t="str">
            <v>四川太极新都区马超东路店</v>
          </cell>
          <cell r="E1512">
            <v>6706.26</v>
          </cell>
          <cell r="F1512">
            <v>67</v>
          </cell>
          <cell r="G1512">
            <v>1926.46</v>
          </cell>
        </row>
        <row r="1513">
          <cell r="A1513" t="str">
            <v>44789709</v>
          </cell>
          <cell r="B1513">
            <v>44789</v>
          </cell>
          <cell r="C1513">
            <v>709</v>
          </cell>
          <cell r="D1513" t="str">
            <v>四川太极新都区马超东路店</v>
          </cell>
          <cell r="E1513">
            <v>5074.09</v>
          </cell>
          <cell r="F1513">
            <v>76</v>
          </cell>
          <cell r="G1513">
            <v>1387.16</v>
          </cell>
        </row>
        <row r="1514">
          <cell r="A1514" t="str">
            <v>44790709</v>
          </cell>
          <cell r="B1514">
            <v>44790</v>
          </cell>
          <cell r="C1514">
            <v>709</v>
          </cell>
          <cell r="D1514" t="str">
            <v>四川太极新都区马超东路店</v>
          </cell>
          <cell r="E1514">
            <v>3886.11</v>
          </cell>
          <cell r="F1514">
            <v>64</v>
          </cell>
          <cell r="G1514">
            <v>1236.08</v>
          </cell>
        </row>
        <row r="1515">
          <cell r="A1515" t="str">
            <v>44791709</v>
          </cell>
          <cell r="B1515">
            <v>44791</v>
          </cell>
          <cell r="C1515">
            <v>709</v>
          </cell>
          <cell r="D1515" t="str">
            <v>四川太极新都区马超东路店</v>
          </cell>
          <cell r="E1515">
            <v>3608.74</v>
          </cell>
          <cell r="F1515">
            <v>78</v>
          </cell>
          <cell r="G1515">
            <v>1197.92</v>
          </cell>
        </row>
        <row r="1516">
          <cell r="A1516" t="str">
            <v>44792709</v>
          </cell>
          <cell r="B1516">
            <v>44792</v>
          </cell>
          <cell r="C1516">
            <v>709</v>
          </cell>
          <cell r="D1516" t="str">
            <v>四川太极新都区马超东路店</v>
          </cell>
          <cell r="E1516">
            <v>3693.79</v>
          </cell>
          <cell r="F1516">
            <v>61</v>
          </cell>
          <cell r="G1516">
            <v>851.36</v>
          </cell>
        </row>
        <row r="1517">
          <cell r="A1517" t="str">
            <v>44793709</v>
          </cell>
          <cell r="B1517">
            <v>44793</v>
          </cell>
          <cell r="C1517">
            <v>709</v>
          </cell>
          <cell r="D1517" t="str">
            <v>四川太极新都区马超东路店</v>
          </cell>
          <cell r="E1517">
            <v>7358</v>
          </cell>
          <cell r="F1517">
            <v>74</v>
          </cell>
          <cell r="G1517">
            <v>2081.28</v>
          </cell>
        </row>
        <row r="1518">
          <cell r="A1518" t="str">
            <v>44794709</v>
          </cell>
          <cell r="B1518">
            <v>44794</v>
          </cell>
          <cell r="C1518">
            <v>709</v>
          </cell>
          <cell r="D1518" t="str">
            <v>四川太极新都区马超东路店</v>
          </cell>
          <cell r="E1518">
            <v>7346</v>
          </cell>
          <cell r="F1518">
            <v>77</v>
          </cell>
          <cell r="G1518">
            <v>2389.83</v>
          </cell>
        </row>
        <row r="1519">
          <cell r="A1519" t="str">
            <v>44795709</v>
          </cell>
          <cell r="B1519">
            <v>44795</v>
          </cell>
          <cell r="C1519">
            <v>709</v>
          </cell>
          <cell r="D1519" t="str">
            <v>四川太极新都区马超东路店</v>
          </cell>
          <cell r="E1519">
            <v>4374.79</v>
          </cell>
          <cell r="F1519">
            <v>81</v>
          </cell>
          <cell r="G1519">
            <v>1522.31</v>
          </cell>
        </row>
        <row r="1520">
          <cell r="A1520" t="str">
            <v>44796709</v>
          </cell>
          <cell r="B1520">
            <v>44796</v>
          </cell>
          <cell r="C1520">
            <v>709</v>
          </cell>
          <cell r="D1520" t="str">
            <v>四川太极新都区马超东路店</v>
          </cell>
          <cell r="E1520">
            <v>1849.38</v>
          </cell>
          <cell r="F1520">
            <v>25</v>
          </cell>
          <cell r="G1520">
            <v>762.88</v>
          </cell>
        </row>
        <row r="1521">
          <cell r="A1521" t="str">
            <v>44797709</v>
          </cell>
          <cell r="B1521">
            <v>44797</v>
          </cell>
          <cell r="C1521">
            <v>709</v>
          </cell>
          <cell r="D1521" t="str">
            <v>四川太极新都区马超东路店</v>
          </cell>
          <cell r="E1521">
            <v>3964.7</v>
          </cell>
          <cell r="F1521">
            <v>73</v>
          </cell>
          <cell r="G1521">
            <v>1348.29</v>
          </cell>
        </row>
        <row r="1522">
          <cell r="A1522" t="str">
            <v>44798709</v>
          </cell>
          <cell r="B1522">
            <v>44798</v>
          </cell>
          <cell r="C1522">
            <v>709</v>
          </cell>
          <cell r="D1522" t="str">
            <v>四川太极新都区马超东路店</v>
          </cell>
          <cell r="E1522">
            <v>4818.9</v>
          </cell>
          <cell r="F1522">
            <v>84</v>
          </cell>
          <cell r="G1522">
            <v>1483.15</v>
          </cell>
        </row>
        <row r="1523">
          <cell r="A1523" t="str">
            <v>44799709</v>
          </cell>
          <cell r="B1523">
            <v>44799</v>
          </cell>
          <cell r="C1523">
            <v>709</v>
          </cell>
          <cell r="D1523" t="str">
            <v>四川太极新都区马超东路店</v>
          </cell>
          <cell r="E1523">
            <v>5976.37</v>
          </cell>
          <cell r="F1523">
            <v>73</v>
          </cell>
          <cell r="G1523">
            <v>1615.11</v>
          </cell>
        </row>
        <row r="1524">
          <cell r="A1524" t="str">
            <v>44800709</v>
          </cell>
          <cell r="B1524">
            <v>44800</v>
          </cell>
          <cell r="C1524">
            <v>709</v>
          </cell>
          <cell r="D1524" t="str">
            <v>四川太极新都区马超东路店</v>
          </cell>
          <cell r="E1524">
            <v>3993.13</v>
          </cell>
          <cell r="F1524">
            <v>63</v>
          </cell>
          <cell r="G1524">
            <v>1278.87</v>
          </cell>
        </row>
        <row r="1525">
          <cell r="A1525" t="str">
            <v>44801709</v>
          </cell>
          <cell r="B1525">
            <v>44801</v>
          </cell>
          <cell r="C1525">
            <v>709</v>
          </cell>
          <cell r="D1525" t="str">
            <v>四川太极新都区马超东路店</v>
          </cell>
          <cell r="E1525">
            <v>6167.53</v>
          </cell>
          <cell r="F1525">
            <v>90</v>
          </cell>
          <cell r="G1525">
            <v>1471.14</v>
          </cell>
        </row>
        <row r="1526">
          <cell r="A1526" t="str">
            <v>44802709</v>
          </cell>
          <cell r="B1526">
            <v>44802</v>
          </cell>
          <cell r="C1526">
            <v>709</v>
          </cell>
          <cell r="D1526" t="str">
            <v>四川太极新都区马超东路店</v>
          </cell>
          <cell r="E1526">
            <v>8130.74</v>
          </cell>
          <cell r="F1526">
            <v>102</v>
          </cell>
          <cell r="G1526">
            <v>2447.72</v>
          </cell>
        </row>
        <row r="1527">
          <cell r="A1527" t="str">
            <v>44803709</v>
          </cell>
          <cell r="B1527">
            <v>44803</v>
          </cell>
          <cell r="C1527">
            <v>709</v>
          </cell>
          <cell r="D1527" t="str">
            <v>四川太极新都区马超东路店</v>
          </cell>
          <cell r="E1527">
            <v>7792.06</v>
          </cell>
          <cell r="F1527">
            <v>85</v>
          </cell>
          <cell r="G1527">
            <v>1978.02</v>
          </cell>
        </row>
        <row r="1528">
          <cell r="A1528" t="str">
            <v>44804709</v>
          </cell>
          <cell r="B1528">
            <v>44804</v>
          </cell>
          <cell r="C1528">
            <v>709</v>
          </cell>
          <cell r="D1528" t="str">
            <v>四川太极新都区马超东路店</v>
          </cell>
          <cell r="E1528">
            <v>6573.41</v>
          </cell>
          <cell r="F1528">
            <v>83</v>
          </cell>
          <cell r="G1528">
            <v>1782.87</v>
          </cell>
        </row>
        <row r="1529">
          <cell r="A1529" t="str">
            <v>44774710</v>
          </cell>
          <cell r="B1529">
            <v>44774</v>
          </cell>
          <cell r="C1529">
            <v>710</v>
          </cell>
          <cell r="D1529" t="str">
            <v>四川太极都江堰市蒲阳镇堰问道西路药店</v>
          </cell>
          <cell r="E1529">
            <v>3172.2</v>
          </cell>
          <cell r="F1529">
            <v>62</v>
          </cell>
          <cell r="G1529">
            <v>1345.04</v>
          </cell>
        </row>
        <row r="1530">
          <cell r="A1530" t="str">
            <v>44775710</v>
          </cell>
          <cell r="B1530">
            <v>44775</v>
          </cell>
          <cell r="C1530">
            <v>710</v>
          </cell>
          <cell r="D1530" t="str">
            <v>四川太极都江堰市蒲阳镇堰问道西路药店</v>
          </cell>
          <cell r="E1530">
            <v>4583.01</v>
          </cell>
          <cell r="F1530">
            <v>80</v>
          </cell>
          <cell r="G1530">
            <v>1833.48</v>
          </cell>
        </row>
        <row r="1531">
          <cell r="A1531" t="str">
            <v>44776710</v>
          </cell>
          <cell r="B1531">
            <v>44776</v>
          </cell>
          <cell r="C1531">
            <v>710</v>
          </cell>
          <cell r="D1531" t="str">
            <v>四川太极都江堰市蒲阳镇堰问道西路药店</v>
          </cell>
          <cell r="E1531">
            <v>4446.35</v>
          </cell>
          <cell r="F1531">
            <v>76</v>
          </cell>
          <cell r="G1531">
            <v>1108.19</v>
          </cell>
        </row>
        <row r="1532">
          <cell r="A1532" t="str">
            <v>44777710</v>
          </cell>
          <cell r="B1532">
            <v>44777</v>
          </cell>
          <cell r="C1532">
            <v>710</v>
          </cell>
          <cell r="D1532" t="str">
            <v>四川太极都江堰市蒲阳镇堰问道西路药店</v>
          </cell>
          <cell r="E1532">
            <v>2704.55</v>
          </cell>
          <cell r="F1532">
            <v>63</v>
          </cell>
          <cell r="G1532">
            <v>1132.75</v>
          </cell>
        </row>
        <row r="1533">
          <cell r="A1533" t="str">
            <v>44778710</v>
          </cell>
          <cell r="B1533">
            <v>44778</v>
          </cell>
          <cell r="C1533">
            <v>710</v>
          </cell>
          <cell r="D1533" t="str">
            <v>四川太极都江堰市蒲阳镇堰问道西路药店</v>
          </cell>
          <cell r="E1533">
            <v>4324.63</v>
          </cell>
          <cell r="F1533">
            <v>75</v>
          </cell>
          <cell r="G1533">
            <v>1731.97</v>
          </cell>
        </row>
        <row r="1534">
          <cell r="A1534" t="str">
            <v>44779710</v>
          </cell>
          <cell r="B1534">
            <v>44779</v>
          </cell>
          <cell r="C1534">
            <v>710</v>
          </cell>
          <cell r="D1534" t="str">
            <v>四川太极都江堰市蒲阳镇堰问道西路药店</v>
          </cell>
          <cell r="E1534">
            <v>3968.41</v>
          </cell>
          <cell r="F1534">
            <v>64</v>
          </cell>
          <cell r="G1534">
            <v>1440.43</v>
          </cell>
        </row>
        <row r="1535">
          <cell r="A1535" t="str">
            <v>44780710</v>
          </cell>
          <cell r="B1535">
            <v>44780</v>
          </cell>
          <cell r="C1535">
            <v>710</v>
          </cell>
          <cell r="D1535" t="str">
            <v>四川太极都江堰市蒲阳镇堰问道西路药店</v>
          </cell>
          <cell r="E1535">
            <v>3590.04</v>
          </cell>
          <cell r="F1535">
            <v>60</v>
          </cell>
          <cell r="G1535">
            <v>1447.96</v>
          </cell>
        </row>
        <row r="1536">
          <cell r="A1536" t="str">
            <v>44781710</v>
          </cell>
          <cell r="B1536">
            <v>44781</v>
          </cell>
          <cell r="C1536">
            <v>710</v>
          </cell>
          <cell r="D1536" t="str">
            <v>四川太极都江堰市蒲阳镇堰问道西路药店</v>
          </cell>
          <cell r="E1536">
            <v>3414.15</v>
          </cell>
          <cell r="F1536">
            <v>65</v>
          </cell>
          <cell r="G1536">
            <v>1207.8</v>
          </cell>
        </row>
        <row r="1537">
          <cell r="A1537" t="str">
            <v>44782710</v>
          </cell>
          <cell r="B1537">
            <v>44782</v>
          </cell>
          <cell r="C1537">
            <v>710</v>
          </cell>
          <cell r="D1537" t="str">
            <v>四川太极都江堰市蒲阳镇堰问道西路药店</v>
          </cell>
          <cell r="E1537">
            <v>3766.47</v>
          </cell>
          <cell r="F1537">
            <v>68</v>
          </cell>
          <cell r="G1537">
            <v>1272.04</v>
          </cell>
        </row>
        <row r="1538">
          <cell r="A1538" t="str">
            <v>44783710</v>
          </cell>
          <cell r="B1538">
            <v>44783</v>
          </cell>
          <cell r="C1538">
            <v>710</v>
          </cell>
          <cell r="D1538" t="str">
            <v>四川太极都江堰市蒲阳镇堰问道西路药店</v>
          </cell>
          <cell r="E1538">
            <v>2857.5</v>
          </cell>
          <cell r="F1538">
            <v>56</v>
          </cell>
          <cell r="G1538">
            <v>1115.9</v>
          </cell>
        </row>
        <row r="1539">
          <cell r="A1539" t="str">
            <v>44784710</v>
          </cell>
          <cell r="B1539">
            <v>44784</v>
          </cell>
          <cell r="C1539">
            <v>710</v>
          </cell>
          <cell r="D1539" t="str">
            <v>四川太极都江堰市蒲阳镇堰问道西路药店</v>
          </cell>
          <cell r="E1539">
            <v>4786.86</v>
          </cell>
          <cell r="F1539">
            <v>69</v>
          </cell>
          <cell r="G1539">
            <v>1377</v>
          </cell>
        </row>
        <row r="1540">
          <cell r="A1540" t="str">
            <v>44785710</v>
          </cell>
          <cell r="B1540">
            <v>44785</v>
          </cell>
          <cell r="C1540">
            <v>710</v>
          </cell>
          <cell r="D1540" t="str">
            <v>四川太极都江堰市蒲阳镇堰问道西路药店</v>
          </cell>
          <cell r="E1540">
            <v>4928.52</v>
          </cell>
          <cell r="F1540">
            <v>82</v>
          </cell>
          <cell r="G1540">
            <v>1468.38</v>
          </cell>
        </row>
        <row r="1541">
          <cell r="A1541" t="str">
            <v>44786710</v>
          </cell>
          <cell r="B1541">
            <v>44786</v>
          </cell>
          <cell r="C1541">
            <v>710</v>
          </cell>
          <cell r="D1541" t="str">
            <v>四川太极都江堰市蒲阳镇堰问道西路药店</v>
          </cell>
          <cell r="E1541">
            <v>2734.56</v>
          </cell>
          <cell r="F1541">
            <v>54</v>
          </cell>
          <cell r="G1541">
            <v>975.5</v>
          </cell>
        </row>
        <row r="1542">
          <cell r="A1542" t="str">
            <v>44787710</v>
          </cell>
          <cell r="B1542">
            <v>44787</v>
          </cell>
          <cell r="C1542">
            <v>710</v>
          </cell>
          <cell r="D1542" t="str">
            <v>四川太极都江堰市蒲阳镇堰问道西路药店</v>
          </cell>
          <cell r="E1542">
            <v>3536.76</v>
          </cell>
          <cell r="F1542">
            <v>61</v>
          </cell>
          <cell r="G1542">
            <v>1198.25</v>
          </cell>
        </row>
        <row r="1543">
          <cell r="A1543" t="str">
            <v>44788710</v>
          </cell>
          <cell r="B1543">
            <v>44788</v>
          </cell>
          <cell r="C1543">
            <v>710</v>
          </cell>
          <cell r="D1543" t="str">
            <v>四川太极都江堰市蒲阳镇堰问道西路药店</v>
          </cell>
          <cell r="E1543">
            <v>2202.7</v>
          </cell>
          <cell r="F1543">
            <v>41</v>
          </cell>
          <cell r="G1543">
            <v>685.91</v>
          </cell>
        </row>
        <row r="1544">
          <cell r="A1544" t="str">
            <v>44789710</v>
          </cell>
          <cell r="B1544">
            <v>44789</v>
          </cell>
          <cell r="C1544">
            <v>710</v>
          </cell>
          <cell r="D1544" t="str">
            <v>四川太极都江堰市蒲阳镇堰问道西路药店</v>
          </cell>
          <cell r="E1544">
            <v>3449.36</v>
          </cell>
          <cell r="F1544">
            <v>74</v>
          </cell>
          <cell r="G1544">
            <v>1361.82</v>
          </cell>
        </row>
        <row r="1545">
          <cell r="A1545" t="str">
            <v>44790710</v>
          </cell>
          <cell r="B1545">
            <v>44790</v>
          </cell>
          <cell r="C1545">
            <v>710</v>
          </cell>
          <cell r="D1545" t="str">
            <v>四川太极都江堰市蒲阳镇堰问道西路药店</v>
          </cell>
          <cell r="E1545">
            <v>3173.1</v>
          </cell>
          <cell r="F1545">
            <v>70</v>
          </cell>
          <cell r="G1545">
            <v>1308</v>
          </cell>
        </row>
        <row r="1546">
          <cell r="A1546" t="str">
            <v>44791710</v>
          </cell>
          <cell r="B1546">
            <v>44791</v>
          </cell>
          <cell r="C1546">
            <v>710</v>
          </cell>
          <cell r="D1546" t="str">
            <v>四川太极都江堰市蒲阳镇堰问道西路药店</v>
          </cell>
          <cell r="E1546">
            <v>3847.27</v>
          </cell>
          <cell r="F1546">
            <v>62</v>
          </cell>
          <cell r="G1546">
            <v>1521.88</v>
          </cell>
        </row>
        <row r="1547">
          <cell r="A1547" t="str">
            <v>44792710</v>
          </cell>
          <cell r="B1547">
            <v>44792</v>
          </cell>
          <cell r="C1547">
            <v>710</v>
          </cell>
          <cell r="D1547" t="str">
            <v>四川太极都江堰市蒲阳镇堰问道西路药店</v>
          </cell>
          <cell r="E1547">
            <v>3179.2</v>
          </cell>
          <cell r="F1547">
            <v>63</v>
          </cell>
          <cell r="G1547">
            <v>1192.6</v>
          </cell>
        </row>
        <row r="1548">
          <cell r="A1548" t="str">
            <v>44793710</v>
          </cell>
          <cell r="B1548">
            <v>44793</v>
          </cell>
          <cell r="C1548">
            <v>710</v>
          </cell>
          <cell r="D1548" t="str">
            <v>四川太极都江堰市蒲阳镇堰问道西路药店</v>
          </cell>
          <cell r="E1548">
            <v>4305.3</v>
          </cell>
          <cell r="F1548">
            <v>74</v>
          </cell>
          <cell r="G1548">
            <v>1626.1</v>
          </cell>
        </row>
        <row r="1549">
          <cell r="A1549" t="str">
            <v>44794710</v>
          </cell>
          <cell r="B1549">
            <v>44794</v>
          </cell>
          <cell r="C1549">
            <v>710</v>
          </cell>
          <cell r="D1549" t="str">
            <v>四川太极都江堰市蒲阳镇堰问道西路药店</v>
          </cell>
          <cell r="E1549">
            <v>3126.18</v>
          </cell>
          <cell r="F1549">
            <v>71</v>
          </cell>
          <cell r="G1549">
            <v>1233.85</v>
          </cell>
        </row>
        <row r="1550">
          <cell r="A1550" t="str">
            <v>44795710</v>
          </cell>
          <cell r="B1550">
            <v>44795</v>
          </cell>
          <cell r="C1550">
            <v>710</v>
          </cell>
          <cell r="D1550" t="str">
            <v>四川太极都江堰市蒲阳镇堰问道西路药店</v>
          </cell>
          <cell r="E1550">
            <v>4005.55</v>
          </cell>
          <cell r="F1550">
            <v>65</v>
          </cell>
          <cell r="G1550">
            <v>1282.05</v>
          </cell>
        </row>
        <row r="1551">
          <cell r="A1551" t="str">
            <v>44796710</v>
          </cell>
          <cell r="B1551">
            <v>44796</v>
          </cell>
          <cell r="C1551">
            <v>710</v>
          </cell>
          <cell r="D1551" t="str">
            <v>四川太极都江堰市蒲阳镇堰问道西路药店</v>
          </cell>
          <cell r="E1551">
            <v>2790.48</v>
          </cell>
          <cell r="F1551">
            <v>73</v>
          </cell>
          <cell r="G1551">
            <v>741.53</v>
          </cell>
        </row>
        <row r="1552">
          <cell r="A1552" t="str">
            <v>44797710</v>
          </cell>
          <cell r="B1552">
            <v>44797</v>
          </cell>
          <cell r="C1552">
            <v>710</v>
          </cell>
          <cell r="D1552" t="str">
            <v>四川太极都江堰市蒲阳镇堰问道西路药店</v>
          </cell>
          <cell r="E1552">
            <v>4971.13</v>
          </cell>
          <cell r="F1552">
            <v>58</v>
          </cell>
          <cell r="G1552">
            <v>1561.12</v>
          </cell>
        </row>
        <row r="1553">
          <cell r="A1553" t="str">
            <v>44798710</v>
          </cell>
          <cell r="B1553">
            <v>44798</v>
          </cell>
          <cell r="C1553">
            <v>710</v>
          </cell>
          <cell r="D1553" t="str">
            <v>四川太极都江堰市蒲阳镇堰问道西路药店</v>
          </cell>
          <cell r="E1553">
            <v>2934.19</v>
          </cell>
          <cell r="F1553">
            <v>42</v>
          </cell>
          <cell r="G1553">
            <v>829.49</v>
          </cell>
        </row>
        <row r="1554">
          <cell r="A1554" t="str">
            <v>44799710</v>
          </cell>
          <cell r="B1554">
            <v>44799</v>
          </cell>
          <cell r="C1554">
            <v>710</v>
          </cell>
          <cell r="D1554" t="str">
            <v>四川太极都江堰市蒲阳镇堰问道西路药店</v>
          </cell>
          <cell r="E1554">
            <v>3210.3</v>
          </cell>
          <cell r="F1554">
            <v>53</v>
          </cell>
          <cell r="G1554">
            <v>1083.43</v>
          </cell>
        </row>
        <row r="1555">
          <cell r="A1555" t="str">
            <v>44800710</v>
          </cell>
          <cell r="B1555">
            <v>44800</v>
          </cell>
          <cell r="C1555">
            <v>710</v>
          </cell>
          <cell r="D1555" t="str">
            <v>四川太极都江堰市蒲阳镇堰问道西路药店</v>
          </cell>
          <cell r="E1555">
            <v>3127.9</v>
          </cell>
          <cell r="F1555">
            <v>43</v>
          </cell>
          <cell r="G1555">
            <v>1130.19</v>
          </cell>
        </row>
        <row r="1556">
          <cell r="A1556" t="str">
            <v>44801710</v>
          </cell>
          <cell r="B1556">
            <v>44801</v>
          </cell>
          <cell r="C1556">
            <v>710</v>
          </cell>
          <cell r="D1556" t="str">
            <v>四川太极都江堰市蒲阳镇堰问道西路药店</v>
          </cell>
          <cell r="E1556">
            <v>3892.73</v>
          </cell>
          <cell r="F1556">
            <v>64</v>
          </cell>
          <cell r="G1556">
            <v>1461.89</v>
          </cell>
        </row>
        <row r="1557">
          <cell r="A1557" t="str">
            <v>44802710</v>
          </cell>
          <cell r="B1557">
            <v>44802</v>
          </cell>
          <cell r="C1557">
            <v>710</v>
          </cell>
          <cell r="D1557" t="str">
            <v>四川太极都江堰市蒲阳镇堰问道西路药店</v>
          </cell>
          <cell r="E1557">
            <v>2151.84</v>
          </cell>
          <cell r="F1557">
            <v>54</v>
          </cell>
          <cell r="G1557">
            <v>720.53</v>
          </cell>
        </row>
        <row r="1558">
          <cell r="A1558" t="str">
            <v>44803710</v>
          </cell>
          <cell r="B1558">
            <v>44803</v>
          </cell>
          <cell r="C1558">
            <v>710</v>
          </cell>
          <cell r="D1558" t="str">
            <v>四川太极都江堰市蒲阳镇堰问道西路药店</v>
          </cell>
          <cell r="E1558">
            <v>5843.92</v>
          </cell>
          <cell r="F1558">
            <v>82</v>
          </cell>
          <cell r="G1558">
            <v>1958.75</v>
          </cell>
        </row>
        <row r="1559">
          <cell r="A1559" t="str">
            <v>44804710</v>
          </cell>
          <cell r="B1559">
            <v>44804</v>
          </cell>
          <cell r="C1559">
            <v>710</v>
          </cell>
          <cell r="D1559" t="str">
            <v>四川太极都江堰市蒲阳镇堰问道西路药店</v>
          </cell>
          <cell r="E1559">
            <v>1810.8</v>
          </cell>
          <cell r="F1559">
            <v>40</v>
          </cell>
          <cell r="G1559">
            <v>751.7</v>
          </cell>
        </row>
        <row r="1560">
          <cell r="A1560" t="str">
            <v>44777712</v>
          </cell>
          <cell r="B1560">
            <v>44777</v>
          </cell>
          <cell r="C1560">
            <v>712</v>
          </cell>
          <cell r="D1560" t="str">
            <v>四川太极成华区华泰路药店</v>
          </cell>
          <cell r="E1560">
            <v>29.8</v>
          </cell>
          <cell r="F1560">
            <v>1</v>
          </cell>
          <cell r="G1560">
            <v>5.8</v>
          </cell>
        </row>
        <row r="1561">
          <cell r="A1561" t="str">
            <v>44779712</v>
          </cell>
          <cell r="B1561">
            <v>44779</v>
          </cell>
          <cell r="C1561">
            <v>712</v>
          </cell>
          <cell r="D1561" t="str">
            <v>四川太极成华区华泰路药店</v>
          </cell>
          <cell r="E1561">
            <v>9023.31</v>
          </cell>
          <cell r="F1561">
            <v>118</v>
          </cell>
          <cell r="G1561">
            <v>2968.56</v>
          </cell>
        </row>
        <row r="1562">
          <cell r="A1562" t="str">
            <v>44780712</v>
          </cell>
          <cell r="B1562">
            <v>44780</v>
          </cell>
          <cell r="C1562">
            <v>712</v>
          </cell>
          <cell r="D1562" t="str">
            <v>四川太极成华区华泰路药店</v>
          </cell>
          <cell r="E1562">
            <v>10645.7</v>
          </cell>
          <cell r="F1562">
            <v>114</v>
          </cell>
          <cell r="G1562">
            <v>3465.72</v>
          </cell>
        </row>
        <row r="1563">
          <cell r="A1563" t="str">
            <v>44781712</v>
          </cell>
          <cell r="B1563">
            <v>44781</v>
          </cell>
          <cell r="C1563">
            <v>712</v>
          </cell>
          <cell r="D1563" t="str">
            <v>四川太极成华区华泰路药店</v>
          </cell>
          <cell r="E1563">
            <v>34288.48</v>
          </cell>
          <cell r="F1563">
            <v>154</v>
          </cell>
          <cell r="G1563">
            <v>7746.5</v>
          </cell>
        </row>
        <row r="1564">
          <cell r="A1564" t="str">
            <v>44782712</v>
          </cell>
          <cell r="B1564">
            <v>44782</v>
          </cell>
          <cell r="C1564">
            <v>712</v>
          </cell>
          <cell r="D1564" t="str">
            <v>四川太极成华区华泰路药店</v>
          </cell>
          <cell r="E1564">
            <v>6857.62</v>
          </cell>
          <cell r="F1564">
            <v>91</v>
          </cell>
          <cell r="G1564">
            <v>2383.84</v>
          </cell>
        </row>
        <row r="1565">
          <cell r="A1565" t="str">
            <v>44783712</v>
          </cell>
          <cell r="B1565">
            <v>44783</v>
          </cell>
          <cell r="C1565">
            <v>712</v>
          </cell>
          <cell r="D1565" t="str">
            <v>四川太极成华区华泰路药店</v>
          </cell>
          <cell r="E1565">
            <v>7119.61</v>
          </cell>
          <cell r="F1565">
            <v>111</v>
          </cell>
          <cell r="G1565">
            <v>2564.41</v>
          </cell>
        </row>
        <row r="1566">
          <cell r="A1566" t="str">
            <v>44784712</v>
          </cell>
          <cell r="B1566">
            <v>44784</v>
          </cell>
          <cell r="C1566">
            <v>712</v>
          </cell>
          <cell r="D1566" t="str">
            <v>四川太极成华区华泰路药店</v>
          </cell>
          <cell r="E1566">
            <v>8042.41</v>
          </cell>
          <cell r="F1566">
            <v>112</v>
          </cell>
          <cell r="G1566">
            <v>3058.64</v>
          </cell>
        </row>
        <row r="1567">
          <cell r="A1567" t="str">
            <v>44785712</v>
          </cell>
          <cell r="B1567">
            <v>44785</v>
          </cell>
          <cell r="C1567">
            <v>712</v>
          </cell>
          <cell r="D1567" t="str">
            <v>四川太极成华区华泰路药店</v>
          </cell>
          <cell r="E1567">
            <v>10970</v>
          </cell>
          <cell r="F1567">
            <v>113</v>
          </cell>
          <cell r="G1567">
            <v>3983.42</v>
          </cell>
        </row>
        <row r="1568">
          <cell r="A1568" t="str">
            <v>44786712</v>
          </cell>
          <cell r="B1568">
            <v>44786</v>
          </cell>
          <cell r="C1568">
            <v>712</v>
          </cell>
          <cell r="D1568" t="str">
            <v>四川太极成华区华泰路药店</v>
          </cell>
          <cell r="E1568">
            <v>7702.01</v>
          </cell>
          <cell r="F1568">
            <v>106</v>
          </cell>
          <cell r="G1568">
            <v>2858.7</v>
          </cell>
        </row>
        <row r="1569">
          <cell r="A1569" t="str">
            <v>44787712</v>
          </cell>
          <cell r="B1569">
            <v>44787</v>
          </cell>
          <cell r="C1569">
            <v>712</v>
          </cell>
          <cell r="D1569" t="str">
            <v>四川太极成华区华泰路药店</v>
          </cell>
          <cell r="E1569">
            <v>6084.9</v>
          </cell>
          <cell r="F1569">
            <v>102</v>
          </cell>
          <cell r="G1569">
            <v>2413.16</v>
          </cell>
        </row>
        <row r="1570">
          <cell r="A1570" t="str">
            <v>44788712</v>
          </cell>
          <cell r="B1570">
            <v>44788</v>
          </cell>
          <cell r="C1570">
            <v>712</v>
          </cell>
          <cell r="D1570" t="str">
            <v>四川太极成华区华泰路药店</v>
          </cell>
          <cell r="E1570">
            <v>10001.4</v>
          </cell>
          <cell r="F1570">
            <v>121</v>
          </cell>
          <cell r="G1570">
            <v>3388.1</v>
          </cell>
        </row>
        <row r="1571">
          <cell r="A1571" t="str">
            <v>44789712</v>
          </cell>
          <cell r="B1571">
            <v>44789</v>
          </cell>
          <cell r="C1571">
            <v>712</v>
          </cell>
          <cell r="D1571" t="str">
            <v>四川太极成华区华泰路药店</v>
          </cell>
          <cell r="E1571">
            <v>6324.6</v>
          </cell>
          <cell r="F1571">
            <v>102</v>
          </cell>
          <cell r="G1571">
            <v>2406.22</v>
          </cell>
        </row>
        <row r="1572">
          <cell r="A1572" t="str">
            <v>44790712</v>
          </cell>
          <cell r="B1572">
            <v>44790</v>
          </cell>
          <cell r="C1572">
            <v>712</v>
          </cell>
          <cell r="D1572" t="str">
            <v>四川太极成华区华泰路药店</v>
          </cell>
          <cell r="E1572">
            <v>10093.03</v>
          </cell>
          <cell r="F1572">
            <v>125</v>
          </cell>
          <cell r="G1572">
            <v>3566.96</v>
          </cell>
        </row>
        <row r="1573">
          <cell r="A1573" t="str">
            <v>44791712</v>
          </cell>
          <cell r="B1573">
            <v>44791</v>
          </cell>
          <cell r="C1573">
            <v>712</v>
          </cell>
          <cell r="D1573" t="str">
            <v>四川太极成华区华泰路药店</v>
          </cell>
          <cell r="E1573">
            <v>6542.11</v>
          </cell>
          <cell r="F1573">
            <v>96</v>
          </cell>
          <cell r="G1573">
            <v>2495.17</v>
          </cell>
        </row>
        <row r="1574">
          <cell r="A1574" t="str">
            <v>44792712</v>
          </cell>
          <cell r="B1574">
            <v>44792</v>
          </cell>
          <cell r="C1574">
            <v>712</v>
          </cell>
          <cell r="D1574" t="str">
            <v>四川太极成华区华泰路药店</v>
          </cell>
          <cell r="E1574">
            <v>7482.22</v>
          </cell>
          <cell r="F1574">
            <v>103</v>
          </cell>
          <cell r="G1574">
            <v>2640.93</v>
          </cell>
        </row>
        <row r="1575">
          <cell r="A1575" t="str">
            <v>44793712</v>
          </cell>
          <cell r="B1575">
            <v>44793</v>
          </cell>
          <cell r="C1575">
            <v>712</v>
          </cell>
          <cell r="D1575" t="str">
            <v>四川太极成华区华泰路药店</v>
          </cell>
          <cell r="E1575">
            <v>13639.4</v>
          </cell>
          <cell r="F1575">
            <v>152</v>
          </cell>
          <cell r="G1575">
            <v>4461.87</v>
          </cell>
        </row>
        <row r="1576">
          <cell r="A1576" t="str">
            <v>44794712</v>
          </cell>
          <cell r="B1576">
            <v>44794</v>
          </cell>
          <cell r="C1576">
            <v>712</v>
          </cell>
          <cell r="D1576" t="str">
            <v>四川太极成华区华泰路药店</v>
          </cell>
          <cell r="E1576">
            <v>8871.8</v>
          </cell>
          <cell r="F1576">
            <v>131</v>
          </cell>
          <cell r="G1576">
            <v>2158.2</v>
          </cell>
        </row>
        <row r="1577">
          <cell r="A1577" t="str">
            <v>44795712</v>
          </cell>
          <cell r="B1577">
            <v>44795</v>
          </cell>
          <cell r="C1577">
            <v>712</v>
          </cell>
          <cell r="D1577" t="str">
            <v>四川太极成华区华泰路药店</v>
          </cell>
          <cell r="E1577">
            <v>17578.58</v>
          </cell>
          <cell r="F1577">
            <v>143</v>
          </cell>
          <cell r="G1577">
            <v>5490.17</v>
          </cell>
        </row>
        <row r="1578">
          <cell r="A1578" t="str">
            <v>44796712</v>
          </cell>
          <cell r="B1578">
            <v>44796</v>
          </cell>
          <cell r="C1578">
            <v>712</v>
          </cell>
          <cell r="D1578" t="str">
            <v>四川太极成华区华泰路药店</v>
          </cell>
          <cell r="E1578">
            <v>8507.51</v>
          </cell>
          <cell r="F1578">
            <v>117</v>
          </cell>
          <cell r="G1578">
            <v>2992.23</v>
          </cell>
        </row>
        <row r="1579">
          <cell r="A1579" t="str">
            <v>44797712</v>
          </cell>
          <cell r="B1579">
            <v>44797</v>
          </cell>
          <cell r="C1579">
            <v>712</v>
          </cell>
          <cell r="D1579" t="str">
            <v>四川太极成华区华泰路药店</v>
          </cell>
          <cell r="E1579">
            <v>8794.6</v>
          </cell>
          <cell r="F1579">
            <v>107</v>
          </cell>
          <cell r="G1579">
            <v>3045.58</v>
          </cell>
        </row>
        <row r="1580">
          <cell r="A1580" t="str">
            <v>44798712</v>
          </cell>
          <cell r="B1580">
            <v>44798</v>
          </cell>
          <cell r="C1580">
            <v>712</v>
          </cell>
          <cell r="D1580" t="str">
            <v>四川太极成华区华泰路药店</v>
          </cell>
          <cell r="E1580">
            <v>9128.39</v>
          </cell>
          <cell r="F1580">
            <v>120</v>
          </cell>
          <cell r="G1580">
            <v>2497.89</v>
          </cell>
        </row>
        <row r="1581">
          <cell r="A1581" t="str">
            <v>44799712</v>
          </cell>
          <cell r="B1581">
            <v>44799</v>
          </cell>
          <cell r="C1581">
            <v>712</v>
          </cell>
          <cell r="D1581" t="str">
            <v>四川太极成华区华泰路药店</v>
          </cell>
          <cell r="E1581">
            <v>10380.48</v>
          </cell>
          <cell r="F1581">
            <v>115</v>
          </cell>
          <cell r="G1581">
            <v>3802.63</v>
          </cell>
        </row>
        <row r="1582">
          <cell r="A1582" t="str">
            <v>44800712</v>
          </cell>
          <cell r="B1582">
            <v>44800</v>
          </cell>
          <cell r="C1582">
            <v>712</v>
          </cell>
          <cell r="D1582" t="str">
            <v>四川太极成华区华泰路药店</v>
          </cell>
          <cell r="E1582">
            <v>6425.7</v>
          </cell>
          <cell r="F1582">
            <v>100</v>
          </cell>
          <cell r="G1582">
            <v>2212.7</v>
          </cell>
        </row>
        <row r="1583">
          <cell r="A1583" t="str">
            <v>44801712</v>
          </cell>
          <cell r="B1583">
            <v>44801</v>
          </cell>
          <cell r="C1583">
            <v>712</v>
          </cell>
          <cell r="D1583" t="str">
            <v>四川太极成华区华泰路药店</v>
          </cell>
          <cell r="E1583">
            <v>9011.1</v>
          </cell>
          <cell r="F1583">
            <v>129</v>
          </cell>
          <cell r="G1583">
            <v>3649.17</v>
          </cell>
        </row>
        <row r="1584">
          <cell r="A1584" t="str">
            <v>44802712</v>
          </cell>
          <cell r="B1584">
            <v>44802</v>
          </cell>
          <cell r="C1584">
            <v>712</v>
          </cell>
          <cell r="D1584" t="str">
            <v>四川太极成华区华泰路药店</v>
          </cell>
          <cell r="E1584">
            <v>11428.6</v>
          </cell>
          <cell r="F1584">
            <v>146</v>
          </cell>
          <cell r="G1584">
            <v>3683.74</v>
          </cell>
        </row>
        <row r="1585">
          <cell r="A1585" t="str">
            <v>44803712</v>
          </cell>
          <cell r="B1585">
            <v>44803</v>
          </cell>
          <cell r="C1585">
            <v>712</v>
          </cell>
          <cell r="D1585" t="str">
            <v>四川太极成华区华泰路药店</v>
          </cell>
          <cell r="E1585">
            <v>8660.95</v>
          </cell>
          <cell r="F1585">
            <v>140</v>
          </cell>
          <cell r="G1585">
            <v>3033.46</v>
          </cell>
        </row>
        <row r="1586">
          <cell r="A1586" t="str">
            <v>44804712</v>
          </cell>
          <cell r="B1586">
            <v>44804</v>
          </cell>
          <cell r="C1586">
            <v>712</v>
          </cell>
          <cell r="D1586" t="str">
            <v>四川太极成华区华泰路药店</v>
          </cell>
          <cell r="E1586">
            <v>8689.16</v>
          </cell>
          <cell r="F1586">
            <v>136</v>
          </cell>
          <cell r="G1586">
            <v>2683.34</v>
          </cell>
        </row>
        <row r="1587">
          <cell r="A1587" t="str">
            <v>44774713</v>
          </cell>
          <cell r="B1587">
            <v>44774</v>
          </cell>
          <cell r="C1587">
            <v>713</v>
          </cell>
          <cell r="D1587" t="str">
            <v>四川太极都江堰聚源镇药店</v>
          </cell>
          <cell r="E1587">
            <v>3460.01</v>
          </cell>
          <cell r="F1587">
            <v>47</v>
          </cell>
          <cell r="G1587">
            <v>1339.11</v>
          </cell>
        </row>
        <row r="1588">
          <cell r="A1588" t="str">
            <v>44775713</v>
          </cell>
          <cell r="B1588">
            <v>44775</v>
          </cell>
          <cell r="C1588">
            <v>713</v>
          </cell>
          <cell r="D1588" t="str">
            <v>四川太极都江堰聚源镇药店</v>
          </cell>
          <cell r="E1588">
            <v>2937.6</v>
          </cell>
          <cell r="F1588">
            <v>40</v>
          </cell>
          <cell r="G1588">
            <v>1111.09</v>
          </cell>
        </row>
        <row r="1589">
          <cell r="A1589" t="str">
            <v>44776713</v>
          </cell>
          <cell r="B1589">
            <v>44776</v>
          </cell>
          <cell r="C1589">
            <v>713</v>
          </cell>
          <cell r="D1589" t="str">
            <v>四川太极都江堰聚源镇药店</v>
          </cell>
          <cell r="E1589">
            <v>3785.22</v>
          </cell>
          <cell r="F1589">
            <v>41</v>
          </cell>
          <cell r="G1589">
            <v>1466.69</v>
          </cell>
        </row>
        <row r="1590">
          <cell r="A1590" t="str">
            <v>44777713</v>
          </cell>
          <cell r="B1590">
            <v>44777</v>
          </cell>
          <cell r="C1590">
            <v>713</v>
          </cell>
          <cell r="D1590" t="str">
            <v>四川太极都江堰聚源镇药店</v>
          </cell>
          <cell r="E1590">
            <v>3374.79</v>
          </cell>
          <cell r="F1590">
            <v>37</v>
          </cell>
          <cell r="G1590">
            <v>1038.43</v>
          </cell>
        </row>
        <row r="1591">
          <cell r="A1591" t="str">
            <v>44778713</v>
          </cell>
          <cell r="B1591">
            <v>44778</v>
          </cell>
          <cell r="C1591">
            <v>713</v>
          </cell>
          <cell r="D1591" t="str">
            <v>四川太极都江堰聚源镇药店</v>
          </cell>
          <cell r="E1591">
            <v>2969.45</v>
          </cell>
          <cell r="F1591">
            <v>37</v>
          </cell>
          <cell r="G1591">
            <v>1129.14</v>
          </cell>
        </row>
        <row r="1592">
          <cell r="A1592" t="str">
            <v>44779713</v>
          </cell>
          <cell r="B1592">
            <v>44779</v>
          </cell>
          <cell r="C1592">
            <v>713</v>
          </cell>
          <cell r="D1592" t="str">
            <v>四川太极都江堰聚源镇药店</v>
          </cell>
          <cell r="E1592">
            <v>3499.04</v>
          </cell>
          <cell r="F1592">
            <v>34</v>
          </cell>
          <cell r="G1592">
            <v>921.62</v>
          </cell>
        </row>
        <row r="1593">
          <cell r="A1593" t="str">
            <v>44780713</v>
          </cell>
          <cell r="B1593">
            <v>44780</v>
          </cell>
          <cell r="C1593">
            <v>713</v>
          </cell>
          <cell r="D1593" t="str">
            <v>四川太极都江堰聚源镇药店</v>
          </cell>
          <cell r="E1593">
            <v>3881.25</v>
          </cell>
          <cell r="F1593">
            <v>40</v>
          </cell>
          <cell r="G1593">
            <v>1322.54</v>
          </cell>
        </row>
        <row r="1594">
          <cell r="A1594" t="str">
            <v>44781713</v>
          </cell>
          <cell r="B1594">
            <v>44781</v>
          </cell>
          <cell r="C1594">
            <v>713</v>
          </cell>
          <cell r="D1594" t="str">
            <v>四川太极都江堰聚源镇药店</v>
          </cell>
          <cell r="E1594">
            <v>3043.72</v>
          </cell>
          <cell r="F1594">
            <v>34</v>
          </cell>
          <cell r="G1594">
            <v>847.54</v>
          </cell>
        </row>
        <row r="1595">
          <cell r="A1595" t="str">
            <v>44782713</v>
          </cell>
          <cell r="B1595">
            <v>44782</v>
          </cell>
          <cell r="C1595">
            <v>713</v>
          </cell>
          <cell r="D1595" t="str">
            <v>四川太极都江堰聚源镇药店</v>
          </cell>
          <cell r="E1595">
            <v>3484</v>
          </cell>
          <cell r="F1595">
            <v>38</v>
          </cell>
          <cell r="G1595">
            <v>1288.93</v>
          </cell>
        </row>
        <row r="1596">
          <cell r="A1596" t="str">
            <v>44783713</v>
          </cell>
          <cell r="B1596">
            <v>44783</v>
          </cell>
          <cell r="C1596">
            <v>713</v>
          </cell>
          <cell r="D1596" t="str">
            <v>四川太极都江堰聚源镇药店</v>
          </cell>
          <cell r="E1596">
            <v>3223.02</v>
          </cell>
          <cell r="F1596">
            <v>39</v>
          </cell>
          <cell r="G1596">
            <v>1107.69</v>
          </cell>
        </row>
        <row r="1597">
          <cell r="A1597" t="str">
            <v>44784713</v>
          </cell>
          <cell r="B1597">
            <v>44784</v>
          </cell>
          <cell r="C1597">
            <v>713</v>
          </cell>
          <cell r="D1597" t="str">
            <v>四川太极都江堰聚源镇药店</v>
          </cell>
          <cell r="E1597">
            <v>1611.8</v>
          </cell>
          <cell r="F1597">
            <v>16</v>
          </cell>
          <cell r="G1597">
            <v>516.85</v>
          </cell>
        </row>
        <row r="1598">
          <cell r="A1598" t="str">
            <v>44785713</v>
          </cell>
          <cell r="B1598">
            <v>44785</v>
          </cell>
          <cell r="C1598">
            <v>713</v>
          </cell>
          <cell r="D1598" t="str">
            <v>四川太极都江堰聚源镇药店</v>
          </cell>
          <cell r="E1598">
            <v>3340.31</v>
          </cell>
          <cell r="F1598">
            <v>41</v>
          </cell>
          <cell r="G1598">
            <v>1182.93</v>
          </cell>
        </row>
        <row r="1599">
          <cell r="A1599" t="str">
            <v>44786713</v>
          </cell>
          <cell r="B1599">
            <v>44786</v>
          </cell>
          <cell r="C1599">
            <v>713</v>
          </cell>
          <cell r="D1599" t="str">
            <v>四川太极都江堰聚源镇药店</v>
          </cell>
          <cell r="E1599">
            <v>4116.2</v>
          </cell>
          <cell r="F1599">
            <v>44</v>
          </cell>
          <cell r="G1599">
            <v>1291.47</v>
          </cell>
        </row>
        <row r="1600">
          <cell r="A1600" t="str">
            <v>44787713</v>
          </cell>
          <cell r="B1600">
            <v>44787</v>
          </cell>
          <cell r="C1600">
            <v>713</v>
          </cell>
          <cell r="D1600" t="str">
            <v>四川太极都江堰聚源镇药店</v>
          </cell>
          <cell r="E1600">
            <v>4093.87</v>
          </cell>
          <cell r="F1600">
            <v>40</v>
          </cell>
          <cell r="G1600">
            <v>1520.57</v>
          </cell>
        </row>
        <row r="1601">
          <cell r="A1601" t="str">
            <v>44788713</v>
          </cell>
          <cell r="B1601">
            <v>44788</v>
          </cell>
          <cell r="C1601">
            <v>713</v>
          </cell>
          <cell r="D1601" t="str">
            <v>四川太极都江堰聚源镇药店</v>
          </cell>
          <cell r="E1601">
            <v>3171.6</v>
          </cell>
          <cell r="F1601">
            <v>44</v>
          </cell>
          <cell r="G1601">
            <v>1209.03</v>
          </cell>
        </row>
        <row r="1602">
          <cell r="A1602" t="str">
            <v>44789713</v>
          </cell>
          <cell r="B1602">
            <v>44789</v>
          </cell>
          <cell r="C1602">
            <v>713</v>
          </cell>
          <cell r="D1602" t="str">
            <v>四川太极都江堰聚源镇药店</v>
          </cell>
          <cell r="E1602">
            <v>4932.11</v>
          </cell>
          <cell r="F1602">
            <v>34</v>
          </cell>
          <cell r="G1602">
            <v>1324.12</v>
          </cell>
        </row>
        <row r="1603">
          <cell r="A1603" t="str">
            <v>44790713</v>
          </cell>
          <cell r="B1603">
            <v>44790</v>
          </cell>
          <cell r="C1603">
            <v>713</v>
          </cell>
          <cell r="D1603" t="str">
            <v>四川太极都江堰聚源镇药店</v>
          </cell>
          <cell r="E1603">
            <v>3149.5</v>
          </cell>
          <cell r="F1603">
            <v>40</v>
          </cell>
          <cell r="G1603">
            <v>1037.74</v>
          </cell>
        </row>
        <row r="1604">
          <cell r="A1604" t="str">
            <v>44791713</v>
          </cell>
          <cell r="B1604">
            <v>44791</v>
          </cell>
          <cell r="C1604">
            <v>713</v>
          </cell>
          <cell r="D1604" t="str">
            <v>四川太极都江堰聚源镇药店</v>
          </cell>
          <cell r="E1604">
            <v>3176.6</v>
          </cell>
          <cell r="F1604">
            <v>39</v>
          </cell>
          <cell r="G1604">
            <v>1091.52</v>
          </cell>
        </row>
        <row r="1605">
          <cell r="A1605" t="str">
            <v>44792713</v>
          </cell>
          <cell r="B1605">
            <v>44792</v>
          </cell>
          <cell r="C1605">
            <v>713</v>
          </cell>
          <cell r="D1605" t="str">
            <v>四川太极都江堰聚源镇药店</v>
          </cell>
          <cell r="E1605">
            <v>3298.03</v>
          </cell>
          <cell r="F1605">
            <v>34</v>
          </cell>
          <cell r="G1605">
            <v>1251.51</v>
          </cell>
        </row>
        <row r="1606">
          <cell r="A1606" t="str">
            <v>44793713</v>
          </cell>
          <cell r="B1606">
            <v>44793</v>
          </cell>
          <cell r="C1606">
            <v>713</v>
          </cell>
          <cell r="D1606" t="str">
            <v>四川太极都江堰聚源镇药店</v>
          </cell>
          <cell r="E1606">
            <v>5311.98</v>
          </cell>
          <cell r="F1606">
            <v>62</v>
          </cell>
          <cell r="G1606">
            <v>1782</v>
          </cell>
        </row>
        <row r="1607">
          <cell r="A1607" t="str">
            <v>44794713</v>
          </cell>
          <cell r="B1607">
            <v>44794</v>
          </cell>
          <cell r="C1607">
            <v>713</v>
          </cell>
          <cell r="D1607" t="str">
            <v>四川太极都江堰聚源镇药店</v>
          </cell>
          <cell r="E1607">
            <v>5057.24</v>
          </cell>
          <cell r="F1607">
            <v>49</v>
          </cell>
          <cell r="G1607">
            <v>1650.33</v>
          </cell>
        </row>
        <row r="1608">
          <cell r="A1608" t="str">
            <v>44795713</v>
          </cell>
          <cell r="B1608">
            <v>44795</v>
          </cell>
          <cell r="C1608">
            <v>713</v>
          </cell>
          <cell r="D1608" t="str">
            <v>四川太极都江堰聚源镇药店</v>
          </cell>
          <cell r="E1608">
            <v>5331.63</v>
          </cell>
          <cell r="F1608">
            <v>50</v>
          </cell>
          <cell r="G1608">
            <v>1361.27</v>
          </cell>
        </row>
        <row r="1609">
          <cell r="A1609" t="str">
            <v>44796713</v>
          </cell>
          <cell r="B1609">
            <v>44796</v>
          </cell>
          <cell r="C1609">
            <v>713</v>
          </cell>
          <cell r="D1609" t="str">
            <v>四川太极都江堰聚源镇药店</v>
          </cell>
          <cell r="E1609">
            <v>4032.81</v>
          </cell>
          <cell r="F1609">
            <v>44</v>
          </cell>
          <cell r="G1609">
            <v>1087.57</v>
          </cell>
        </row>
        <row r="1610">
          <cell r="A1610" t="str">
            <v>44797713</v>
          </cell>
          <cell r="B1610">
            <v>44797</v>
          </cell>
          <cell r="C1610">
            <v>713</v>
          </cell>
          <cell r="D1610" t="str">
            <v>四川太极都江堰聚源镇药店</v>
          </cell>
          <cell r="E1610">
            <v>3470.91</v>
          </cell>
          <cell r="F1610">
            <v>39</v>
          </cell>
          <cell r="G1610">
            <v>1158.86</v>
          </cell>
        </row>
        <row r="1611">
          <cell r="A1611" t="str">
            <v>44798713</v>
          </cell>
          <cell r="B1611">
            <v>44798</v>
          </cell>
          <cell r="C1611">
            <v>713</v>
          </cell>
          <cell r="D1611" t="str">
            <v>四川太极都江堰聚源镇药店</v>
          </cell>
          <cell r="E1611">
            <v>3910.12</v>
          </cell>
          <cell r="F1611">
            <v>41</v>
          </cell>
          <cell r="G1611">
            <v>1296.27</v>
          </cell>
        </row>
        <row r="1612">
          <cell r="A1612" t="str">
            <v>44799713</v>
          </cell>
          <cell r="B1612">
            <v>44799</v>
          </cell>
          <cell r="C1612">
            <v>713</v>
          </cell>
          <cell r="D1612" t="str">
            <v>四川太极都江堰聚源镇药店</v>
          </cell>
          <cell r="E1612">
            <v>3315.31</v>
          </cell>
          <cell r="F1612">
            <v>38</v>
          </cell>
          <cell r="G1612">
            <v>1321.02</v>
          </cell>
        </row>
        <row r="1613">
          <cell r="A1613" t="str">
            <v>44800713</v>
          </cell>
          <cell r="B1613">
            <v>44800</v>
          </cell>
          <cell r="C1613">
            <v>713</v>
          </cell>
          <cell r="D1613" t="str">
            <v>四川太极都江堰聚源镇药店</v>
          </cell>
          <cell r="E1613">
            <v>3936.7</v>
          </cell>
          <cell r="F1613">
            <v>43</v>
          </cell>
          <cell r="G1613">
            <v>1471.18</v>
          </cell>
        </row>
        <row r="1614">
          <cell r="A1614" t="str">
            <v>44801713</v>
          </cell>
          <cell r="B1614">
            <v>44801</v>
          </cell>
          <cell r="C1614">
            <v>713</v>
          </cell>
          <cell r="D1614" t="str">
            <v>四川太极都江堰聚源镇药店</v>
          </cell>
          <cell r="E1614">
            <v>3175.41</v>
          </cell>
          <cell r="F1614">
            <v>40</v>
          </cell>
          <cell r="G1614">
            <v>1024.38</v>
          </cell>
        </row>
        <row r="1615">
          <cell r="A1615" t="str">
            <v>44802713</v>
          </cell>
          <cell r="B1615">
            <v>44802</v>
          </cell>
          <cell r="C1615">
            <v>713</v>
          </cell>
          <cell r="D1615" t="str">
            <v>四川太极都江堰聚源镇药店</v>
          </cell>
          <cell r="E1615">
            <v>3468.42</v>
          </cell>
          <cell r="F1615">
            <v>37</v>
          </cell>
          <cell r="G1615">
            <v>1189.04</v>
          </cell>
        </row>
        <row r="1616">
          <cell r="A1616" t="str">
            <v>44803713</v>
          </cell>
          <cell r="B1616">
            <v>44803</v>
          </cell>
          <cell r="C1616">
            <v>713</v>
          </cell>
          <cell r="D1616" t="str">
            <v>四川太极都江堰聚源镇药店</v>
          </cell>
          <cell r="E1616">
            <v>3709.61</v>
          </cell>
          <cell r="F1616">
            <v>53</v>
          </cell>
          <cell r="G1616">
            <v>1438.46</v>
          </cell>
        </row>
        <row r="1617">
          <cell r="A1617" t="str">
            <v>44804713</v>
          </cell>
          <cell r="B1617">
            <v>44804</v>
          </cell>
          <cell r="C1617">
            <v>713</v>
          </cell>
          <cell r="D1617" t="str">
            <v>四川太极都江堰聚源镇药店</v>
          </cell>
          <cell r="E1617">
            <v>3682.36</v>
          </cell>
          <cell r="F1617">
            <v>43</v>
          </cell>
          <cell r="G1617">
            <v>1425.65</v>
          </cell>
        </row>
        <row r="1618">
          <cell r="A1618" t="str">
            <v>44774716</v>
          </cell>
          <cell r="B1618">
            <v>44774</v>
          </cell>
          <cell r="C1618">
            <v>716</v>
          </cell>
          <cell r="D1618" t="str">
            <v>四川太极大邑县沙渠镇方圆路药店</v>
          </cell>
          <cell r="E1618">
            <v>6328.48</v>
          </cell>
          <cell r="F1618">
            <v>54</v>
          </cell>
          <cell r="G1618">
            <v>1328.49</v>
          </cell>
        </row>
        <row r="1619">
          <cell r="A1619" t="str">
            <v>44775716</v>
          </cell>
          <cell r="B1619">
            <v>44775</v>
          </cell>
          <cell r="C1619">
            <v>716</v>
          </cell>
          <cell r="D1619" t="str">
            <v>四川太极大邑县沙渠镇方圆路药店</v>
          </cell>
          <cell r="E1619">
            <v>4403.87</v>
          </cell>
          <cell r="F1619">
            <v>65</v>
          </cell>
          <cell r="G1619">
            <v>1061.86</v>
          </cell>
        </row>
        <row r="1620">
          <cell r="A1620" t="str">
            <v>44776716</v>
          </cell>
          <cell r="B1620">
            <v>44776</v>
          </cell>
          <cell r="C1620">
            <v>716</v>
          </cell>
          <cell r="D1620" t="str">
            <v>四川太极大邑县沙渠镇方圆路药店</v>
          </cell>
          <cell r="E1620">
            <v>6224.74</v>
          </cell>
          <cell r="F1620">
            <v>79</v>
          </cell>
          <cell r="G1620">
            <v>1647.96</v>
          </cell>
        </row>
        <row r="1621">
          <cell r="A1621" t="str">
            <v>44777716</v>
          </cell>
          <cell r="B1621">
            <v>44777</v>
          </cell>
          <cell r="C1621">
            <v>716</v>
          </cell>
          <cell r="D1621" t="str">
            <v>四川太极大邑县沙渠镇方圆路药店</v>
          </cell>
          <cell r="E1621">
            <v>3236.04</v>
          </cell>
          <cell r="F1621">
            <v>42</v>
          </cell>
          <cell r="G1621">
            <v>904.16</v>
          </cell>
        </row>
        <row r="1622">
          <cell r="A1622" t="str">
            <v>44778716</v>
          </cell>
          <cell r="B1622">
            <v>44778</v>
          </cell>
          <cell r="C1622">
            <v>716</v>
          </cell>
          <cell r="D1622" t="str">
            <v>四川太极大邑县沙渠镇方圆路药店</v>
          </cell>
          <cell r="E1622">
            <v>4622.76</v>
          </cell>
          <cell r="F1622">
            <v>51</v>
          </cell>
          <cell r="G1622">
            <v>1547.3</v>
          </cell>
        </row>
        <row r="1623">
          <cell r="A1623" t="str">
            <v>44779716</v>
          </cell>
          <cell r="B1623">
            <v>44779</v>
          </cell>
          <cell r="C1623">
            <v>716</v>
          </cell>
          <cell r="D1623" t="str">
            <v>四川太极大邑县沙渠镇方圆路药店</v>
          </cell>
          <cell r="E1623">
            <v>5605.08</v>
          </cell>
          <cell r="F1623">
            <v>72</v>
          </cell>
          <cell r="G1623">
            <v>1755.24</v>
          </cell>
        </row>
        <row r="1624">
          <cell r="A1624" t="str">
            <v>44780716</v>
          </cell>
          <cell r="B1624">
            <v>44780</v>
          </cell>
          <cell r="C1624">
            <v>716</v>
          </cell>
          <cell r="D1624" t="str">
            <v>四川太极大邑县沙渠镇方圆路药店</v>
          </cell>
          <cell r="E1624">
            <v>6701.11</v>
          </cell>
          <cell r="F1624">
            <v>72</v>
          </cell>
          <cell r="G1624">
            <v>2001.67</v>
          </cell>
        </row>
        <row r="1625">
          <cell r="A1625" t="str">
            <v>44781716</v>
          </cell>
          <cell r="B1625">
            <v>44781</v>
          </cell>
          <cell r="C1625">
            <v>716</v>
          </cell>
          <cell r="D1625" t="str">
            <v>四川太极大邑县沙渠镇方圆路药店</v>
          </cell>
          <cell r="E1625">
            <v>5609.85</v>
          </cell>
          <cell r="F1625">
            <v>66</v>
          </cell>
          <cell r="G1625">
            <v>1507.1</v>
          </cell>
        </row>
        <row r="1626">
          <cell r="A1626" t="str">
            <v>44782716</v>
          </cell>
          <cell r="B1626">
            <v>44782</v>
          </cell>
          <cell r="C1626">
            <v>716</v>
          </cell>
          <cell r="D1626" t="str">
            <v>四川太极大邑县沙渠镇方圆路药店</v>
          </cell>
          <cell r="E1626">
            <v>3610.04</v>
          </cell>
          <cell r="F1626">
            <v>68</v>
          </cell>
          <cell r="G1626">
            <v>1056.55</v>
          </cell>
        </row>
        <row r="1627">
          <cell r="A1627" t="str">
            <v>44783716</v>
          </cell>
          <cell r="B1627">
            <v>44783</v>
          </cell>
          <cell r="C1627">
            <v>716</v>
          </cell>
          <cell r="D1627" t="str">
            <v>四川太极大邑县沙渠镇方圆路药店</v>
          </cell>
          <cell r="E1627">
            <v>5531.2</v>
          </cell>
          <cell r="F1627">
            <v>74</v>
          </cell>
          <cell r="G1627">
            <v>1530.83</v>
          </cell>
        </row>
        <row r="1628">
          <cell r="A1628" t="str">
            <v>44784716</v>
          </cell>
          <cell r="B1628">
            <v>44784</v>
          </cell>
          <cell r="C1628">
            <v>716</v>
          </cell>
          <cell r="D1628" t="str">
            <v>四川太极大邑县沙渠镇方圆路药店</v>
          </cell>
          <cell r="E1628">
            <v>6817.27</v>
          </cell>
          <cell r="F1628">
            <v>77</v>
          </cell>
          <cell r="G1628">
            <v>1858.33</v>
          </cell>
        </row>
        <row r="1629">
          <cell r="A1629" t="str">
            <v>44785716</v>
          </cell>
          <cell r="B1629">
            <v>44785</v>
          </cell>
          <cell r="C1629">
            <v>716</v>
          </cell>
          <cell r="D1629" t="str">
            <v>四川太极大邑县沙渠镇方圆路药店</v>
          </cell>
          <cell r="E1629">
            <v>6435.46</v>
          </cell>
          <cell r="F1629">
            <v>92</v>
          </cell>
          <cell r="G1629">
            <v>1954.65</v>
          </cell>
        </row>
        <row r="1630">
          <cell r="A1630" t="str">
            <v>44786716</v>
          </cell>
          <cell r="B1630">
            <v>44786</v>
          </cell>
          <cell r="C1630">
            <v>716</v>
          </cell>
          <cell r="D1630" t="str">
            <v>四川太极大邑县沙渠镇方圆路药店</v>
          </cell>
          <cell r="E1630">
            <v>6368.39</v>
          </cell>
          <cell r="F1630">
            <v>65</v>
          </cell>
          <cell r="G1630">
            <v>1754.36</v>
          </cell>
        </row>
        <row r="1631">
          <cell r="A1631" t="str">
            <v>44787716</v>
          </cell>
          <cell r="B1631">
            <v>44787</v>
          </cell>
          <cell r="C1631">
            <v>716</v>
          </cell>
          <cell r="D1631" t="str">
            <v>四川太极大邑县沙渠镇方圆路药店</v>
          </cell>
          <cell r="E1631">
            <v>6634.63</v>
          </cell>
          <cell r="F1631">
            <v>91</v>
          </cell>
          <cell r="G1631">
            <v>1954.95</v>
          </cell>
        </row>
        <row r="1632">
          <cell r="A1632" t="str">
            <v>44788716</v>
          </cell>
          <cell r="B1632">
            <v>44788</v>
          </cell>
          <cell r="C1632">
            <v>716</v>
          </cell>
          <cell r="D1632" t="str">
            <v>四川太极大邑县沙渠镇方圆路药店</v>
          </cell>
          <cell r="E1632">
            <v>4335.16</v>
          </cell>
          <cell r="F1632">
            <v>64</v>
          </cell>
          <cell r="G1632">
            <v>1282.74</v>
          </cell>
        </row>
        <row r="1633">
          <cell r="A1633" t="str">
            <v>44789716</v>
          </cell>
          <cell r="B1633">
            <v>44789</v>
          </cell>
          <cell r="C1633">
            <v>716</v>
          </cell>
          <cell r="D1633" t="str">
            <v>四川太极大邑县沙渠镇方圆路药店</v>
          </cell>
          <cell r="E1633">
            <v>5614.99</v>
          </cell>
          <cell r="F1633">
            <v>78</v>
          </cell>
          <cell r="G1633">
            <v>1631.05</v>
          </cell>
        </row>
        <row r="1634">
          <cell r="A1634" t="str">
            <v>44790716</v>
          </cell>
          <cell r="B1634">
            <v>44790</v>
          </cell>
          <cell r="C1634">
            <v>716</v>
          </cell>
          <cell r="D1634" t="str">
            <v>四川太极大邑县沙渠镇方圆路药店</v>
          </cell>
          <cell r="E1634">
            <v>5482.06</v>
          </cell>
          <cell r="F1634">
            <v>66</v>
          </cell>
          <cell r="G1634">
            <v>1588.14</v>
          </cell>
        </row>
        <row r="1635">
          <cell r="A1635" t="str">
            <v>44791716</v>
          </cell>
          <cell r="B1635">
            <v>44791</v>
          </cell>
          <cell r="C1635">
            <v>716</v>
          </cell>
          <cell r="D1635" t="str">
            <v>四川太极大邑县沙渠镇方圆路药店</v>
          </cell>
          <cell r="E1635">
            <v>4255.82</v>
          </cell>
          <cell r="F1635">
            <v>61</v>
          </cell>
          <cell r="G1635">
            <v>1296.46</v>
          </cell>
        </row>
        <row r="1636">
          <cell r="A1636" t="str">
            <v>44792716</v>
          </cell>
          <cell r="B1636">
            <v>44792</v>
          </cell>
          <cell r="C1636">
            <v>716</v>
          </cell>
          <cell r="D1636" t="str">
            <v>四川太极大邑县沙渠镇方圆路药店</v>
          </cell>
          <cell r="E1636">
            <v>4699.07</v>
          </cell>
          <cell r="F1636">
            <v>55</v>
          </cell>
          <cell r="G1636">
            <v>1210.04</v>
          </cell>
        </row>
        <row r="1637">
          <cell r="A1637" t="str">
            <v>44793716</v>
          </cell>
          <cell r="B1637">
            <v>44793</v>
          </cell>
          <cell r="C1637">
            <v>716</v>
          </cell>
          <cell r="D1637" t="str">
            <v>四川太极大邑县沙渠镇方圆路药店</v>
          </cell>
          <cell r="E1637">
            <v>6429.71</v>
          </cell>
          <cell r="F1637">
            <v>89</v>
          </cell>
          <cell r="G1637">
            <v>1840.07</v>
          </cell>
        </row>
        <row r="1638">
          <cell r="A1638" t="str">
            <v>44794716</v>
          </cell>
          <cell r="B1638">
            <v>44794</v>
          </cell>
          <cell r="C1638">
            <v>716</v>
          </cell>
          <cell r="D1638" t="str">
            <v>四川太极大邑县沙渠镇方圆路药店</v>
          </cell>
          <cell r="E1638">
            <v>5807.43</v>
          </cell>
          <cell r="F1638">
            <v>83</v>
          </cell>
          <cell r="G1638">
            <v>1443.53</v>
          </cell>
        </row>
        <row r="1639">
          <cell r="A1639" t="str">
            <v>44795716</v>
          </cell>
          <cell r="B1639">
            <v>44795</v>
          </cell>
          <cell r="C1639">
            <v>716</v>
          </cell>
          <cell r="D1639" t="str">
            <v>四川太极大邑县沙渠镇方圆路药店</v>
          </cell>
          <cell r="E1639">
            <v>6230.31</v>
          </cell>
          <cell r="F1639">
            <v>67</v>
          </cell>
          <cell r="G1639">
            <v>1534.69</v>
          </cell>
        </row>
        <row r="1640">
          <cell r="A1640" t="str">
            <v>44796716</v>
          </cell>
          <cell r="B1640">
            <v>44796</v>
          </cell>
          <cell r="C1640">
            <v>716</v>
          </cell>
          <cell r="D1640" t="str">
            <v>四川太极大邑县沙渠镇方圆路药店</v>
          </cell>
          <cell r="E1640">
            <v>4080.98</v>
          </cell>
          <cell r="F1640">
            <v>56</v>
          </cell>
          <cell r="G1640">
            <v>1039.97</v>
          </cell>
        </row>
        <row r="1641">
          <cell r="A1641" t="str">
            <v>44797716</v>
          </cell>
          <cell r="B1641">
            <v>44797</v>
          </cell>
          <cell r="C1641">
            <v>716</v>
          </cell>
          <cell r="D1641" t="str">
            <v>四川太极大邑县沙渠镇方圆路药店</v>
          </cell>
          <cell r="E1641">
            <v>3467.6</v>
          </cell>
          <cell r="F1641">
            <v>60</v>
          </cell>
          <cell r="G1641">
            <v>952.16</v>
          </cell>
        </row>
        <row r="1642">
          <cell r="A1642" t="str">
            <v>44798716</v>
          </cell>
          <cell r="B1642">
            <v>44798</v>
          </cell>
          <cell r="C1642">
            <v>716</v>
          </cell>
          <cell r="D1642" t="str">
            <v>四川太极大邑县沙渠镇方圆路药店</v>
          </cell>
          <cell r="E1642">
            <v>6879.31</v>
          </cell>
          <cell r="F1642">
            <v>62</v>
          </cell>
          <cell r="G1642">
            <v>1883.22</v>
          </cell>
        </row>
        <row r="1643">
          <cell r="A1643" t="str">
            <v>44799716</v>
          </cell>
          <cell r="B1643">
            <v>44799</v>
          </cell>
          <cell r="C1643">
            <v>716</v>
          </cell>
          <cell r="D1643" t="str">
            <v>四川太极大邑县沙渠镇方圆路药店</v>
          </cell>
          <cell r="E1643">
            <v>4926.74</v>
          </cell>
          <cell r="F1643">
            <v>71</v>
          </cell>
          <cell r="G1643">
            <v>1438.09</v>
          </cell>
        </row>
        <row r="1644">
          <cell r="A1644" t="str">
            <v>44800716</v>
          </cell>
          <cell r="B1644">
            <v>44800</v>
          </cell>
          <cell r="C1644">
            <v>716</v>
          </cell>
          <cell r="D1644" t="str">
            <v>四川太极大邑县沙渠镇方圆路药店</v>
          </cell>
          <cell r="E1644">
            <v>4454.53</v>
          </cell>
          <cell r="F1644">
            <v>44</v>
          </cell>
          <cell r="G1644">
            <v>1090.52</v>
          </cell>
        </row>
        <row r="1645">
          <cell r="A1645" t="str">
            <v>44801716</v>
          </cell>
          <cell r="B1645">
            <v>44801</v>
          </cell>
          <cell r="C1645">
            <v>716</v>
          </cell>
          <cell r="D1645" t="str">
            <v>四川太极大邑县沙渠镇方圆路药店</v>
          </cell>
          <cell r="E1645">
            <v>3735.65</v>
          </cell>
          <cell r="F1645">
            <v>46</v>
          </cell>
          <cell r="G1645">
            <v>1342.63</v>
          </cell>
        </row>
        <row r="1646">
          <cell r="A1646" t="str">
            <v>44802716</v>
          </cell>
          <cell r="B1646">
            <v>44802</v>
          </cell>
          <cell r="C1646">
            <v>716</v>
          </cell>
          <cell r="D1646" t="str">
            <v>四川太极大邑县沙渠镇方圆路药店</v>
          </cell>
          <cell r="E1646">
            <v>4246.94</v>
          </cell>
          <cell r="F1646">
            <v>59</v>
          </cell>
          <cell r="G1646">
            <v>1219.36</v>
          </cell>
        </row>
        <row r="1647">
          <cell r="A1647" t="str">
            <v>44803716</v>
          </cell>
          <cell r="B1647">
            <v>44803</v>
          </cell>
          <cell r="C1647">
            <v>716</v>
          </cell>
          <cell r="D1647" t="str">
            <v>四川太极大邑县沙渠镇方圆路药店</v>
          </cell>
          <cell r="E1647">
            <v>4637.93</v>
          </cell>
          <cell r="F1647">
            <v>62</v>
          </cell>
          <cell r="G1647">
            <v>1471.41</v>
          </cell>
        </row>
        <row r="1648">
          <cell r="A1648" t="str">
            <v>44804716</v>
          </cell>
          <cell r="B1648">
            <v>44804</v>
          </cell>
          <cell r="C1648">
            <v>716</v>
          </cell>
          <cell r="D1648" t="str">
            <v>四川太极大邑县沙渠镇方圆路药店</v>
          </cell>
          <cell r="E1648">
            <v>6439.9</v>
          </cell>
          <cell r="F1648">
            <v>74</v>
          </cell>
          <cell r="G1648">
            <v>1857.16</v>
          </cell>
        </row>
        <row r="1649">
          <cell r="A1649" t="str">
            <v>44774717</v>
          </cell>
          <cell r="B1649">
            <v>44774</v>
          </cell>
          <cell r="C1649">
            <v>717</v>
          </cell>
          <cell r="D1649" t="str">
            <v>四川太极大邑县晋原镇通达东路五段药店</v>
          </cell>
          <cell r="E1649">
            <v>3562.9</v>
          </cell>
          <cell r="F1649">
            <v>41</v>
          </cell>
          <cell r="G1649">
            <v>1066.1</v>
          </cell>
        </row>
        <row r="1650">
          <cell r="A1650" t="str">
            <v>44775717</v>
          </cell>
          <cell r="B1650">
            <v>44775</v>
          </cell>
          <cell r="C1650">
            <v>717</v>
          </cell>
          <cell r="D1650" t="str">
            <v>四川太极大邑县晋原镇通达东路五段药店</v>
          </cell>
          <cell r="E1650">
            <v>3750.86</v>
          </cell>
          <cell r="F1650">
            <v>48</v>
          </cell>
          <cell r="G1650">
            <v>1235.97</v>
          </cell>
        </row>
        <row r="1651">
          <cell r="A1651" t="str">
            <v>44776717</v>
          </cell>
          <cell r="B1651">
            <v>44776</v>
          </cell>
          <cell r="C1651">
            <v>717</v>
          </cell>
          <cell r="D1651" t="str">
            <v>四川太极大邑县晋原镇通达东路五段药店</v>
          </cell>
          <cell r="E1651">
            <v>4547.41</v>
          </cell>
          <cell r="F1651">
            <v>48</v>
          </cell>
          <cell r="G1651">
            <v>1457.33</v>
          </cell>
        </row>
        <row r="1652">
          <cell r="A1652" t="str">
            <v>44777717</v>
          </cell>
          <cell r="B1652">
            <v>44777</v>
          </cell>
          <cell r="C1652">
            <v>717</v>
          </cell>
          <cell r="D1652" t="str">
            <v>四川太极大邑县晋原镇通达东路五段药店</v>
          </cell>
          <cell r="E1652">
            <v>2271.65</v>
          </cell>
          <cell r="F1652">
            <v>36</v>
          </cell>
          <cell r="G1652">
            <v>788.41</v>
          </cell>
        </row>
        <row r="1653">
          <cell r="A1653" t="str">
            <v>44778717</v>
          </cell>
          <cell r="B1653">
            <v>44778</v>
          </cell>
          <cell r="C1653">
            <v>717</v>
          </cell>
          <cell r="D1653" t="str">
            <v>四川太极大邑县晋原镇通达东路五段药店</v>
          </cell>
          <cell r="E1653">
            <v>3663.39</v>
          </cell>
          <cell r="F1653">
            <v>53</v>
          </cell>
          <cell r="G1653">
            <v>1211.9</v>
          </cell>
        </row>
        <row r="1654">
          <cell r="A1654" t="str">
            <v>44779717</v>
          </cell>
          <cell r="B1654">
            <v>44779</v>
          </cell>
          <cell r="C1654">
            <v>717</v>
          </cell>
          <cell r="D1654" t="str">
            <v>四川太极大邑县晋原镇通达东路五段药店</v>
          </cell>
          <cell r="E1654">
            <v>5390.85</v>
          </cell>
          <cell r="F1654">
            <v>61</v>
          </cell>
          <cell r="G1654">
            <v>1441.86</v>
          </cell>
        </row>
        <row r="1655">
          <cell r="A1655" t="str">
            <v>44780717</v>
          </cell>
          <cell r="B1655">
            <v>44780</v>
          </cell>
          <cell r="C1655">
            <v>717</v>
          </cell>
          <cell r="D1655" t="str">
            <v>四川太极大邑县晋原镇通达东路五段药店</v>
          </cell>
          <cell r="E1655">
            <v>4698.97</v>
          </cell>
          <cell r="F1655">
            <v>63</v>
          </cell>
          <cell r="G1655">
            <v>1374.07</v>
          </cell>
        </row>
        <row r="1656">
          <cell r="A1656" t="str">
            <v>44781717</v>
          </cell>
          <cell r="B1656">
            <v>44781</v>
          </cell>
          <cell r="C1656">
            <v>717</v>
          </cell>
          <cell r="D1656" t="str">
            <v>四川太极大邑县晋原镇通达东路五段药店</v>
          </cell>
          <cell r="E1656">
            <v>6104.3</v>
          </cell>
          <cell r="F1656">
            <v>61</v>
          </cell>
          <cell r="G1656">
            <v>1890.98</v>
          </cell>
        </row>
        <row r="1657">
          <cell r="A1657" t="str">
            <v>44782717</v>
          </cell>
          <cell r="B1657">
            <v>44782</v>
          </cell>
          <cell r="C1657">
            <v>717</v>
          </cell>
          <cell r="D1657" t="str">
            <v>四川太极大邑县晋原镇通达东路五段药店</v>
          </cell>
          <cell r="E1657">
            <v>2508.91</v>
          </cell>
          <cell r="F1657">
            <v>42</v>
          </cell>
          <cell r="G1657">
            <v>875.91</v>
          </cell>
        </row>
        <row r="1658">
          <cell r="A1658" t="str">
            <v>44783717</v>
          </cell>
          <cell r="B1658">
            <v>44783</v>
          </cell>
          <cell r="C1658">
            <v>717</v>
          </cell>
          <cell r="D1658" t="str">
            <v>四川太极大邑县晋原镇通达东路五段药店</v>
          </cell>
          <cell r="E1658">
            <v>8820.41</v>
          </cell>
          <cell r="F1658">
            <v>62</v>
          </cell>
          <cell r="G1658">
            <v>2998.98</v>
          </cell>
        </row>
        <row r="1659">
          <cell r="A1659" t="str">
            <v>44784717</v>
          </cell>
          <cell r="B1659">
            <v>44784</v>
          </cell>
          <cell r="C1659">
            <v>717</v>
          </cell>
          <cell r="D1659" t="str">
            <v>四川太极大邑县晋原镇通达东路五段药店</v>
          </cell>
          <cell r="E1659">
            <v>3730.48</v>
          </cell>
          <cell r="F1659">
            <v>50</v>
          </cell>
          <cell r="G1659">
            <v>1002.02</v>
          </cell>
        </row>
        <row r="1660">
          <cell r="A1660" t="str">
            <v>44785717</v>
          </cell>
          <cell r="B1660">
            <v>44785</v>
          </cell>
          <cell r="C1660">
            <v>717</v>
          </cell>
          <cell r="D1660" t="str">
            <v>四川太极大邑县晋原镇通达东路五段药店</v>
          </cell>
          <cell r="E1660">
            <v>4133</v>
          </cell>
          <cell r="F1660">
            <v>65</v>
          </cell>
          <cell r="G1660">
            <v>1570.71</v>
          </cell>
        </row>
        <row r="1661">
          <cell r="A1661" t="str">
            <v>44786717</v>
          </cell>
          <cell r="B1661">
            <v>44786</v>
          </cell>
          <cell r="C1661">
            <v>717</v>
          </cell>
          <cell r="D1661" t="str">
            <v>四川太极大邑县晋原镇通达东路五段药店</v>
          </cell>
          <cell r="E1661">
            <v>5412.8</v>
          </cell>
          <cell r="F1661">
            <v>55</v>
          </cell>
          <cell r="G1661">
            <v>1699.86</v>
          </cell>
        </row>
        <row r="1662">
          <cell r="A1662" t="str">
            <v>44787717</v>
          </cell>
          <cell r="B1662">
            <v>44787</v>
          </cell>
          <cell r="C1662">
            <v>717</v>
          </cell>
          <cell r="D1662" t="str">
            <v>四川太极大邑县晋原镇通达东路五段药店</v>
          </cell>
          <cell r="E1662">
            <v>4856.61</v>
          </cell>
          <cell r="F1662">
            <v>58</v>
          </cell>
          <cell r="G1662">
            <v>1348.82</v>
          </cell>
        </row>
        <row r="1663">
          <cell r="A1663" t="str">
            <v>44788717</v>
          </cell>
          <cell r="B1663">
            <v>44788</v>
          </cell>
          <cell r="C1663">
            <v>717</v>
          </cell>
          <cell r="D1663" t="str">
            <v>四川太极大邑县晋原镇通达东路五段药店</v>
          </cell>
          <cell r="E1663">
            <v>3291.4</v>
          </cell>
          <cell r="F1663">
            <v>51</v>
          </cell>
          <cell r="G1663">
            <v>1134.45</v>
          </cell>
        </row>
        <row r="1664">
          <cell r="A1664" t="str">
            <v>44789717</v>
          </cell>
          <cell r="B1664">
            <v>44789</v>
          </cell>
          <cell r="C1664">
            <v>717</v>
          </cell>
          <cell r="D1664" t="str">
            <v>四川太极大邑县晋原镇通达东路五段药店</v>
          </cell>
          <cell r="E1664">
            <v>5209.7</v>
          </cell>
          <cell r="F1664">
            <v>52</v>
          </cell>
          <cell r="G1664">
            <v>1819.79</v>
          </cell>
        </row>
        <row r="1665">
          <cell r="A1665" t="str">
            <v>44790717</v>
          </cell>
          <cell r="B1665">
            <v>44790</v>
          </cell>
          <cell r="C1665">
            <v>717</v>
          </cell>
          <cell r="D1665" t="str">
            <v>四川太极大邑县晋原镇通达东路五段药店</v>
          </cell>
          <cell r="E1665">
            <v>3813.22</v>
          </cell>
          <cell r="F1665">
            <v>51</v>
          </cell>
          <cell r="G1665">
            <v>1232.03</v>
          </cell>
        </row>
        <row r="1666">
          <cell r="A1666" t="str">
            <v>44791717</v>
          </cell>
          <cell r="B1666">
            <v>44791</v>
          </cell>
          <cell r="C1666">
            <v>717</v>
          </cell>
          <cell r="D1666" t="str">
            <v>四川太极大邑县晋原镇通达东路五段药店</v>
          </cell>
          <cell r="E1666">
            <v>5978.9</v>
          </cell>
          <cell r="F1666">
            <v>59</v>
          </cell>
          <cell r="G1666">
            <v>1540.37</v>
          </cell>
        </row>
        <row r="1667">
          <cell r="A1667" t="str">
            <v>44792717</v>
          </cell>
          <cell r="B1667">
            <v>44792</v>
          </cell>
          <cell r="C1667">
            <v>717</v>
          </cell>
          <cell r="D1667" t="str">
            <v>四川太极大邑县晋原镇通达东路五段药店</v>
          </cell>
          <cell r="E1667">
            <v>6648.31</v>
          </cell>
          <cell r="F1667">
            <v>55</v>
          </cell>
          <cell r="G1667">
            <v>2127.77</v>
          </cell>
        </row>
        <row r="1668">
          <cell r="A1668" t="str">
            <v>44793717</v>
          </cell>
          <cell r="B1668">
            <v>44793</v>
          </cell>
          <cell r="C1668">
            <v>717</v>
          </cell>
          <cell r="D1668" t="str">
            <v>四川太极大邑县晋原镇通达东路五段药店</v>
          </cell>
          <cell r="E1668">
            <v>7235.6</v>
          </cell>
          <cell r="F1668">
            <v>91</v>
          </cell>
          <cell r="G1668">
            <v>2414.54</v>
          </cell>
        </row>
        <row r="1669">
          <cell r="A1669" t="str">
            <v>44794717</v>
          </cell>
          <cell r="B1669">
            <v>44794</v>
          </cell>
          <cell r="C1669">
            <v>717</v>
          </cell>
          <cell r="D1669" t="str">
            <v>四川太极大邑县晋原镇通达东路五段药店</v>
          </cell>
          <cell r="E1669">
            <v>4646.22</v>
          </cell>
          <cell r="F1669">
            <v>62</v>
          </cell>
          <cell r="G1669">
            <v>1396.72</v>
          </cell>
        </row>
        <row r="1670">
          <cell r="A1670" t="str">
            <v>44795717</v>
          </cell>
          <cell r="B1670">
            <v>44795</v>
          </cell>
          <cell r="C1670">
            <v>717</v>
          </cell>
          <cell r="D1670" t="str">
            <v>四川太极大邑县晋原镇通达东路五段药店</v>
          </cell>
          <cell r="E1670">
            <v>3978.8</v>
          </cell>
          <cell r="F1670">
            <v>58</v>
          </cell>
          <cell r="G1670">
            <v>1318.87</v>
          </cell>
        </row>
        <row r="1671">
          <cell r="A1671" t="str">
            <v>44796717</v>
          </cell>
          <cell r="B1671">
            <v>44796</v>
          </cell>
          <cell r="C1671">
            <v>717</v>
          </cell>
          <cell r="D1671" t="str">
            <v>四川太极大邑县晋原镇通达东路五段药店</v>
          </cell>
          <cell r="E1671">
            <v>4132.86</v>
          </cell>
          <cell r="F1671">
            <v>55</v>
          </cell>
          <cell r="G1671">
            <v>1131.65</v>
          </cell>
        </row>
        <row r="1672">
          <cell r="A1672" t="str">
            <v>44797717</v>
          </cell>
          <cell r="B1672">
            <v>44797</v>
          </cell>
          <cell r="C1672">
            <v>717</v>
          </cell>
          <cell r="D1672" t="str">
            <v>四川太极大邑县晋原镇通达东路五段药店</v>
          </cell>
          <cell r="E1672">
            <v>4271.82</v>
          </cell>
          <cell r="F1672">
            <v>57</v>
          </cell>
          <cell r="G1672">
            <v>1467.31</v>
          </cell>
        </row>
        <row r="1673">
          <cell r="A1673" t="str">
            <v>44798717</v>
          </cell>
          <cell r="B1673">
            <v>44798</v>
          </cell>
          <cell r="C1673">
            <v>717</v>
          </cell>
          <cell r="D1673" t="str">
            <v>四川太极大邑县晋原镇通达东路五段药店</v>
          </cell>
          <cell r="E1673">
            <v>5494.61</v>
          </cell>
          <cell r="F1673">
            <v>71</v>
          </cell>
          <cell r="G1673">
            <v>1644.37</v>
          </cell>
        </row>
        <row r="1674">
          <cell r="A1674" t="str">
            <v>44799717</v>
          </cell>
          <cell r="B1674">
            <v>44799</v>
          </cell>
          <cell r="C1674">
            <v>717</v>
          </cell>
          <cell r="D1674" t="str">
            <v>四川太极大邑县晋原镇通达东路五段药店</v>
          </cell>
          <cell r="E1674">
            <v>4752.7</v>
          </cell>
          <cell r="F1674">
            <v>53</v>
          </cell>
          <cell r="G1674">
            <v>1377.57</v>
          </cell>
        </row>
        <row r="1675">
          <cell r="A1675" t="str">
            <v>44800717</v>
          </cell>
          <cell r="B1675">
            <v>44800</v>
          </cell>
          <cell r="C1675">
            <v>717</v>
          </cell>
          <cell r="D1675" t="str">
            <v>四川太极大邑县晋原镇通达东路五段药店</v>
          </cell>
          <cell r="E1675">
            <v>3427.5</v>
          </cell>
          <cell r="F1675">
            <v>52</v>
          </cell>
          <cell r="G1675">
            <v>1177.27</v>
          </cell>
        </row>
        <row r="1676">
          <cell r="A1676" t="str">
            <v>44801717</v>
          </cell>
          <cell r="B1676">
            <v>44801</v>
          </cell>
          <cell r="C1676">
            <v>717</v>
          </cell>
          <cell r="D1676" t="str">
            <v>四川太极大邑县晋原镇通达东路五段药店</v>
          </cell>
          <cell r="E1676">
            <v>3095.44</v>
          </cell>
          <cell r="F1676">
            <v>48</v>
          </cell>
          <cell r="G1676">
            <v>938.55</v>
          </cell>
        </row>
        <row r="1677">
          <cell r="A1677" t="str">
            <v>44802717</v>
          </cell>
          <cell r="B1677">
            <v>44802</v>
          </cell>
          <cell r="C1677">
            <v>717</v>
          </cell>
          <cell r="D1677" t="str">
            <v>四川太极大邑县晋原镇通达东路五段药店</v>
          </cell>
          <cell r="E1677">
            <v>7834.85</v>
          </cell>
          <cell r="F1677">
            <v>50</v>
          </cell>
          <cell r="G1677">
            <v>2880.91</v>
          </cell>
        </row>
        <row r="1678">
          <cell r="A1678" t="str">
            <v>44803717</v>
          </cell>
          <cell r="B1678">
            <v>44803</v>
          </cell>
          <cell r="C1678">
            <v>717</v>
          </cell>
          <cell r="D1678" t="str">
            <v>四川太极大邑县晋原镇通达东路五段药店</v>
          </cell>
          <cell r="E1678">
            <v>7795.91</v>
          </cell>
          <cell r="F1678">
            <v>53</v>
          </cell>
          <cell r="G1678">
            <v>2780.33</v>
          </cell>
        </row>
        <row r="1679">
          <cell r="A1679" t="str">
            <v>44804717</v>
          </cell>
          <cell r="B1679">
            <v>44804</v>
          </cell>
          <cell r="C1679">
            <v>717</v>
          </cell>
          <cell r="D1679" t="str">
            <v>四川太极大邑县晋原镇通达东路五段药店</v>
          </cell>
          <cell r="E1679">
            <v>6752.2</v>
          </cell>
          <cell r="F1679">
            <v>68</v>
          </cell>
          <cell r="G1679">
            <v>2224.27</v>
          </cell>
        </row>
        <row r="1680">
          <cell r="A1680" t="str">
            <v>44774720</v>
          </cell>
          <cell r="B1680">
            <v>44774</v>
          </cell>
          <cell r="C1680">
            <v>720</v>
          </cell>
          <cell r="D1680" t="str">
            <v>四川太极大邑县新场镇文昌街药店</v>
          </cell>
          <cell r="E1680">
            <v>3823.2</v>
          </cell>
          <cell r="F1680">
            <v>51</v>
          </cell>
          <cell r="G1680">
            <v>1480.18</v>
          </cell>
        </row>
        <row r="1681">
          <cell r="A1681" t="str">
            <v>44775720</v>
          </cell>
          <cell r="B1681">
            <v>44775</v>
          </cell>
          <cell r="C1681">
            <v>720</v>
          </cell>
          <cell r="D1681" t="str">
            <v>四川太极大邑县新场镇文昌街药店</v>
          </cell>
          <cell r="E1681">
            <v>3571.79</v>
          </cell>
          <cell r="F1681">
            <v>50</v>
          </cell>
          <cell r="G1681">
            <v>1037.42</v>
          </cell>
        </row>
        <row r="1682">
          <cell r="A1682" t="str">
            <v>44776720</v>
          </cell>
          <cell r="B1682">
            <v>44776</v>
          </cell>
          <cell r="C1682">
            <v>720</v>
          </cell>
          <cell r="D1682" t="str">
            <v>四川太极大邑县新场镇文昌街药店</v>
          </cell>
          <cell r="E1682">
            <v>5466.35</v>
          </cell>
          <cell r="F1682">
            <v>50</v>
          </cell>
          <cell r="G1682">
            <v>1680.53</v>
          </cell>
        </row>
        <row r="1683">
          <cell r="A1683" t="str">
            <v>44777720</v>
          </cell>
          <cell r="B1683">
            <v>44777</v>
          </cell>
          <cell r="C1683">
            <v>720</v>
          </cell>
          <cell r="D1683" t="str">
            <v>四川太极大邑县新场镇文昌街药店</v>
          </cell>
          <cell r="E1683">
            <v>4584.34</v>
          </cell>
          <cell r="F1683">
            <v>62</v>
          </cell>
          <cell r="G1683">
            <v>1123.12</v>
          </cell>
        </row>
        <row r="1684">
          <cell r="A1684" t="str">
            <v>44778720</v>
          </cell>
          <cell r="B1684">
            <v>44778</v>
          </cell>
          <cell r="C1684">
            <v>720</v>
          </cell>
          <cell r="D1684" t="str">
            <v>四川太极大邑县新场镇文昌街药店</v>
          </cell>
          <cell r="E1684">
            <v>2843.11</v>
          </cell>
          <cell r="F1684">
            <v>42</v>
          </cell>
          <cell r="G1684">
            <v>1054.66</v>
          </cell>
        </row>
        <row r="1685">
          <cell r="A1685" t="str">
            <v>44779720</v>
          </cell>
          <cell r="B1685">
            <v>44779</v>
          </cell>
          <cell r="C1685">
            <v>720</v>
          </cell>
          <cell r="D1685" t="str">
            <v>四川太极大邑县新场镇文昌街药店</v>
          </cell>
          <cell r="E1685">
            <v>4156.18</v>
          </cell>
          <cell r="F1685">
            <v>52</v>
          </cell>
          <cell r="G1685">
            <v>922.19</v>
          </cell>
        </row>
        <row r="1686">
          <cell r="A1686" t="str">
            <v>44780720</v>
          </cell>
          <cell r="B1686">
            <v>44780</v>
          </cell>
          <cell r="C1686">
            <v>720</v>
          </cell>
          <cell r="D1686" t="str">
            <v>四川太极大邑县新场镇文昌街药店</v>
          </cell>
          <cell r="E1686">
            <v>6021.59</v>
          </cell>
          <cell r="F1686">
            <v>76</v>
          </cell>
          <cell r="G1686">
            <v>1725.96</v>
          </cell>
        </row>
        <row r="1687">
          <cell r="A1687" t="str">
            <v>44781720</v>
          </cell>
          <cell r="B1687">
            <v>44781</v>
          </cell>
          <cell r="C1687">
            <v>720</v>
          </cell>
          <cell r="D1687" t="str">
            <v>四川太极大邑县新场镇文昌街药店</v>
          </cell>
          <cell r="E1687">
            <v>4375.4</v>
          </cell>
          <cell r="F1687">
            <v>54</v>
          </cell>
          <cell r="G1687">
            <v>1186.38</v>
          </cell>
        </row>
        <row r="1688">
          <cell r="A1688" t="str">
            <v>44782720</v>
          </cell>
          <cell r="B1688">
            <v>44782</v>
          </cell>
          <cell r="C1688">
            <v>720</v>
          </cell>
          <cell r="D1688" t="str">
            <v>四川太极大邑县新场镇文昌街药店</v>
          </cell>
          <cell r="E1688">
            <v>3809.22</v>
          </cell>
          <cell r="F1688">
            <v>43</v>
          </cell>
          <cell r="G1688">
            <v>1250.13</v>
          </cell>
        </row>
        <row r="1689">
          <cell r="A1689" t="str">
            <v>44783720</v>
          </cell>
          <cell r="B1689">
            <v>44783</v>
          </cell>
          <cell r="C1689">
            <v>720</v>
          </cell>
          <cell r="D1689" t="str">
            <v>四川太极大邑县新场镇文昌街药店</v>
          </cell>
          <cell r="E1689">
            <v>4686.45</v>
          </cell>
          <cell r="F1689">
            <v>64</v>
          </cell>
          <cell r="G1689">
            <v>1180.39</v>
          </cell>
        </row>
        <row r="1690">
          <cell r="A1690" t="str">
            <v>44784720</v>
          </cell>
          <cell r="B1690">
            <v>44784</v>
          </cell>
          <cell r="C1690">
            <v>720</v>
          </cell>
          <cell r="D1690" t="str">
            <v>四川太极大邑县新场镇文昌街药店</v>
          </cell>
          <cell r="E1690">
            <v>2595.8</v>
          </cell>
          <cell r="F1690">
            <v>47</v>
          </cell>
          <cell r="G1690">
            <v>786.36</v>
          </cell>
        </row>
        <row r="1691">
          <cell r="A1691" t="str">
            <v>44785720</v>
          </cell>
          <cell r="B1691">
            <v>44785</v>
          </cell>
          <cell r="C1691">
            <v>720</v>
          </cell>
          <cell r="D1691" t="str">
            <v>四川太极大邑县新场镇文昌街药店</v>
          </cell>
          <cell r="E1691">
            <v>4539.4</v>
          </cell>
          <cell r="F1691">
            <v>62</v>
          </cell>
          <cell r="G1691">
            <v>1440.72</v>
          </cell>
        </row>
        <row r="1692">
          <cell r="A1692" t="str">
            <v>44786720</v>
          </cell>
          <cell r="B1692">
            <v>44786</v>
          </cell>
          <cell r="C1692">
            <v>720</v>
          </cell>
          <cell r="D1692" t="str">
            <v>四川太极大邑县新场镇文昌街药店</v>
          </cell>
          <cell r="E1692">
            <v>4126.31</v>
          </cell>
          <cell r="F1692">
            <v>62</v>
          </cell>
          <cell r="G1692">
            <v>1352.57</v>
          </cell>
        </row>
        <row r="1693">
          <cell r="A1693" t="str">
            <v>44787720</v>
          </cell>
          <cell r="B1693">
            <v>44787</v>
          </cell>
          <cell r="C1693">
            <v>720</v>
          </cell>
          <cell r="D1693" t="str">
            <v>四川太极大邑县新场镇文昌街药店</v>
          </cell>
          <cell r="E1693">
            <v>6234.2</v>
          </cell>
          <cell r="F1693">
            <v>69</v>
          </cell>
          <cell r="G1693">
            <v>1771.27</v>
          </cell>
        </row>
        <row r="1694">
          <cell r="A1694" t="str">
            <v>44788720</v>
          </cell>
          <cell r="B1694">
            <v>44788</v>
          </cell>
          <cell r="C1694">
            <v>720</v>
          </cell>
          <cell r="D1694" t="str">
            <v>四川太极大邑县新场镇文昌街药店</v>
          </cell>
          <cell r="E1694">
            <v>3388.21</v>
          </cell>
          <cell r="F1694">
            <v>49</v>
          </cell>
          <cell r="G1694">
            <v>1055.56</v>
          </cell>
        </row>
        <row r="1695">
          <cell r="A1695" t="str">
            <v>44789720</v>
          </cell>
          <cell r="B1695">
            <v>44789</v>
          </cell>
          <cell r="C1695">
            <v>720</v>
          </cell>
          <cell r="D1695" t="str">
            <v>四川太极大邑县新场镇文昌街药店</v>
          </cell>
          <cell r="E1695">
            <v>4843.3</v>
          </cell>
          <cell r="F1695">
            <v>53</v>
          </cell>
          <cell r="G1695">
            <v>1379.6</v>
          </cell>
        </row>
        <row r="1696">
          <cell r="A1696" t="str">
            <v>44790720</v>
          </cell>
          <cell r="B1696">
            <v>44790</v>
          </cell>
          <cell r="C1696">
            <v>720</v>
          </cell>
          <cell r="D1696" t="str">
            <v>四川太极大邑县新场镇文昌街药店</v>
          </cell>
          <cell r="E1696">
            <v>3568.26</v>
          </cell>
          <cell r="F1696">
            <v>66</v>
          </cell>
          <cell r="G1696">
            <v>924.24</v>
          </cell>
        </row>
        <row r="1697">
          <cell r="A1697" t="str">
            <v>44791720</v>
          </cell>
          <cell r="B1697">
            <v>44791</v>
          </cell>
          <cell r="C1697">
            <v>720</v>
          </cell>
          <cell r="D1697" t="str">
            <v>四川太极大邑县新场镇文昌街药店</v>
          </cell>
          <cell r="E1697">
            <v>3559.5</v>
          </cell>
          <cell r="F1697">
            <v>52</v>
          </cell>
          <cell r="G1697">
            <v>1032.94</v>
          </cell>
        </row>
        <row r="1698">
          <cell r="A1698" t="str">
            <v>44792720</v>
          </cell>
          <cell r="B1698">
            <v>44792</v>
          </cell>
          <cell r="C1698">
            <v>720</v>
          </cell>
          <cell r="D1698" t="str">
            <v>四川太极大邑县新场镇文昌街药店</v>
          </cell>
          <cell r="E1698">
            <v>4865.41</v>
          </cell>
          <cell r="F1698">
            <v>51</v>
          </cell>
          <cell r="G1698">
            <v>1243.07</v>
          </cell>
        </row>
        <row r="1699">
          <cell r="A1699" t="str">
            <v>44793720</v>
          </cell>
          <cell r="B1699">
            <v>44793</v>
          </cell>
          <cell r="C1699">
            <v>720</v>
          </cell>
          <cell r="D1699" t="str">
            <v>四川太极大邑县新场镇文昌街药店</v>
          </cell>
          <cell r="E1699">
            <v>6265.51</v>
          </cell>
          <cell r="F1699">
            <v>83</v>
          </cell>
          <cell r="G1699">
            <v>1348.42</v>
          </cell>
        </row>
        <row r="1700">
          <cell r="A1700" t="str">
            <v>44794720</v>
          </cell>
          <cell r="B1700">
            <v>44794</v>
          </cell>
          <cell r="C1700">
            <v>720</v>
          </cell>
          <cell r="D1700" t="str">
            <v>四川太极大邑县新场镇文昌街药店</v>
          </cell>
          <cell r="E1700">
            <v>3164.9</v>
          </cell>
          <cell r="F1700">
            <v>56</v>
          </cell>
          <cell r="G1700">
            <v>850.45</v>
          </cell>
        </row>
        <row r="1701">
          <cell r="A1701" t="str">
            <v>44795720</v>
          </cell>
          <cell r="B1701">
            <v>44795</v>
          </cell>
          <cell r="C1701">
            <v>720</v>
          </cell>
          <cell r="D1701" t="str">
            <v>四川太极大邑县新场镇文昌街药店</v>
          </cell>
          <cell r="E1701">
            <v>3427.82</v>
          </cell>
          <cell r="F1701">
            <v>51</v>
          </cell>
          <cell r="G1701">
            <v>1068.57</v>
          </cell>
        </row>
        <row r="1702">
          <cell r="A1702" t="str">
            <v>44796720</v>
          </cell>
          <cell r="B1702">
            <v>44796</v>
          </cell>
          <cell r="C1702">
            <v>720</v>
          </cell>
          <cell r="D1702" t="str">
            <v>四川太极大邑县新场镇文昌街药店</v>
          </cell>
          <cell r="E1702">
            <v>6052.32</v>
          </cell>
          <cell r="F1702">
            <v>53</v>
          </cell>
          <cell r="G1702">
            <v>1379.2</v>
          </cell>
        </row>
        <row r="1703">
          <cell r="A1703" t="str">
            <v>44797720</v>
          </cell>
          <cell r="B1703">
            <v>44797</v>
          </cell>
          <cell r="C1703">
            <v>720</v>
          </cell>
          <cell r="D1703" t="str">
            <v>四川太极大邑县新场镇文昌街药店</v>
          </cell>
          <cell r="E1703">
            <v>3901.9</v>
          </cell>
          <cell r="F1703">
            <v>66</v>
          </cell>
          <cell r="G1703">
            <v>1099.08</v>
          </cell>
        </row>
        <row r="1704">
          <cell r="A1704" t="str">
            <v>44798720</v>
          </cell>
          <cell r="B1704">
            <v>44798</v>
          </cell>
          <cell r="C1704">
            <v>720</v>
          </cell>
          <cell r="D1704" t="str">
            <v>四川太极大邑县新场镇文昌街药店</v>
          </cell>
          <cell r="E1704">
            <v>4336.9</v>
          </cell>
          <cell r="F1704">
            <v>52</v>
          </cell>
          <cell r="G1704">
            <v>1425.76</v>
          </cell>
        </row>
        <row r="1705">
          <cell r="A1705" t="str">
            <v>44799720</v>
          </cell>
          <cell r="B1705">
            <v>44799</v>
          </cell>
          <cell r="C1705">
            <v>720</v>
          </cell>
          <cell r="D1705" t="str">
            <v>四川太极大邑县新场镇文昌街药店</v>
          </cell>
          <cell r="E1705">
            <v>4037.22</v>
          </cell>
          <cell r="F1705">
            <v>43</v>
          </cell>
          <cell r="G1705">
            <v>1243.07</v>
          </cell>
        </row>
        <row r="1706">
          <cell r="A1706" t="str">
            <v>44800720</v>
          </cell>
          <cell r="B1706">
            <v>44800</v>
          </cell>
          <cell r="C1706">
            <v>720</v>
          </cell>
          <cell r="D1706" t="str">
            <v>四川太极大邑县新场镇文昌街药店</v>
          </cell>
          <cell r="E1706">
            <v>6259.13</v>
          </cell>
          <cell r="F1706">
            <v>69</v>
          </cell>
          <cell r="G1706">
            <v>1433.95</v>
          </cell>
        </row>
        <row r="1707">
          <cell r="A1707" t="str">
            <v>44801720</v>
          </cell>
          <cell r="B1707">
            <v>44801</v>
          </cell>
          <cell r="C1707">
            <v>720</v>
          </cell>
          <cell r="D1707" t="str">
            <v>四川太极大邑县新场镇文昌街药店</v>
          </cell>
          <cell r="E1707">
            <v>1369.6</v>
          </cell>
          <cell r="F1707">
            <v>34</v>
          </cell>
          <cell r="G1707">
            <v>411.74</v>
          </cell>
        </row>
        <row r="1708">
          <cell r="A1708" t="str">
            <v>44802720</v>
          </cell>
          <cell r="B1708">
            <v>44802</v>
          </cell>
          <cell r="C1708">
            <v>720</v>
          </cell>
          <cell r="D1708" t="str">
            <v>四川太极大邑县新场镇文昌街药店</v>
          </cell>
          <cell r="E1708">
            <v>1331.8</v>
          </cell>
          <cell r="F1708">
            <v>13</v>
          </cell>
          <cell r="G1708">
            <v>167.14</v>
          </cell>
        </row>
        <row r="1709">
          <cell r="A1709" t="str">
            <v>44803720</v>
          </cell>
          <cell r="B1709">
            <v>44803</v>
          </cell>
          <cell r="C1709">
            <v>720</v>
          </cell>
          <cell r="D1709" t="str">
            <v>四川太极大邑县新场镇文昌街药店</v>
          </cell>
          <cell r="E1709">
            <v>5647.02</v>
          </cell>
          <cell r="F1709">
            <v>56</v>
          </cell>
          <cell r="G1709">
            <v>1579.66</v>
          </cell>
        </row>
        <row r="1710">
          <cell r="A1710" t="str">
            <v>44804720</v>
          </cell>
          <cell r="B1710">
            <v>44804</v>
          </cell>
          <cell r="C1710">
            <v>720</v>
          </cell>
          <cell r="D1710" t="str">
            <v>四川太极大邑县新场镇文昌街药店</v>
          </cell>
          <cell r="E1710">
            <v>1935.6</v>
          </cell>
          <cell r="F1710">
            <v>24</v>
          </cell>
          <cell r="G1710">
            <v>565.73</v>
          </cell>
        </row>
        <row r="1711">
          <cell r="A1711" t="str">
            <v>44774721</v>
          </cell>
          <cell r="B1711">
            <v>44774</v>
          </cell>
          <cell r="C1711">
            <v>721</v>
          </cell>
          <cell r="D1711" t="str">
            <v>四川太极邛崃市临邛镇洪川小区药店</v>
          </cell>
          <cell r="E1711">
            <v>4314.91</v>
          </cell>
          <cell r="F1711">
            <v>62</v>
          </cell>
          <cell r="G1711">
            <v>1568.46</v>
          </cell>
        </row>
        <row r="1712">
          <cell r="A1712" t="str">
            <v>44775721</v>
          </cell>
          <cell r="B1712">
            <v>44775</v>
          </cell>
          <cell r="C1712">
            <v>721</v>
          </cell>
          <cell r="D1712" t="str">
            <v>四川太极邛崃市临邛镇洪川小区药店</v>
          </cell>
          <cell r="E1712">
            <v>5233.1</v>
          </cell>
          <cell r="F1712">
            <v>83</v>
          </cell>
          <cell r="G1712">
            <v>1914.21</v>
          </cell>
        </row>
        <row r="1713">
          <cell r="A1713" t="str">
            <v>44776721</v>
          </cell>
          <cell r="B1713">
            <v>44776</v>
          </cell>
          <cell r="C1713">
            <v>721</v>
          </cell>
          <cell r="D1713" t="str">
            <v>四川太极邛崃市临邛镇洪川小区药店</v>
          </cell>
          <cell r="E1713">
            <v>4809.59</v>
          </cell>
          <cell r="F1713">
            <v>67</v>
          </cell>
          <cell r="G1713">
            <v>1665.81</v>
          </cell>
        </row>
        <row r="1714">
          <cell r="A1714" t="str">
            <v>44777721</v>
          </cell>
          <cell r="B1714">
            <v>44777</v>
          </cell>
          <cell r="C1714">
            <v>721</v>
          </cell>
          <cell r="D1714" t="str">
            <v>四川太极邛崃市临邛镇洪川小区药店</v>
          </cell>
          <cell r="E1714">
            <v>4939.51</v>
          </cell>
          <cell r="F1714">
            <v>77</v>
          </cell>
          <cell r="G1714">
            <v>1675.07</v>
          </cell>
        </row>
        <row r="1715">
          <cell r="A1715" t="str">
            <v>44778721</v>
          </cell>
          <cell r="B1715">
            <v>44778</v>
          </cell>
          <cell r="C1715">
            <v>721</v>
          </cell>
          <cell r="D1715" t="str">
            <v>四川太极邛崃市临邛镇洪川小区药店</v>
          </cell>
          <cell r="E1715">
            <v>6534.4</v>
          </cell>
          <cell r="F1715">
            <v>76</v>
          </cell>
          <cell r="G1715">
            <v>1973.13</v>
          </cell>
        </row>
        <row r="1716">
          <cell r="A1716" t="str">
            <v>44779721</v>
          </cell>
          <cell r="B1716">
            <v>44779</v>
          </cell>
          <cell r="C1716">
            <v>721</v>
          </cell>
          <cell r="D1716" t="str">
            <v>四川太极邛崃市临邛镇洪川小区药店</v>
          </cell>
          <cell r="E1716">
            <v>4774.19</v>
          </cell>
          <cell r="F1716">
            <v>83</v>
          </cell>
          <cell r="G1716">
            <v>1704.86</v>
          </cell>
        </row>
        <row r="1717">
          <cell r="A1717" t="str">
            <v>44780721</v>
          </cell>
          <cell r="B1717">
            <v>44780</v>
          </cell>
          <cell r="C1717">
            <v>721</v>
          </cell>
          <cell r="D1717" t="str">
            <v>四川太极邛崃市临邛镇洪川小区药店</v>
          </cell>
          <cell r="E1717">
            <v>5667.88</v>
          </cell>
          <cell r="F1717">
            <v>82</v>
          </cell>
          <cell r="G1717">
            <v>1856.17</v>
          </cell>
        </row>
        <row r="1718">
          <cell r="A1718" t="str">
            <v>44781721</v>
          </cell>
          <cell r="B1718">
            <v>44781</v>
          </cell>
          <cell r="C1718">
            <v>721</v>
          </cell>
          <cell r="D1718" t="str">
            <v>四川太极邛崃市临邛镇洪川小区药店</v>
          </cell>
          <cell r="E1718">
            <v>5649.6</v>
          </cell>
          <cell r="F1718">
            <v>82</v>
          </cell>
          <cell r="G1718">
            <v>2470.77</v>
          </cell>
        </row>
        <row r="1719">
          <cell r="A1719" t="str">
            <v>44782721</v>
          </cell>
          <cell r="B1719">
            <v>44782</v>
          </cell>
          <cell r="C1719">
            <v>721</v>
          </cell>
          <cell r="D1719" t="str">
            <v>四川太极邛崃市临邛镇洪川小区药店</v>
          </cell>
          <cell r="E1719">
            <v>4211.41</v>
          </cell>
          <cell r="F1719">
            <v>76</v>
          </cell>
          <cell r="G1719">
            <v>1488.82</v>
          </cell>
        </row>
        <row r="1720">
          <cell r="A1720" t="str">
            <v>44783721</v>
          </cell>
          <cell r="B1720">
            <v>44783</v>
          </cell>
          <cell r="C1720">
            <v>721</v>
          </cell>
          <cell r="D1720" t="str">
            <v>四川太极邛崃市临邛镇洪川小区药店</v>
          </cell>
          <cell r="E1720">
            <v>5517.91</v>
          </cell>
          <cell r="F1720">
            <v>95</v>
          </cell>
          <cell r="G1720">
            <v>2060.58</v>
          </cell>
        </row>
        <row r="1721">
          <cell r="A1721" t="str">
            <v>44784721</v>
          </cell>
          <cell r="B1721">
            <v>44784</v>
          </cell>
          <cell r="C1721">
            <v>721</v>
          </cell>
          <cell r="D1721" t="str">
            <v>四川太极邛崃市临邛镇洪川小区药店</v>
          </cell>
          <cell r="E1721">
            <v>6496.9</v>
          </cell>
          <cell r="F1721">
            <v>79</v>
          </cell>
          <cell r="G1721">
            <v>2050.06</v>
          </cell>
        </row>
        <row r="1722">
          <cell r="A1722" t="str">
            <v>44785721</v>
          </cell>
          <cell r="B1722">
            <v>44785</v>
          </cell>
          <cell r="C1722">
            <v>721</v>
          </cell>
          <cell r="D1722" t="str">
            <v>四川太极邛崃市临邛镇洪川小区药店</v>
          </cell>
          <cell r="E1722">
            <v>4600.51</v>
          </cell>
          <cell r="F1722">
            <v>85</v>
          </cell>
          <cell r="G1722">
            <v>1670.09</v>
          </cell>
        </row>
        <row r="1723">
          <cell r="A1723" t="str">
            <v>44786721</v>
          </cell>
          <cell r="B1723">
            <v>44786</v>
          </cell>
          <cell r="C1723">
            <v>721</v>
          </cell>
          <cell r="D1723" t="str">
            <v>四川太极邛崃市临邛镇洪川小区药店</v>
          </cell>
          <cell r="E1723">
            <v>4735.83</v>
          </cell>
          <cell r="F1723">
            <v>81</v>
          </cell>
          <cell r="G1723">
            <v>1698.97</v>
          </cell>
        </row>
        <row r="1724">
          <cell r="A1724" t="str">
            <v>44787721</v>
          </cell>
          <cell r="B1724">
            <v>44787</v>
          </cell>
          <cell r="C1724">
            <v>721</v>
          </cell>
          <cell r="D1724" t="str">
            <v>四川太极邛崃市临邛镇洪川小区药店</v>
          </cell>
          <cell r="E1724">
            <v>5330.85</v>
          </cell>
          <cell r="F1724">
            <v>93</v>
          </cell>
          <cell r="G1724">
            <v>1753.86</v>
          </cell>
        </row>
        <row r="1725">
          <cell r="A1725" t="str">
            <v>44788721</v>
          </cell>
          <cell r="B1725">
            <v>44788</v>
          </cell>
          <cell r="C1725">
            <v>721</v>
          </cell>
          <cell r="D1725" t="str">
            <v>四川太极邛崃市临邛镇洪川小区药店</v>
          </cell>
          <cell r="E1725">
            <v>5920.33</v>
          </cell>
          <cell r="F1725">
            <v>77</v>
          </cell>
          <cell r="G1725">
            <v>2043.07</v>
          </cell>
        </row>
        <row r="1726">
          <cell r="A1726" t="str">
            <v>44789721</v>
          </cell>
          <cell r="B1726">
            <v>44789</v>
          </cell>
          <cell r="C1726">
            <v>721</v>
          </cell>
          <cell r="D1726" t="str">
            <v>四川太极邛崃市临邛镇洪川小区药店</v>
          </cell>
          <cell r="E1726">
            <v>4428.47</v>
          </cell>
          <cell r="F1726">
            <v>74</v>
          </cell>
          <cell r="G1726">
            <v>1611.16</v>
          </cell>
        </row>
        <row r="1727">
          <cell r="A1727" t="str">
            <v>44790721</v>
          </cell>
          <cell r="B1727">
            <v>44790</v>
          </cell>
          <cell r="C1727">
            <v>721</v>
          </cell>
          <cell r="D1727" t="str">
            <v>四川太极邛崃市临邛镇洪川小区药店</v>
          </cell>
          <cell r="E1727">
            <v>4026.41</v>
          </cell>
          <cell r="F1727">
            <v>66</v>
          </cell>
          <cell r="G1727">
            <v>1502.04</v>
          </cell>
        </row>
        <row r="1728">
          <cell r="A1728" t="str">
            <v>44791721</v>
          </cell>
          <cell r="B1728">
            <v>44791</v>
          </cell>
          <cell r="C1728">
            <v>721</v>
          </cell>
          <cell r="D1728" t="str">
            <v>四川太极邛崃市临邛镇洪川小区药店</v>
          </cell>
          <cell r="E1728">
            <v>4742.1</v>
          </cell>
          <cell r="F1728">
            <v>86</v>
          </cell>
          <cell r="G1728">
            <v>1591.39</v>
          </cell>
        </row>
        <row r="1729">
          <cell r="A1729" t="str">
            <v>44792721</v>
          </cell>
          <cell r="B1729">
            <v>44792</v>
          </cell>
          <cell r="C1729">
            <v>721</v>
          </cell>
          <cell r="D1729" t="str">
            <v>四川太极邛崃市临邛镇洪川小区药店</v>
          </cell>
          <cell r="E1729">
            <v>5184.12</v>
          </cell>
          <cell r="F1729">
            <v>95</v>
          </cell>
          <cell r="G1729">
            <v>1809.57</v>
          </cell>
        </row>
        <row r="1730">
          <cell r="A1730" t="str">
            <v>44793721</v>
          </cell>
          <cell r="B1730">
            <v>44793</v>
          </cell>
          <cell r="C1730">
            <v>721</v>
          </cell>
          <cell r="D1730" t="str">
            <v>四川太极邛崃市临邛镇洪川小区药店</v>
          </cell>
          <cell r="E1730">
            <v>6711.8</v>
          </cell>
          <cell r="F1730">
            <v>95</v>
          </cell>
          <cell r="G1730">
            <v>2097.83</v>
          </cell>
        </row>
        <row r="1731">
          <cell r="A1731" t="str">
            <v>44794721</v>
          </cell>
          <cell r="B1731">
            <v>44794</v>
          </cell>
          <cell r="C1731">
            <v>721</v>
          </cell>
          <cell r="D1731" t="str">
            <v>四川太极邛崃市临邛镇洪川小区药店</v>
          </cell>
          <cell r="E1731">
            <v>6167.1</v>
          </cell>
          <cell r="F1731">
            <v>81</v>
          </cell>
          <cell r="G1731">
            <v>1907.69</v>
          </cell>
        </row>
        <row r="1732">
          <cell r="A1732" t="str">
            <v>44795721</v>
          </cell>
          <cell r="B1732">
            <v>44795</v>
          </cell>
          <cell r="C1732">
            <v>721</v>
          </cell>
          <cell r="D1732" t="str">
            <v>四川太极邛崃市临邛镇洪川小区药店</v>
          </cell>
          <cell r="E1732">
            <v>8625.52</v>
          </cell>
          <cell r="F1732">
            <v>103</v>
          </cell>
          <cell r="G1732">
            <v>2514.14</v>
          </cell>
        </row>
        <row r="1733">
          <cell r="A1733" t="str">
            <v>44796721</v>
          </cell>
          <cell r="B1733">
            <v>44796</v>
          </cell>
          <cell r="C1733">
            <v>721</v>
          </cell>
          <cell r="D1733" t="str">
            <v>四川太极邛崃市临邛镇洪川小区药店</v>
          </cell>
          <cell r="E1733">
            <v>7465.46</v>
          </cell>
          <cell r="F1733">
            <v>95</v>
          </cell>
          <cell r="G1733">
            <v>2417.53</v>
          </cell>
        </row>
        <row r="1734">
          <cell r="A1734" t="str">
            <v>44797721</v>
          </cell>
          <cell r="B1734">
            <v>44797</v>
          </cell>
          <cell r="C1734">
            <v>721</v>
          </cell>
          <cell r="D1734" t="str">
            <v>四川太极邛崃市临邛镇洪川小区药店</v>
          </cell>
          <cell r="E1734">
            <v>4342.67</v>
          </cell>
          <cell r="F1734">
            <v>75</v>
          </cell>
          <cell r="G1734">
            <v>1607.05</v>
          </cell>
        </row>
        <row r="1735">
          <cell r="A1735" t="str">
            <v>44798721</v>
          </cell>
          <cell r="B1735">
            <v>44798</v>
          </cell>
          <cell r="C1735">
            <v>721</v>
          </cell>
          <cell r="D1735" t="str">
            <v>四川太极邛崃市临邛镇洪川小区药店</v>
          </cell>
          <cell r="E1735">
            <v>4465.8</v>
          </cell>
          <cell r="F1735">
            <v>64</v>
          </cell>
          <cell r="G1735">
            <v>1660.07</v>
          </cell>
        </row>
        <row r="1736">
          <cell r="A1736" t="str">
            <v>44799721</v>
          </cell>
          <cell r="B1736">
            <v>44799</v>
          </cell>
          <cell r="C1736">
            <v>721</v>
          </cell>
          <cell r="D1736" t="str">
            <v>四川太极邛崃市临邛镇洪川小区药店</v>
          </cell>
          <cell r="E1736">
            <v>6780.79</v>
          </cell>
          <cell r="F1736">
            <v>113</v>
          </cell>
          <cell r="G1736">
            <v>2355</v>
          </cell>
        </row>
        <row r="1737">
          <cell r="A1737" t="str">
            <v>44800721</v>
          </cell>
          <cell r="B1737">
            <v>44800</v>
          </cell>
          <cell r="C1737">
            <v>721</v>
          </cell>
          <cell r="D1737" t="str">
            <v>四川太极邛崃市临邛镇洪川小区药店</v>
          </cell>
          <cell r="E1737">
            <v>7591.59</v>
          </cell>
          <cell r="F1737">
            <v>85</v>
          </cell>
          <cell r="G1737">
            <v>1987.99</v>
          </cell>
        </row>
        <row r="1738">
          <cell r="A1738" t="str">
            <v>44801721</v>
          </cell>
          <cell r="B1738">
            <v>44801</v>
          </cell>
          <cell r="C1738">
            <v>721</v>
          </cell>
          <cell r="D1738" t="str">
            <v>四川太极邛崃市临邛镇洪川小区药店</v>
          </cell>
          <cell r="E1738">
            <v>5886.19</v>
          </cell>
          <cell r="F1738">
            <v>91</v>
          </cell>
          <cell r="G1738">
            <v>1916.13</v>
          </cell>
        </row>
        <row r="1739">
          <cell r="A1739" t="str">
            <v>44802721</v>
          </cell>
          <cell r="B1739">
            <v>44802</v>
          </cell>
          <cell r="C1739">
            <v>721</v>
          </cell>
          <cell r="D1739" t="str">
            <v>四川太极邛崃市临邛镇洪川小区药店</v>
          </cell>
          <cell r="E1739">
            <v>6259.61</v>
          </cell>
          <cell r="F1739">
            <v>89</v>
          </cell>
          <cell r="G1739">
            <v>1553.59</v>
          </cell>
        </row>
        <row r="1740">
          <cell r="A1740" t="str">
            <v>44803721</v>
          </cell>
          <cell r="B1740">
            <v>44803</v>
          </cell>
          <cell r="C1740">
            <v>721</v>
          </cell>
          <cell r="D1740" t="str">
            <v>四川太极邛崃市临邛镇洪川小区药店</v>
          </cell>
          <cell r="E1740">
            <v>5434.43</v>
          </cell>
          <cell r="F1740">
            <v>86</v>
          </cell>
          <cell r="G1740">
            <v>1964.67</v>
          </cell>
        </row>
        <row r="1741">
          <cell r="A1741" t="str">
            <v>44804721</v>
          </cell>
          <cell r="B1741">
            <v>44804</v>
          </cell>
          <cell r="C1741">
            <v>721</v>
          </cell>
          <cell r="D1741" t="str">
            <v>四川太极邛崃市临邛镇洪川小区药店</v>
          </cell>
          <cell r="E1741">
            <v>5422.1</v>
          </cell>
          <cell r="F1741">
            <v>83</v>
          </cell>
          <cell r="G1741">
            <v>1874.69</v>
          </cell>
        </row>
        <row r="1742">
          <cell r="A1742" t="str">
            <v>44774723</v>
          </cell>
          <cell r="B1742">
            <v>44774</v>
          </cell>
          <cell r="C1742">
            <v>723</v>
          </cell>
          <cell r="D1742" t="str">
            <v>四川太极锦江区柳翠路药店</v>
          </cell>
          <cell r="E1742">
            <v>4948.9</v>
          </cell>
          <cell r="F1742">
            <v>75</v>
          </cell>
          <cell r="G1742">
            <v>1592.14</v>
          </cell>
        </row>
        <row r="1743">
          <cell r="A1743" t="str">
            <v>44775723</v>
          </cell>
          <cell r="B1743">
            <v>44775</v>
          </cell>
          <cell r="C1743">
            <v>723</v>
          </cell>
          <cell r="D1743" t="str">
            <v>四川太极锦江区柳翠路药店</v>
          </cell>
          <cell r="E1743">
            <v>3088.22</v>
          </cell>
          <cell r="F1743">
            <v>62</v>
          </cell>
          <cell r="G1743">
            <v>1089.64</v>
          </cell>
        </row>
        <row r="1744">
          <cell r="A1744" t="str">
            <v>44776723</v>
          </cell>
          <cell r="B1744">
            <v>44776</v>
          </cell>
          <cell r="C1744">
            <v>723</v>
          </cell>
          <cell r="D1744" t="str">
            <v>四川太极锦江区柳翠路药店</v>
          </cell>
          <cell r="E1744">
            <v>4440.73</v>
          </cell>
          <cell r="F1744">
            <v>80</v>
          </cell>
          <cell r="G1744">
            <v>1383.62</v>
          </cell>
        </row>
        <row r="1745">
          <cell r="A1745" t="str">
            <v>44777723</v>
          </cell>
          <cell r="B1745">
            <v>44777</v>
          </cell>
          <cell r="C1745">
            <v>723</v>
          </cell>
          <cell r="D1745" t="str">
            <v>四川太极锦江区柳翠路药店</v>
          </cell>
          <cell r="E1745">
            <v>2660.95</v>
          </cell>
          <cell r="F1745">
            <v>54</v>
          </cell>
          <cell r="G1745">
            <v>893.79</v>
          </cell>
        </row>
        <row r="1746">
          <cell r="A1746" t="str">
            <v>44778723</v>
          </cell>
          <cell r="B1746">
            <v>44778</v>
          </cell>
          <cell r="C1746">
            <v>723</v>
          </cell>
          <cell r="D1746" t="str">
            <v>四川太极锦江区柳翠路药店</v>
          </cell>
          <cell r="E1746">
            <v>4785.68</v>
          </cell>
          <cell r="F1746">
            <v>77</v>
          </cell>
          <cell r="G1746">
            <v>1598.57</v>
          </cell>
        </row>
        <row r="1747">
          <cell r="A1747" t="str">
            <v>44779723</v>
          </cell>
          <cell r="B1747">
            <v>44779</v>
          </cell>
          <cell r="C1747">
            <v>723</v>
          </cell>
          <cell r="D1747" t="str">
            <v>四川太极锦江区柳翠路药店</v>
          </cell>
          <cell r="E1747">
            <v>2902.7</v>
          </cell>
          <cell r="F1747">
            <v>52</v>
          </cell>
          <cell r="G1747">
            <v>759.03</v>
          </cell>
        </row>
        <row r="1748">
          <cell r="A1748" t="str">
            <v>44780723</v>
          </cell>
          <cell r="B1748">
            <v>44780</v>
          </cell>
          <cell r="C1748">
            <v>723</v>
          </cell>
          <cell r="D1748" t="str">
            <v>四川太极锦江区柳翠路药店</v>
          </cell>
          <cell r="E1748">
            <v>5555.76</v>
          </cell>
          <cell r="F1748">
            <v>77</v>
          </cell>
          <cell r="G1748">
            <v>1565.81</v>
          </cell>
        </row>
        <row r="1749">
          <cell r="A1749" t="str">
            <v>44781723</v>
          </cell>
          <cell r="B1749">
            <v>44781</v>
          </cell>
          <cell r="C1749">
            <v>723</v>
          </cell>
          <cell r="D1749" t="str">
            <v>四川太极锦江区柳翠路药店</v>
          </cell>
          <cell r="E1749">
            <v>5566.1</v>
          </cell>
          <cell r="F1749">
            <v>77</v>
          </cell>
          <cell r="G1749">
            <v>1992.15</v>
          </cell>
        </row>
        <row r="1750">
          <cell r="A1750" t="str">
            <v>44782723</v>
          </cell>
          <cell r="B1750">
            <v>44782</v>
          </cell>
          <cell r="C1750">
            <v>723</v>
          </cell>
          <cell r="D1750" t="str">
            <v>四川太极锦江区柳翠路药店</v>
          </cell>
          <cell r="E1750">
            <v>3051.12</v>
          </cell>
          <cell r="F1750">
            <v>77</v>
          </cell>
          <cell r="G1750">
            <v>1053.18</v>
          </cell>
        </row>
        <row r="1751">
          <cell r="A1751" t="str">
            <v>44783723</v>
          </cell>
          <cell r="B1751">
            <v>44783</v>
          </cell>
          <cell r="C1751">
            <v>723</v>
          </cell>
          <cell r="D1751" t="str">
            <v>四川太极锦江区柳翠路药店</v>
          </cell>
          <cell r="E1751">
            <v>3448.54</v>
          </cell>
          <cell r="F1751">
            <v>65</v>
          </cell>
          <cell r="G1751">
            <v>1154.19</v>
          </cell>
        </row>
        <row r="1752">
          <cell r="A1752" t="str">
            <v>44784723</v>
          </cell>
          <cell r="B1752">
            <v>44784</v>
          </cell>
          <cell r="C1752">
            <v>723</v>
          </cell>
          <cell r="D1752" t="str">
            <v>四川太极锦江区柳翠路药店</v>
          </cell>
          <cell r="E1752">
            <v>3614.41</v>
          </cell>
          <cell r="F1752">
            <v>67</v>
          </cell>
          <cell r="G1752">
            <v>1092.41</v>
          </cell>
        </row>
        <row r="1753">
          <cell r="A1753" t="str">
            <v>44785723</v>
          </cell>
          <cell r="B1753">
            <v>44785</v>
          </cell>
          <cell r="C1753">
            <v>723</v>
          </cell>
          <cell r="D1753" t="str">
            <v>四川太极锦江区柳翠路药店</v>
          </cell>
          <cell r="E1753">
            <v>4370.95</v>
          </cell>
          <cell r="F1753">
            <v>86</v>
          </cell>
          <cell r="G1753">
            <v>1404.15</v>
          </cell>
        </row>
        <row r="1754">
          <cell r="A1754" t="str">
            <v>44786723</v>
          </cell>
          <cell r="B1754">
            <v>44786</v>
          </cell>
          <cell r="C1754">
            <v>723</v>
          </cell>
          <cell r="D1754" t="str">
            <v>四川太极锦江区柳翠路药店</v>
          </cell>
          <cell r="E1754">
            <v>3686.79</v>
          </cell>
          <cell r="F1754">
            <v>80</v>
          </cell>
          <cell r="G1754">
            <v>1169.38</v>
          </cell>
        </row>
        <row r="1755">
          <cell r="A1755" t="str">
            <v>44787723</v>
          </cell>
          <cell r="B1755">
            <v>44787</v>
          </cell>
          <cell r="C1755">
            <v>723</v>
          </cell>
          <cell r="D1755" t="str">
            <v>四川太极锦江区柳翠路药店</v>
          </cell>
          <cell r="E1755">
            <v>5474.18</v>
          </cell>
          <cell r="F1755">
            <v>86</v>
          </cell>
          <cell r="G1755">
            <v>1555.84</v>
          </cell>
        </row>
        <row r="1756">
          <cell r="A1756" t="str">
            <v>44788723</v>
          </cell>
          <cell r="B1756">
            <v>44788</v>
          </cell>
          <cell r="C1756">
            <v>723</v>
          </cell>
          <cell r="D1756" t="str">
            <v>四川太极锦江区柳翠路药店</v>
          </cell>
          <cell r="E1756">
            <v>3891.63</v>
          </cell>
          <cell r="F1756">
            <v>84</v>
          </cell>
          <cell r="G1756">
            <v>1244.08</v>
          </cell>
        </row>
        <row r="1757">
          <cell r="A1757" t="str">
            <v>44789723</v>
          </cell>
          <cell r="B1757">
            <v>44789</v>
          </cell>
          <cell r="C1757">
            <v>723</v>
          </cell>
          <cell r="D1757" t="str">
            <v>四川太极锦江区柳翠路药店</v>
          </cell>
          <cell r="E1757">
            <v>3665.93</v>
          </cell>
          <cell r="F1757">
            <v>71</v>
          </cell>
          <cell r="G1757">
            <v>1313.47</v>
          </cell>
        </row>
        <row r="1758">
          <cell r="A1758" t="str">
            <v>44790723</v>
          </cell>
          <cell r="B1758">
            <v>44790</v>
          </cell>
          <cell r="C1758">
            <v>723</v>
          </cell>
          <cell r="D1758" t="str">
            <v>四川太极锦江区柳翠路药店</v>
          </cell>
          <cell r="E1758">
            <v>4308.6</v>
          </cell>
          <cell r="F1758">
            <v>90</v>
          </cell>
          <cell r="G1758">
            <v>1448.67</v>
          </cell>
        </row>
        <row r="1759">
          <cell r="A1759" t="str">
            <v>44791723</v>
          </cell>
          <cell r="B1759">
            <v>44791</v>
          </cell>
          <cell r="C1759">
            <v>723</v>
          </cell>
          <cell r="D1759" t="str">
            <v>四川太极锦江区柳翠路药店</v>
          </cell>
          <cell r="E1759">
            <v>2905.8</v>
          </cell>
          <cell r="F1759">
            <v>67</v>
          </cell>
          <cell r="G1759">
            <v>852.52</v>
          </cell>
        </row>
        <row r="1760">
          <cell r="A1760" t="str">
            <v>44792723</v>
          </cell>
          <cell r="B1760">
            <v>44792</v>
          </cell>
          <cell r="C1760">
            <v>723</v>
          </cell>
          <cell r="D1760" t="str">
            <v>四川太极锦江区柳翠路药店</v>
          </cell>
          <cell r="E1760">
            <v>3916.56</v>
          </cell>
          <cell r="F1760">
            <v>71</v>
          </cell>
          <cell r="G1760">
            <v>996.12</v>
          </cell>
        </row>
        <row r="1761">
          <cell r="A1761" t="str">
            <v>44793723</v>
          </cell>
          <cell r="B1761">
            <v>44793</v>
          </cell>
          <cell r="C1761">
            <v>723</v>
          </cell>
          <cell r="D1761" t="str">
            <v>四川太极锦江区柳翠路药店</v>
          </cell>
          <cell r="E1761">
            <v>5316.72</v>
          </cell>
          <cell r="F1761">
            <v>71</v>
          </cell>
          <cell r="G1761">
            <v>1544.97</v>
          </cell>
        </row>
        <row r="1762">
          <cell r="A1762" t="str">
            <v>44794723</v>
          </cell>
          <cell r="B1762">
            <v>44794</v>
          </cell>
          <cell r="C1762">
            <v>723</v>
          </cell>
          <cell r="D1762" t="str">
            <v>四川太极锦江区柳翠路药店</v>
          </cell>
          <cell r="E1762">
            <v>5411.52</v>
          </cell>
          <cell r="F1762">
            <v>104</v>
          </cell>
          <cell r="G1762">
            <v>1604.73</v>
          </cell>
        </row>
        <row r="1763">
          <cell r="A1763" t="str">
            <v>44795723</v>
          </cell>
          <cell r="B1763">
            <v>44795</v>
          </cell>
          <cell r="C1763">
            <v>723</v>
          </cell>
          <cell r="D1763" t="str">
            <v>四川太极锦江区柳翠路药店</v>
          </cell>
          <cell r="E1763">
            <v>3831.23</v>
          </cell>
          <cell r="F1763">
            <v>59</v>
          </cell>
          <cell r="G1763">
            <v>1385.22</v>
          </cell>
        </row>
        <row r="1764">
          <cell r="A1764" t="str">
            <v>44796723</v>
          </cell>
          <cell r="B1764">
            <v>44796</v>
          </cell>
          <cell r="C1764">
            <v>723</v>
          </cell>
          <cell r="D1764" t="str">
            <v>四川太极锦江区柳翠路药店</v>
          </cell>
          <cell r="E1764">
            <v>3706.27</v>
          </cell>
          <cell r="F1764">
            <v>82</v>
          </cell>
          <cell r="G1764">
            <v>1135.18</v>
          </cell>
        </row>
        <row r="1765">
          <cell r="A1765" t="str">
            <v>44797723</v>
          </cell>
          <cell r="B1765">
            <v>44797</v>
          </cell>
          <cell r="C1765">
            <v>723</v>
          </cell>
          <cell r="D1765" t="str">
            <v>四川太极锦江区柳翠路药店</v>
          </cell>
          <cell r="E1765">
            <v>3956.51</v>
          </cell>
          <cell r="F1765">
            <v>81</v>
          </cell>
          <cell r="G1765">
            <v>1013.57</v>
          </cell>
        </row>
        <row r="1766">
          <cell r="A1766" t="str">
            <v>44798723</v>
          </cell>
          <cell r="B1766">
            <v>44798</v>
          </cell>
          <cell r="C1766">
            <v>723</v>
          </cell>
          <cell r="D1766" t="str">
            <v>四川太极锦江区柳翠路药店</v>
          </cell>
          <cell r="E1766">
            <v>5280.87</v>
          </cell>
          <cell r="F1766">
            <v>90</v>
          </cell>
          <cell r="G1766">
            <v>1181.48</v>
          </cell>
        </row>
        <row r="1767">
          <cell r="A1767" t="str">
            <v>44799723</v>
          </cell>
          <cell r="B1767">
            <v>44799</v>
          </cell>
          <cell r="C1767">
            <v>723</v>
          </cell>
          <cell r="D1767" t="str">
            <v>四川太极锦江区柳翠路药店</v>
          </cell>
          <cell r="E1767">
            <v>3345.71</v>
          </cell>
          <cell r="F1767">
            <v>70</v>
          </cell>
          <cell r="G1767">
            <v>945.4</v>
          </cell>
        </row>
        <row r="1768">
          <cell r="A1768" t="str">
            <v>44800723</v>
          </cell>
          <cell r="B1768">
            <v>44800</v>
          </cell>
          <cell r="C1768">
            <v>723</v>
          </cell>
          <cell r="D1768" t="str">
            <v>四川太极锦江区柳翠路药店</v>
          </cell>
          <cell r="E1768">
            <v>4086.1</v>
          </cell>
          <cell r="F1768">
            <v>66</v>
          </cell>
          <cell r="G1768">
            <v>1413.27</v>
          </cell>
        </row>
        <row r="1769">
          <cell r="A1769" t="str">
            <v>44801723</v>
          </cell>
          <cell r="B1769">
            <v>44801</v>
          </cell>
          <cell r="C1769">
            <v>723</v>
          </cell>
          <cell r="D1769" t="str">
            <v>四川太极锦江区柳翠路药店</v>
          </cell>
          <cell r="E1769">
            <v>5054.8</v>
          </cell>
          <cell r="F1769">
            <v>88</v>
          </cell>
          <cell r="G1769">
            <v>1490.92</v>
          </cell>
        </row>
        <row r="1770">
          <cell r="A1770" t="str">
            <v>44802723</v>
          </cell>
          <cell r="B1770">
            <v>44802</v>
          </cell>
          <cell r="C1770">
            <v>723</v>
          </cell>
          <cell r="D1770" t="str">
            <v>四川太极锦江区柳翠路药店</v>
          </cell>
          <cell r="E1770">
            <v>4943.59</v>
          </cell>
          <cell r="F1770">
            <v>80</v>
          </cell>
          <cell r="G1770">
            <v>1407.82</v>
          </cell>
        </row>
        <row r="1771">
          <cell r="A1771" t="str">
            <v>44803723</v>
          </cell>
          <cell r="B1771">
            <v>44803</v>
          </cell>
          <cell r="C1771">
            <v>723</v>
          </cell>
          <cell r="D1771" t="str">
            <v>四川太极锦江区柳翠路药店</v>
          </cell>
          <cell r="E1771">
            <v>3911.4</v>
          </cell>
          <cell r="F1771">
            <v>96</v>
          </cell>
          <cell r="G1771">
            <v>1231.71</v>
          </cell>
        </row>
        <row r="1772">
          <cell r="A1772" t="str">
            <v>44804723</v>
          </cell>
          <cell r="B1772">
            <v>44804</v>
          </cell>
          <cell r="C1772">
            <v>723</v>
          </cell>
          <cell r="D1772" t="str">
            <v>四川太极锦江区柳翠路药店</v>
          </cell>
          <cell r="E1772">
            <v>3867.39</v>
          </cell>
          <cell r="F1772">
            <v>80</v>
          </cell>
          <cell r="G1772">
            <v>1181.54</v>
          </cell>
        </row>
        <row r="1773">
          <cell r="A1773" t="str">
            <v>44774724</v>
          </cell>
          <cell r="B1773">
            <v>44774</v>
          </cell>
          <cell r="C1773">
            <v>724</v>
          </cell>
          <cell r="D1773" t="str">
            <v>四川太极锦江区观音桥街药店</v>
          </cell>
          <cell r="E1773">
            <v>5786.2</v>
          </cell>
          <cell r="F1773">
            <v>82</v>
          </cell>
          <cell r="G1773">
            <v>2227.64</v>
          </cell>
        </row>
        <row r="1774">
          <cell r="A1774" t="str">
            <v>44775724</v>
          </cell>
          <cell r="B1774">
            <v>44775</v>
          </cell>
          <cell r="C1774">
            <v>724</v>
          </cell>
          <cell r="D1774" t="str">
            <v>四川太极锦江区观音桥街药店</v>
          </cell>
          <cell r="E1774">
            <v>6486.3</v>
          </cell>
          <cell r="F1774">
            <v>94</v>
          </cell>
          <cell r="G1774">
            <v>2594.07</v>
          </cell>
        </row>
        <row r="1775">
          <cell r="A1775" t="str">
            <v>44776724</v>
          </cell>
          <cell r="B1775">
            <v>44776</v>
          </cell>
          <cell r="C1775">
            <v>724</v>
          </cell>
          <cell r="D1775" t="str">
            <v>四川太极锦江区观音桥街药店</v>
          </cell>
          <cell r="E1775">
            <v>5401.58</v>
          </cell>
          <cell r="F1775">
            <v>77</v>
          </cell>
          <cell r="G1775">
            <v>1733.58</v>
          </cell>
        </row>
        <row r="1776">
          <cell r="A1776" t="str">
            <v>44777724</v>
          </cell>
          <cell r="B1776">
            <v>44777</v>
          </cell>
          <cell r="C1776">
            <v>724</v>
          </cell>
          <cell r="D1776" t="str">
            <v>四川太极锦江区观音桥街药店</v>
          </cell>
          <cell r="E1776">
            <v>6454.43</v>
          </cell>
          <cell r="F1776">
            <v>81</v>
          </cell>
          <cell r="G1776">
            <v>1675.12</v>
          </cell>
        </row>
        <row r="1777">
          <cell r="A1777" t="str">
            <v>44778724</v>
          </cell>
          <cell r="B1777">
            <v>44778</v>
          </cell>
          <cell r="C1777">
            <v>724</v>
          </cell>
          <cell r="D1777" t="str">
            <v>四川太极锦江区观音桥街药店</v>
          </cell>
          <cell r="E1777">
            <v>5021.88</v>
          </cell>
          <cell r="F1777">
            <v>73</v>
          </cell>
          <cell r="G1777">
            <v>1918.5</v>
          </cell>
        </row>
        <row r="1778">
          <cell r="A1778" t="str">
            <v>44779724</v>
          </cell>
          <cell r="B1778">
            <v>44779</v>
          </cell>
          <cell r="C1778">
            <v>724</v>
          </cell>
          <cell r="D1778" t="str">
            <v>四川太极锦江区观音桥街药店</v>
          </cell>
          <cell r="E1778">
            <v>5277.94</v>
          </cell>
          <cell r="F1778">
            <v>78</v>
          </cell>
          <cell r="G1778">
            <v>1651.06</v>
          </cell>
        </row>
        <row r="1779">
          <cell r="A1779" t="str">
            <v>44780724</v>
          </cell>
          <cell r="B1779">
            <v>44780</v>
          </cell>
          <cell r="C1779">
            <v>724</v>
          </cell>
          <cell r="D1779" t="str">
            <v>四川太极锦江区观音桥街药店</v>
          </cell>
          <cell r="E1779">
            <v>5823.15</v>
          </cell>
          <cell r="F1779">
            <v>87</v>
          </cell>
          <cell r="G1779">
            <v>2198.97</v>
          </cell>
        </row>
        <row r="1780">
          <cell r="A1780" t="str">
            <v>44781724</v>
          </cell>
          <cell r="B1780">
            <v>44781</v>
          </cell>
          <cell r="C1780">
            <v>724</v>
          </cell>
          <cell r="D1780" t="str">
            <v>四川太极锦江区观音桥街药店</v>
          </cell>
          <cell r="E1780">
            <v>9337.8</v>
          </cell>
          <cell r="F1780">
            <v>99</v>
          </cell>
          <cell r="G1780">
            <v>1433.35</v>
          </cell>
        </row>
        <row r="1781">
          <cell r="A1781" t="str">
            <v>44782724</v>
          </cell>
          <cell r="B1781">
            <v>44782</v>
          </cell>
          <cell r="C1781">
            <v>724</v>
          </cell>
          <cell r="D1781" t="str">
            <v>四川太极锦江区观音桥街药店</v>
          </cell>
          <cell r="E1781">
            <v>7991.7</v>
          </cell>
          <cell r="F1781">
            <v>81</v>
          </cell>
          <cell r="G1781">
            <v>986.68</v>
          </cell>
        </row>
        <row r="1782">
          <cell r="A1782" t="str">
            <v>44783724</v>
          </cell>
          <cell r="B1782">
            <v>44783</v>
          </cell>
          <cell r="C1782">
            <v>724</v>
          </cell>
          <cell r="D1782" t="str">
            <v>四川太极锦江区观音桥街药店</v>
          </cell>
          <cell r="E1782">
            <v>10475.22</v>
          </cell>
          <cell r="F1782">
            <v>97</v>
          </cell>
          <cell r="G1782">
            <v>3452.2</v>
          </cell>
        </row>
        <row r="1783">
          <cell r="A1783" t="str">
            <v>44784724</v>
          </cell>
          <cell r="B1783">
            <v>44784</v>
          </cell>
          <cell r="C1783">
            <v>724</v>
          </cell>
          <cell r="D1783" t="str">
            <v>四川太极锦江区观音桥街药店</v>
          </cell>
          <cell r="E1783">
            <v>9558.49</v>
          </cell>
          <cell r="F1783">
            <v>102</v>
          </cell>
          <cell r="G1783">
            <v>1252.75</v>
          </cell>
        </row>
        <row r="1784">
          <cell r="A1784" t="str">
            <v>44785724</v>
          </cell>
          <cell r="B1784">
            <v>44785</v>
          </cell>
          <cell r="C1784">
            <v>724</v>
          </cell>
          <cell r="D1784" t="str">
            <v>四川太极锦江区观音桥街药店</v>
          </cell>
          <cell r="E1784">
            <v>7421.66</v>
          </cell>
          <cell r="F1784">
            <v>94</v>
          </cell>
          <cell r="G1784">
            <v>2866.48</v>
          </cell>
        </row>
        <row r="1785">
          <cell r="A1785" t="str">
            <v>44786724</v>
          </cell>
          <cell r="B1785">
            <v>44786</v>
          </cell>
          <cell r="C1785">
            <v>724</v>
          </cell>
          <cell r="D1785" t="str">
            <v>四川太极锦江区观音桥街药店</v>
          </cell>
          <cell r="E1785">
            <v>6489.98</v>
          </cell>
          <cell r="F1785">
            <v>110</v>
          </cell>
          <cell r="G1785">
            <v>2457.21</v>
          </cell>
        </row>
        <row r="1786">
          <cell r="A1786" t="str">
            <v>44787724</v>
          </cell>
          <cell r="B1786">
            <v>44787</v>
          </cell>
          <cell r="C1786">
            <v>724</v>
          </cell>
          <cell r="D1786" t="str">
            <v>四川太极锦江区观音桥街药店</v>
          </cell>
          <cell r="E1786">
            <v>7923.02</v>
          </cell>
          <cell r="F1786">
            <v>131</v>
          </cell>
          <cell r="G1786">
            <v>2617.27</v>
          </cell>
        </row>
        <row r="1787">
          <cell r="A1787" t="str">
            <v>44788724</v>
          </cell>
          <cell r="B1787">
            <v>44788</v>
          </cell>
          <cell r="C1787">
            <v>724</v>
          </cell>
          <cell r="D1787" t="str">
            <v>四川太极锦江区观音桥街药店</v>
          </cell>
          <cell r="E1787">
            <v>5755.18</v>
          </cell>
          <cell r="F1787">
            <v>110</v>
          </cell>
          <cell r="G1787">
            <v>2248.35</v>
          </cell>
        </row>
        <row r="1788">
          <cell r="A1788" t="str">
            <v>44789724</v>
          </cell>
          <cell r="B1788">
            <v>44789</v>
          </cell>
          <cell r="C1788">
            <v>724</v>
          </cell>
          <cell r="D1788" t="str">
            <v>四川太极锦江区观音桥街药店</v>
          </cell>
          <cell r="E1788">
            <v>6270.2</v>
          </cell>
          <cell r="F1788">
            <v>96</v>
          </cell>
          <cell r="G1788">
            <v>1097.35</v>
          </cell>
        </row>
        <row r="1789">
          <cell r="A1789" t="str">
            <v>44790724</v>
          </cell>
          <cell r="B1789">
            <v>44790</v>
          </cell>
          <cell r="C1789">
            <v>724</v>
          </cell>
          <cell r="D1789" t="str">
            <v>四川太极锦江区观音桥街药店</v>
          </cell>
          <cell r="E1789">
            <v>5937.2</v>
          </cell>
          <cell r="F1789">
            <v>105</v>
          </cell>
          <cell r="G1789">
            <v>1934.58</v>
          </cell>
        </row>
        <row r="1790">
          <cell r="A1790" t="str">
            <v>44791724</v>
          </cell>
          <cell r="B1790">
            <v>44791</v>
          </cell>
          <cell r="C1790">
            <v>724</v>
          </cell>
          <cell r="D1790" t="str">
            <v>四川太极锦江区观音桥街药店</v>
          </cell>
          <cell r="E1790">
            <v>4015.43</v>
          </cell>
          <cell r="F1790">
            <v>84</v>
          </cell>
          <cell r="G1790">
            <v>1481.51</v>
          </cell>
        </row>
        <row r="1791">
          <cell r="A1791" t="str">
            <v>44792724</v>
          </cell>
          <cell r="B1791">
            <v>44792</v>
          </cell>
          <cell r="C1791">
            <v>724</v>
          </cell>
          <cell r="D1791" t="str">
            <v>四川太极锦江区观音桥街药店</v>
          </cell>
          <cell r="E1791">
            <v>4736.52</v>
          </cell>
          <cell r="F1791">
            <v>97</v>
          </cell>
          <cell r="G1791">
            <v>1653.3</v>
          </cell>
        </row>
        <row r="1792">
          <cell r="A1792" t="str">
            <v>44793724</v>
          </cell>
          <cell r="B1792">
            <v>44793</v>
          </cell>
          <cell r="C1792">
            <v>724</v>
          </cell>
          <cell r="D1792" t="str">
            <v>四川太极锦江区观音桥街药店</v>
          </cell>
          <cell r="E1792">
            <v>8651.21</v>
          </cell>
          <cell r="F1792">
            <v>109</v>
          </cell>
          <cell r="G1792">
            <v>2948.79</v>
          </cell>
        </row>
        <row r="1793">
          <cell r="A1793" t="str">
            <v>44794724</v>
          </cell>
          <cell r="B1793">
            <v>44794</v>
          </cell>
          <cell r="C1793">
            <v>724</v>
          </cell>
          <cell r="D1793" t="str">
            <v>四川太极锦江区观音桥街药店</v>
          </cell>
          <cell r="E1793">
            <v>7475.63</v>
          </cell>
          <cell r="F1793">
            <v>116</v>
          </cell>
          <cell r="G1793">
            <v>2383.31</v>
          </cell>
        </row>
        <row r="1794">
          <cell r="A1794" t="str">
            <v>44795724</v>
          </cell>
          <cell r="B1794">
            <v>44795</v>
          </cell>
          <cell r="C1794">
            <v>724</v>
          </cell>
          <cell r="D1794" t="str">
            <v>四川太极锦江区观音桥街药店</v>
          </cell>
          <cell r="E1794">
            <v>5253.01</v>
          </cell>
          <cell r="F1794">
            <v>98</v>
          </cell>
          <cell r="G1794">
            <v>1646.27</v>
          </cell>
        </row>
        <row r="1795">
          <cell r="A1795" t="str">
            <v>44796724</v>
          </cell>
          <cell r="B1795">
            <v>44796</v>
          </cell>
          <cell r="C1795">
            <v>724</v>
          </cell>
          <cell r="D1795" t="str">
            <v>四川太极锦江区观音桥街药店</v>
          </cell>
          <cell r="E1795">
            <v>6061.1</v>
          </cell>
          <cell r="F1795">
            <v>109</v>
          </cell>
          <cell r="G1795">
            <v>1822.71</v>
          </cell>
        </row>
        <row r="1796">
          <cell r="A1796" t="str">
            <v>44797724</v>
          </cell>
          <cell r="B1796">
            <v>44797</v>
          </cell>
          <cell r="C1796">
            <v>724</v>
          </cell>
          <cell r="D1796" t="str">
            <v>四川太极锦江区观音桥街药店</v>
          </cell>
          <cell r="E1796">
            <v>5787.85</v>
          </cell>
          <cell r="F1796">
            <v>97</v>
          </cell>
          <cell r="G1796">
            <v>1930.32</v>
          </cell>
        </row>
        <row r="1797">
          <cell r="A1797" t="str">
            <v>44798724</v>
          </cell>
          <cell r="B1797">
            <v>44798</v>
          </cell>
          <cell r="C1797">
            <v>724</v>
          </cell>
          <cell r="D1797" t="str">
            <v>四川太极锦江区观音桥街药店</v>
          </cell>
          <cell r="E1797">
            <v>8430.05</v>
          </cell>
          <cell r="F1797">
            <v>107</v>
          </cell>
          <cell r="G1797">
            <v>2141.87</v>
          </cell>
        </row>
        <row r="1798">
          <cell r="A1798" t="str">
            <v>44799724</v>
          </cell>
          <cell r="B1798">
            <v>44799</v>
          </cell>
          <cell r="C1798">
            <v>724</v>
          </cell>
          <cell r="D1798" t="str">
            <v>四川太极锦江区观音桥街药店</v>
          </cell>
          <cell r="E1798">
            <v>6076.71</v>
          </cell>
          <cell r="F1798">
            <v>119</v>
          </cell>
          <cell r="G1798">
            <v>2072.19</v>
          </cell>
        </row>
        <row r="1799">
          <cell r="A1799" t="str">
            <v>44800724</v>
          </cell>
          <cell r="B1799">
            <v>44800</v>
          </cell>
          <cell r="C1799">
            <v>724</v>
          </cell>
          <cell r="D1799" t="str">
            <v>四川太极锦江区观音桥街药店</v>
          </cell>
          <cell r="E1799">
            <v>5464.82</v>
          </cell>
          <cell r="F1799">
            <v>113</v>
          </cell>
          <cell r="G1799">
            <v>1749.03</v>
          </cell>
        </row>
        <row r="1800">
          <cell r="A1800" t="str">
            <v>44801724</v>
          </cell>
          <cell r="B1800">
            <v>44801</v>
          </cell>
          <cell r="C1800">
            <v>724</v>
          </cell>
          <cell r="D1800" t="str">
            <v>四川太极锦江区观音桥街药店</v>
          </cell>
          <cell r="E1800">
            <v>9926.8</v>
          </cell>
          <cell r="F1800">
            <v>137</v>
          </cell>
          <cell r="G1800">
            <v>3222.64</v>
          </cell>
        </row>
        <row r="1801">
          <cell r="A1801" t="str">
            <v>44802724</v>
          </cell>
          <cell r="B1801">
            <v>44802</v>
          </cell>
          <cell r="C1801">
            <v>724</v>
          </cell>
          <cell r="D1801" t="str">
            <v>四川太极锦江区观音桥街药店</v>
          </cell>
          <cell r="E1801">
            <v>12514.66</v>
          </cell>
          <cell r="F1801">
            <v>181</v>
          </cell>
          <cell r="G1801">
            <v>4620.36</v>
          </cell>
        </row>
        <row r="1802">
          <cell r="A1802" t="str">
            <v>44803724</v>
          </cell>
          <cell r="B1802">
            <v>44803</v>
          </cell>
          <cell r="C1802">
            <v>724</v>
          </cell>
          <cell r="D1802" t="str">
            <v>四川太极锦江区观音桥街药店</v>
          </cell>
          <cell r="E1802">
            <v>6561.24</v>
          </cell>
          <cell r="F1802">
            <v>113</v>
          </cell>
          <cell r="G1802">
            <v>2193</v>
          </cell>
        </row>
        <row r="1803">
          <cell r="A1803" t="str">
            <v>44804724</v>
          </cell>
          <cell r="B1803">
            <v>44804</v>
          </cell>
          <cell r="C1803">
            <v>724</v>
          </cell>
          <cell r="D1803" t="str">
            <v>四川太极锦江区观音桥街药店</v>
          </cell>
          <cell r="E1803">
            <v>9777.96</v>
          </cell>
          <cell r="F1803">
            <v>119</v>
          </cell>
          <cell r="G1803">
            <v>2570.61</v>
          </cell>
        </row>
        <row r="1804">
          <cell r="A1804" t="str">
            <v>44774726</v>
          </cell>
          <cell r="B1804">
            <v>44774</v>
          </cell>
          <cell r="C1804">
            <v>726</v>
          </cell>
          <cell r="D1804" t="str">
            <v>四川太极金牛区交大路第三药店</v>
          </cell>
          <cell r="E1804">
            <v>5947.07</v>
          </cell>
          <cell r="F1804">
            <v>86</v>
          </cell>
          <cell r="G1804">
            <v>1724.49</v>
          </cell>
        </row>
        <row r="1805">
          <cell r="A1805" t="str">
            <v>44775726</v>
          </cell>
          <cell r="B1805">
            <v>44775</v>
          </cell>
          <cell r="C1805">
            <v>726</v>
          </cell>
          <cell r="D1805" t="str">
            <v>四川太极金牛区交大路第三药店</v>
          </cell>
          <cell r="E1805">
            <v>5057.2</v>
          </cell>
          <cell r="F1805">
            <v>107</v>
          </cell>
          <cell r="G1805">
            <v>1794.35</v>
          </cell>
        </row>
        <row r="1806">
          <cell r="A1806" t="str">
            <v>44776726</v>
          </cell>
          <cell r="B1806">
            <v>44776</v>
          </cell>
          <cell r="C1806">
            <v>726</v>
          </cell>
          <cell r="D1806" t="str">
            <v>四川太极金牛区交大路第三药店</v>
          </cell>
          <cell r="E1806">
            <v>10738.7</v>
          </cell>
          <cell r="F1806">
            <v>97</v>
          </cell>
          <cell r="G1806">
            <v>1749.64</v>
          </cell>
        </row>
        <row r="1807">
          <cell r="A1807" t="str">
            <v>44777726</v>
          </cell>
          <cell r="B1807">
            <v>44777</v>
          </cell>
          <cell r="C1807">
            <v>726</v>
          </cell>
          <cell r="D1807" t="str">
            <v>四川太极金牛区交大路第三药店</v>
          </cell>
          <cell r="E1807">
            <v>9754.86</v>
          </cell>
          <cell r="F1807">
            <v>71</v>
          </cell>
          <cell r="G1807">
            <v>2637.57</v>
          </cell>
        </row>
        <row r="1808">
          <cell r="A1808" t="str">
            <v>44778726</v>
          </cell>
          <cell r="B1808">
            <v>44778</v>
          </cell>
          <cell r="C1808">
            <v>726</v>
          </cell>
          <cell r="D1808" t="str">
            <v>四川太极金牛区交大路第三药店</v>
          </cell>
          <cell r="E1808">
            <v>4687.68</v>
          </cell>
          <cell r="F1808">
            <v>82</v>
          </cell>
          <cell r="G1808">
            <v>1543.08</v>
          </cell>
        </row>
        <row r="1809">
          <cell r="A1809" t="str">
            <v>44779726</v>
          </cell>
          <cell r="B1809">
            <v>44779</v>
          </cell>
          <cell r="C1809">
            <v>726</v>
          </cell>
          <cell r="D1809" t="str">
            <v>四川太极金牛区交大路第三药店</v>
          </cell>
          <cell r="E1809">
            <v>4643.66</v>
          </cell>
          <cell r="F1809">
            <v>83</v>
          </cell>
          <cell r="G1809">
            <v>1495.34</v>
          </cell>
        </row>
        <row r="1810">
          <cell r="A1810" t="str">
            <v>44780726</v>
          </cell>
          <cell r="B1810">
            <v>44780</v>
          </cell>
          <cell r="C1810">
            <v>726</v>
          </cell>
          <cell r="D1810" t="str">
            <v>四川太极金牛区交大路第三药店</v>
          </cell>
          <cell r="E1810">
            <v>10222.18</v>
          </cell>
          <cell r="F1810">
            <v>77</v>
          </cell>
          <cell r="G1810">
            <v>2295.43</v>
          </cell>
        </row>
        <row r="1811">
          <cell r="A1811" t="str">
            <v>44781726</v>
          </cell>
          <cell r="B1811">
            <v>44781</v>
          </cell>
          <cell r="C1811">
            <v>726</v>
          </cell>
          <cell r="D1811" t="str">
            <v>四川太极金牛区交大路第三药店</v>
          </cell>
          <cell r="E1811">
            <v>6265.2</v>
          </cell>
          <cell r="F1811">
            <v>89</v>
          </cell>
          <cell r="G1811">
            <v>1978.18</v>
          </cell>
        </row>
        <row r="1812">
          <cell r="A1812" t="str">
            <v>44782726</v>
          </cell>
          <cell r="B1812">
            <v>44782</v>
          </cell>
          <cell r="C1812">
            <v>726</v>
          </cell>
          <cell r="D1812" t="str">
            <v>四川太极金牛区交大路第三药店</v>
          </cell>
          <cell r="E1812">
            <v>4805.99</v>
          </cell>
          <cell r="F1812">
            <v>63</v>
          </cell>
          <cell r="G1812">
            <v>1287.02</v>
          </cell>
        </row>
        <row r="1813">
          <cell r="A1813" t="str">
            <v>44783726</v>
          </cell>
          <cell r="B1813">
            <v>44783</v>
          </cell>
          <cell r="C1813">
            <v>726</v>
          </cell>
          <cell r="D1813" t="str">
            <v>四川太极金牛区交大路第三药店</v>
          </cell>
          <cell r="E1813">
            <v>7465.96</v>
          </cell>
          <cell r="F1813">
            <v>83</v>
          </cell>
          <cell r="G1813">
            <v>1501.96</v>
          </cell>
        </row>
        <row r="1814">
          <cell r="A1814" t="str">
            <v>44784726</v>
          </cell>
          <cell r="B1814">
            <v>44784</v>
          </cell>
          <cell r="C1814">
            <v>726</v>
          </cell>
          <cell r="D1814" t="str">
            <v>四川太极金牛区交大路第三药店</v>
          </cell>
          <cell r="E1814">
            <v>8524.51</v>
          </cell>
          <cell r="F1814">
            <v>103</v>
          </cell>
          <cell r="G1814">
            <v>2240.27</v>
          </cell>
        </row>
        <row r="1815">
          <cell r="A1815" t="str">
            <v>44785726</v>
          </cell>
          <cell r="B1815">
            <v>44785</v>
          </cell>
          <cell r="C1815">
            <v>726</v>
          </cell>
          <cell r="D1815" t="str">
            <v>四川太极金牛区交大路第三药店</v>
          </cell>
          <cell r="E1815">
            <v>6608.78</v>
          </cell>
          <cell r="F1815">
            <v>104</v>
          </cell>
          <cell r="G1815">
            <v>1609.36</v>
          </cell>
        </row>
        <row r="1816">
          <cell r="A1816" t="str">
            <v>44786726</v>
          </cell>
          <cell r="B1816">
            <v>44786</v>
          </cell>
          <cell r="C1816">
            <v>726</v>
          </cell>
          <cell r="D1816" t="str">
            <v>四川太极金牛区交大路第三药店</v>
          </cell>
          <cell r="E1816">
            <v>5222.47</v>
          </cell>
          <cell r="F1816">
            <v>78</v>
          </cell>
          <cell r="G1816">
            <v>1611.97</v>
          </cell>
        </row>
        <row r="1817">
          <cell r="A1817" t="str">
            <v>44787726</v>
          </cell>
          <cell r="B1817">
            <v>44787</v>
          </cell>
          <cell r="C1817">
            <v>726</v>
          </cell>
          <cell r="D1817" t="str">
            <v>四川太极金牛区交大路第三药店</v>
          </cell>
          <cell r="E1817">
            <v>9647.84</v>
          </cell>
          <cell r="F1817">
            <v>113</v>
          </cell>
          <cell r="G1817">
            <v>2739.86</v>
          </cell>
        </row>
        <row r="1818">
          <cell r="A1818" t="str">
            <v>44788726</v>
          </cell>
          <cell r="B1818">
            <v>44788</v>
          </cell>
          <cell r="C1818">
            <v>726</v>
          </cell>
          <cell r="D1818" t="str">
            <v>四川太极金牛区交大路第三药店</v>
          </cell>
          <cell r="E1818">
            <v>5868.03</v>
          </cell>
          <cell r="F1818">
            <v>105</v>
          </cell>
          <cell r="G1818">
            <v>1961.31</v>
          </cell>
        </row>
        <row r="1819">
          <cell r="A1819" t="str">
            <v>44789726</v>
          </cell>
          <cell r="B1819">
            <v>44789</v>
          </cell>
          <cell r="C1819">
            <v>726</v>
          </cell>
          <cell r="D1819" t="str">
            <v>四川太极金牛区交大路第三药店</v>
          </cell>
          <cell r="E1819">
            <v>7692.49</v>
          </cell>
          <cell r="F1819">
            <v>112</v>
          </cell>
          <cell r="G1819">
            <v>2214.2</v>
          </cell>
        </row>
        <row r="1820">
          <cell r="A1820" t="str">
            <v>44790726</v>
          </cell>
          <cell r="B1820">
            <v>44790</v>
          </cell>
          <cell r="C1820">
            <v>726</v>
          </cell>
          <cell r="D1820" t="str">
            <v>四川太极金牛区交大路第三药店</v>
          </cell>
          <cell r="E1820">
            <v>7749.31</v>
          </cell>
          <cell r="F1820">
            <v>94</v>
          </cell>
          <cell r="G1820">
            <v>1862.52</v>
          </cell>
        </row>
        <row r="1821">
          <cell r="A1821" t="str">
            <v>44791726</v>
          </cell>
          <cell r="B1821">
            <v>44791</v>
          </cell>
          <cell r="C1821">
            <v>726</v>
          </cell>
          <cell r="D1821" t="str">
            <v>四川太极金牛区交大路第三药店</v>
          </cell>
          <cell r="E1821">
            <v>7773.9</v>
          </cell>
          <cell r="F1821">
            <v>111</v>
          </cell>
          <cell r="G1821">
            <v>2215.29</v>
          </cell>
        </row>
        <row r="1822">
          <cell r="A1822" t="str">
            <v>44792726</v>
          </cell>
          <cell r="B1822">
            <v>44792</v>
          </cell>
          <cell r="C1822">
            <v>726</v>
          </cell>
          <cell r="D1822" t="str">
            <v>四川太极金牛区交大路第三药店</v>
          </cell>
          <cell r="E1822">
            <v>6665.24</v>
          </cell>
          <cell r="F1822">
            <v>79</v>
          </cell>
          <cell r="G1822">
            <v>2132.31</v>
          </cell>
        </row>
        <row r="1823">
          <cell r="A1823" t="str">
            <v>44793726</v>
          </cell>
          <cell r="B1823">
            <v>44793</v>
          </cell>
          <cell r="C1823">
            <v>726</v>
          </cell>
          <cell r="D1823" t="str">
            <v>四川太极金牛区交大路第三药店</v>
          </cell>
          <cell r="E1823">
            <v>6869</v>
          </cell>
          <cell r="F1823">
            <v>86</v>
          </cell>
          <cell r="G1823">
            <v>1454.13</v>
          </cell>
        </row>
        <row r="1824">
          <cell r="A1824" t="str">
            <v>44794726</v>
          </cell>
          <cell r="B1824">
            <v>44794</v>
          </cell>
          <cell r="C1824">
            <v>726</v>
          </cell>
          <cell r="D1824" t="str">
            <v>四川太极金牛区交大路第三药店</v>
          </cell>
          <cell r="E1824">
            <v>8737.96</v>
          </cell>
          <cell r="F1824">
            <v>85</v>
          </cell>
          <cell r="G1824">
            <v>2065.33</v>
          </cell>
        </row>
        <row r="1825">
          <cell r="A1825" t="str">
            <v>44795726</v>
          </cell>
          <cell r="B1825">
            <v>44795</v>
          </cell>
          <cell r="C1825">
            <v>726</v>
          </cell>
          <cell r="D1825" t="str">
            <v>四川太极金牛区交大路第三药店</v>
          </cell>
          <cell r="E1825">
            <v>12405.01</v>
          </cell>
          <cell r="F1825">
            <v>80</v>
          </cell>
          <cell r="G1825">
            <v>3318.26</v>
          </cell>
        </row>
        <row r="1826">
          <cell r="A1826" t="str">
            <v>44796726</v>
          </cell>
          <cell r="B1826">
            <v>44796</v>
          </cell>
          <cell r="C1826">
            <v>726</v>
          </cell>
          <cell r="D1826" t="str">
            <v>四川太极金牛区交大路第三药店</v>
          </cell>
          <cell r="E1826">
            <v>11427.9</v>
          </cell>
          <cell r="F1826">
            <v>105</v>
          </cell>
          <cell r="G1826">
            <v>2164.44</v>
          </cell>
        </row>
        <row r="1827">
          <cell r="A1827" t="str">
            <v>44797726</v>
          </cell>
          <cell r="B1827">
            <v>44797</v>
          </cell>
          <cell r="C1827">
            <v>726</v>
          </cell>
          <cell r="D1827" t="str">
            <v>四川太极金牛区交大路第三药店</v>
          </cell>
          <cell r="E1827">
            <v>5574.65</v>
          </cell>
          <cell r="F1827">
            <v>89</v>
          </cell>
          <cell r="G1827">
            <v>1630.1</v>
          </cell>
        </row>
        <row r="1828">
          <cell r="A1828" t="str">
            <v>44798726</v>
          </cell>
          <cell r="B1828">
            <v>44798</v>
          </cell>
          <cell r="C1828">
            <v>726</v>
          </cell>
          <cell r="D1828" t="str">
            <v>四川太极金牛区交大路第三药店</v>
          </cell>
          <cell r="E1828">
            <v>7658.37</v>
          </cell>
          <cell r="F1828">
            <v>67</v>
          </cell>
          <cell r="G1828">
            <v>1685.11</v>
          </cell>
        </row>
        <row r="1829">
          <cell r="A1829" t="str">
            <v>44799726</v>
          </cell>
          <cell r="B1829">
            <v>44799</v>
          </cell>
          <cell r="C1829">
            <v>726</v>
          </cell>
          <cell r="D1829" t="str">
            <v>四川太极金牛区交大路第三药店</v>
          </cell>
          <cell r="E1829">
            <v>7205.81</v>
          </cell>
          <cell r="F1829">
            <v>64</v>
          </cell>
          <cell r="G1829">
            <v>1179.25</v>
          </cell>
        </row>
        <row r="1830">
          <cell r="A1830" t="str">
            <v>44800726</v>
          </cell>
          <cell r="B1830">
            <v>44800</v>
          </cell>
          <cell r="C1830">
            <v>726</v>
          </cell>
          <cell r="D1830" t="str">
            <v>四川太极金牛区交大路第三药店</v>
          </cell>
          <cell r="E1830">
            <v>7172.29</v>
          </cell>
          <cell r="F1830">
            <v>126</v>
          </cell>
          <cell r="G1830">
            <v>1797.8</v>
          </cell>
        </row>
        <row r="1831">
          <cell r="A1831" t="str">
            <v>44801726</v>
          </cell>
          <cell r="B1831">
            <v>44801</v>
          </cell>
          <cell r="C1831">
            <v>726</v>
          </cell>
          <cell r="D1831" t="str">
            <v>四川太极金牛区交大路第三药店</v>
          </cell>
          <cell r="E1831">
            <v>6596.89</v>
          </cell>
          <cell r="F1831">
            <v>110</v>
          </cell>
          <cell r="G1831">
            <v>1164.32</v>
          </cell>
        </row>
        <row r="1832">
          <cell r="A1832" t="str">
            <v>44802726</v>
          </cell>
          <cell r="B1832">
            <v>44802</v>
          </cell>
          <cell r="C1832">
            <v>726</v>
          </cell>
          <cell r="D1832" t="str">
            <v>四川太极金牛区交大路第三药店</v>
          </cell>
          <cell r="E1832">
            <v>10234.85</v>
          </cell>
          <cell r="F1832">
            <v>90</v>
          </cell>
          <cell r="G1832">
            <v>2187.74</v>
          </cell>
        </row>
        <row r="1833">
          <cell r="A1833" t="str">
            <v>44803726</v>
          </cell>
          <cell r="B1833">
            <v>44803</v>
          </cell>
          <cell r="C1833">
            <v>726</v>
          </cell>
          <cell r="D1833" t="str">
            <v>四川太极金牛区交大路第三药店</v>
          </cell>
          <cell r="E1833">
            <v>5433.81</v>
          </cell>
          <cell r="F1833">
            <v>84</v>
          </cell>
          <cell r="G1833">
            <v>1373.56</v>
          </cell>
        </row>
        <row r="1834">
          <cell r="A1834" t="str">
            <v>44804726</v>
          </cell>
          <cell r="B1834">
            <v>44804</v>
          </cell>
          <cell r="C1834">
            <v>726</v>
          </cell>
          <cell r="D1834" t="str">
            <v>四川太极金牛区交大路第三药店</v>
          </cell>
          <cell r="E1834">
            <v>5344.98</v>
          </cell>
          <cell r="F1834">
            <v>132</v>
          </cell>
          <cell r="G1834">
            <v>1680.02</v>
          </cell>
        </row>
        <row r="1835">
          <cell r="A1835" t="str">
            <v>44774727</v>
          </cell>
          <cell r="B1835">
            <v>44774</v>
          </cell>
          <cell r="C1835">
            <v>727</v>
          </cell>
          <cell r="D1835" t="str">
            <v>四川太极金牛区黄苑东街药店</v>
          </cell>
          <cell r="E1835">
            <v>3351.9</v>
          </cell>
          <cell r="F1835">
            <v>60</v>
          </cell>
          <cell r="G1835">
            <v>1133.35</v>
          </cell>
        </row>
        <row r="1836">
          <cell r="A1836" t="str">
            <v>44775727</v>
          </cell>
          <cell r="B1836">
            <v>44775</v>
          </cell>
          <cell r="C1836">
            <v>727</v>
          </cell>
          <cell r="D1836" t="str">
            <v>四川太极金牛区黄苑东街药店</v>
          </cell>
          <cell r="E1836">
            <v>3387.32</v>
          </cell>
          <cell r="F1836">
            <v>48</v>
          </cell>
          <cell r="G1836">
            <v>1094.05</v>
          </cell>
        </row>
        <row r="1837">
          <cell r="A1837" t="str">
            <v>44776727</v>
          </cell>
          <cell r="B1837">
            <v>44776</v>
          </cell>
          <cell r="C1837">
            <v>727</v>
          </cell>
          <cell r="D1837" t="str">
            <v>四川太极金牛区黄苑东街药店</v>
          </cell>
          <cell r="E1837">
            <v>3384.89</v>
          </cell>
          <cell r="F1837">
            <v>58</v>
          </cell>
          <cell r="G1837">
            <v>1139.84</v>
          </cell>
        </row>
        <row r="1838">
          <cell r="A1838" t="str">
            <v>44777727</v>
          </cell>
          <cell r="B1838">
            <v>44777</v>
          </cell>
          <cell r="C1838">
            <v>727</v>
          </cell>
          <cell r="D1838" t="str">
            <v>四川太极金牛区黄苑东街药店</v>
          </cell>
          <cell r="E1838">
            <v>2835.24</v>
          </cell>
          <cell r="F1838">
            <v>42</v>
          </cell>
          <cell r="G1838">
            <v>1214.79</v>
          </cell>
        </row>
        <row r="1839">
          <cell r="A1839" t="str">
            <v>44778727</v>
          </cell>
          <cell r="B1839">
            <v>44778</v>
          </cell>
          <cell r="C1839">
            <v>727</v>
          </cell>
          <cell r="D1839" t="str">
            <v>四川太极金牛区黄苑东街药店</v>
          </cell>
          <cell r="E1839">
            <v>4981.08</v>
          </cell>
          <cell r="F1839">
            <v>52</v>
          </cell>
          <cell r="G1839">
            <v>1199.67</v>
          </cell>
        </row>
        <row r="1840">
          <cell r="A1840" t="str">
            <v>44779727</v>
          </cell>
          <cell r="B1840">
            <v>44779</v>
          </cell>
          <cell r="C1840">
            <v>727</v>
          </cell>
          <cell r="D1840" t="str">
            <v>四川太极金牛区黄苑东街药店</v>
          </cell>
          <cell r="E1840">
            <v>3881.92</v>
          </cell>
          <cell r="F1840">
            <v>43</v>
          </cell>
          <cell r="G1840">
            <v>1094.71</v>
          </cell>
        </row>
        <row r="1841">
          <cell r="A1841" t="str">
            <v>44780727</v>
          </cell>
          <cell r="B1841">
            <v>44780</v>
          </cell>
          <cell r="C1841">
            <v>727</v>
          </cell>
          <cell r="D1841" t="str">
            <v>四川太极金牛区黄苑东街药店</v>
          </cell>
          <cell r="E1841">
            <v>3204.78</v>
          </cell>
          <cell r="F1841">
            <v>52</v>
          </cell>
          <cell r="G1841">
            <v>1132.27</v>
          </cell>
        </row>
        <row r="1842">
          <cell r="A1842" t="str">
            <v>44781727</v>
          </cell>
          <cell r="B1842">
            <v>44781</v>
          </cell>
          <cell r="C1842">
            <v>727</v>
          </cell>
          <cell r="D1842" t="str">
            <v>四川太极金牛区黄苑东街药店</v>
          </cell>
          <cell r="E1842">
            <v>4382.79</v>
          </cell>
          <cell r="F1842">
            <v>73</v>
          </cell>
          <cell r="G1842">
            <v>1335.92</v>
          </cell>
        </row>
        <row r="1843">
          <cell r="A1843" t="str">
            <v>44782727</v>
          </cell>
          <cell r="B1843">
            <v>44782</v>
          </cell>
          <cell r="C1843">
            <v>727</v>
          </cell>
          <cell r="D1843" t="str">
            <v>四川太极金牛区黄苑东街药店</v>
          </cell>
          <cell r="E1843">
            <v>3506</v>
          </cell>
          <cell r="F1843">
            <v>56</v>
          </cell>
          <cell r="G1843">
            <v>1261.66</v>
          </cell>
        </row>
        <row r="1844">
          <cell r="A1844" t="str">
            <v>44783727</v>
          </cell>
          <cell r="B1844">
            <v>44783</v>
          </cell>
          <cell r="C1844">
            <v>727</v>
          </cell>
          <cell r="D1844" t="str">
            <v>四川太极金牛区黄苑东街药店</v>
          </cell>
          <cell r="E1844">
            <v>3232.3</v>
          </cell>
          <cell r="F1844">
            <v>49</v>
          </cell>
          <cell r="G1844">
            <v>1065.76</v>
          </cell>
        </row>
        <row r="1845">
          <cell r="A1845" t="str">
            <v>44784727</v>
          </cell>
          <cell r="B1845">
            <v>44784</v>
          </cell>
          <cell r="C1845">
            <v>727</v>
          </cell>
          <cell r="D1845" t="str">
            <v>四川太极金牛区黄苑东街药店</v>
          </cell>
          <cell r="E1845">
            <v>3040.2</v>
          </cell>
          <cell r="F1845">
            <v>48</v>
          </cell>
          <cell r="G1845">
            <v>991.21</v>
          </cell>
        </row>
        <row r="1846">
          <cell r="A1846" t="str">
            <v>44785727</v>
          </cell>
          <cell r="B1846">
            <v>44785</v>
          </cell>
          <cell r="C1846">
            <v>727</v>
          </cell>
          <cell r="D1846" t="str">
            <v>四川太极金牛区黄苑东街药店</v>
          </cell>
          <cell r="E1846">
            <v>2427.6</v>
          </cell>
          <cell r="F1846">
            <v>53</v>
          </cell>
          <cell r="G1846">
            <v>809.5</v>
          </cell>
        </row>
        <row r="1847">
          <cell r="A1847" t="str">
            <v>44786727</v>
          </cell>
          <cell r="B1847">
            <v>44786</v>
          </cell>
          <cell r="C1847">
            <v>727</v>
          </cell>
          <cell r="D1847" t="str">
            <v>四川太极金牛区黄苑东街药店</v>
          </cell>
          <cell r="E1847">
            <v>3993.18</v>
          </cell>
          <cell r="F1847">
            <v>69</v>
          </cell>
          <cell r="G1847">
            <v>1495.81</v>
          </cell>
        </row>
        <row r="1848">
          <cell r="A1848" t="str">
            <v>44787727</v>
          </cell>
          <cell r="B1848">
            <v>44787</v>
          </cell>
          <cell r="C1848">
            <v>727</v>
          </cell>
          <cell r="D1848" t="str">
            <v>四川太极金牛区黄苑东街药店</v>
          </cell>
          <cell r="E1848">
            <v>3307.47</v>
          </cell>
          <cell r="F1848">
            <v>59</v>
          </cell>
          <cell r="G1848">
            <v>1229.99</v>
          </cell>
        </row>
        <row r="1849">
          <cell r="A1849" t="str">
            <v>44788727</v>
          </cell>
          <cell r="B1849">
            <v>44788</v>
          </cell>
          <cell r="C1849">
            <v>727</v>
          </cell>
          <cell r="D1849" t="str">
            <v>四川太极金牛区黄苑东街药店</v>
          </cell>
          <cell r="E1849">
            <v>2880</v>
          </cell>
          <cell r="F1849">
            <v>53</v>
          </cell>
          <cell r="G1849">
            <v>963.02</v>
          </cell>
        </row>
        <row r="1850">
          <cell r="A1850" t="str">
            <v>44789727</v>
          </cell>
          <cell r="B1850">
            <v>44789</v>
          </cell>
          <cell r="C1850">
            <v>727</v>
          </cell>
          <cell r="D1850" t="str">
            <v>四川太极金牛区黄苑东街药店</v>
          </cell>
          <cell r="E1850">
            <v>4750.51</v>
          </cell>
          <cell r="F1850">
            <v>61</v>
          </cell>
          <cell r="G1850">
            <v>1606.35</v>
          </cell>
        </row>
        <row r="1851">
          <cell r="A1851" t="str">
            <v>44790727</v>
          </cell>
          <cell r="B1851">
            <v>44790</v>
          </cell>
          <cell r="C1851">
            <v>727</v>
          </cell>
          <cell r="D1851" t="str">
            <v>四川太极金牛区黄苑东街药店</v>
          </cell>
          <cell r="E1851">
            <v>2634.9</v>
          </cell>
          <cell r="F1851">
            <v>50</v>
          </cell>
          <cell r="G1851">
            <v>852.95</v>
          </cell>
        </row>
        <row r="1852">
          <cell r="A1852" t="str">
            <v>44791727</v>
          </cell>
          <cell r="B1852">
            <v>44791</v>
          </cell>
          <cell r="C1852">
            <v>727</v>
          </cell>
          <cell r="D1852" t="str">
            <v>四川太极金牛区黄苑东街药店</v>
          </cell>
          <cell r="E1852">
            <v>2597.7</v>
          </cell>
          <cell r="F1852">
            <v>42</v>
          </cell>
          <cell r="G1852">
            <v>581.52</v>
          </cell>
        </row>
        <row r="1853">
          <cell r="A1853" t="str">
            <v>44792727</v>
          </cell>
          <cell r="B1853">
            <v>44792</v>
          </cell>
          <cell r="C1853">
            <v>727</v>
          </cell>
          <cell r="D1853" t="str">
            <v>四川太极金牛区黄苑东街药店</v>
          </cell>
          <cell r="E1853">
            <v>3047.79</v>
          </cell>
          <cell r="F1853">
            <v>48</v>
          </cell>
          <cell r="G1853">
            <v>1025.21</v>
          </cell>
        </row>
        <row r="1854">
          <cell r="A1854" t="str">
            <v>44793727</v>
          </cell>
          <cell r="B1854">
            <v>44793</v>
          </cell>
          <cell r="C1854">
            <v>727</v>
          </cell>
          <cell r="D1854" t="str">
            <v>四川太极金牛区黄苑东街药店</v>
          </cell>
          <cell r="E1854">
            <v>4942.17</v>
          </cell>
          <cell r="F1854">
            <v>50</v>
          </cell>
          <cell r="G1854">
            <v>1286.15</v>
          </cell>
        </row>
        <row r="1855">
          <cell r="A1855" t="str">
            <v>44794727</v>
          </cell>
          <cell r="B1855">
            <v>44794</v>
          </cell>
          <cell r="C1855">
            <v>727</v>
          </cell>
          <cell r="D1855" t="str">
            <v>四川太极金牛区黄苑东街药店</v>
          </cell>
          <cell r="E1855">
            <v>5132.44</v>
          </cell>
          <cell r="F1855">
            <v>66</v>
          </cell>
          <cell r="G1855">
            <v>1465.68</v>
          </cell>
        </row>
        <row r="1856">
          <cell r="A1856" t="str">
            <v>44795727</v>
          </cell>
          <cell r="B1856">
            <v>44795</v>
          </cell>
          <cell r="C1856">
            <v>727</v>
          </cell>
          <cell r="D1856" t="str">
            <v>四川太极金牛区黄苑东街药店</v>
          </cell>
          <cell r="E1856">
            <v>3724.38</v>
          </cell>
          <cell r="F1856">
            <v>65</v>
          </cell>
          <cell r="G1856">
            <v>1177.3</v>
          </cell>
        </row>
        <row r="1857">
          <cell r="A1857" t="str">
            <v>44796727</v>
          </cell>
          <cell r="B1857">
            <v>44796</v>
          </cell>
          <cell r="C1857">
            <v>727</v>
          </cell>
          <cell r="D1857" t="str">
            <v>四川太极金牛区黄苑东街药店</v>
          </cell>
          <cell r="E1857">
            <v>2484.41</v>
          </cell>
          <cell r="F1857">
            <v>47</v>
          </cell>
          <cell r="G1857">
            <v>976.01</v>
          </cell>
        </row>
        <row r="1858">
          <cell r="A1858" t="str">
            <v>44797727</v>
          </cell>
          <cell r="B1858">
            <v>44797</v>
          </cell>
          <cell r="C1858">
            <v>727</v>
          </cell>
          <cell r="D1858" t="str">
            <v>四川太极金牛区黄苑东街药店</v>
          </cell>
          <cell r="E1858">
            <v>3241.5</v>
          </cell>
          <cell r="F1858">
            <v>41</v>
          </cell>
          <cell r="G1858">
            <v>775.34</v>
          </cell>
        </row>
        <row r="1859">
          <cell r="A1859" t="str">
            <v>44798727</v>
          </cell>
          <cell r="B1859">
            <v>44798</v>
          </cell>
          <cell r="C1859">
            <v>727</v>
          </cell>
          <cell r="D1859" t="str">
            <v>四川太极金牛区黄苑东街药店</v>
          </cell>
          <cell r="E1859">
            <v>3919.92</v>
          </cell>
          <cell r="F1859">
            <v>38</v>
          </cell>
          <cell r="G1859">
            <v>998.74</v>
          </cell>
        </row>
        <row r="1860">
          <cell r="A1860" t="str">
            <v>44799727</v>
          </cell>
          <cell r="B1860">
            <v>44799</v>
          </cell>
          <cell r="C1860">
            <v>727</v>
          </cell>
          <cell r="D1860" t="str">
            <v>四川太极金牛区黄苑东街药店</v>
          </cell>
          <cell r="E1860">
            <v>3751.41</v>
          </cell>
          <cell r="F1860">
            <v>68</v>
          </cell>
          <cell r="G1860">
            <v>1279.04</v>
          </cell>
        </row>
        <row r="1861">
          <cell r="A1861" t="str">
            <v>44800727</v>
          </cell>
          <cell r="B1861">
            <v>44800</v>
          </cell>
          <cell r="C1861">
            <v>727</v>
          </cell>
          <cell r="D1861" t="str">
            <v>四川太极金牛区黄苑东街药店</v>
          </cell>
          <cell r="E1861">
            <v>2665.01</v>
          </cell>
          <cell r="F1861">
            <v>54</v>
          </cell>
          <cell r="G1861">
            <v>874.5</v>
          </cell>
        </row>
        <row r="1862">
          <cell r="A1862" t="str">
            <v>44801727</v>
          </cell>
          <cell r="B1862">
            <v>44801</v>
          </cell>
          <cell r="C1862">
            <v>727</v>
          </cell>
          <cell r="D1862" t="str">
            <v>四川太极金牛区黄苑东街药店</v>
          </cell>
          <cell r="E1862">
            <v>3230.99</v>
          </cell>
          <cell r="F1862">
            <v>66</v>
          </cell>
          <cell r="G1862">
            <v>1192.51</v>
          </cell>
        </row>
        <row r="1863">
          <cell r="A1863" t="str">
            <v>44802727</v>
          </cell>
          <cell r="B1863">
            <v>44802</v>
          </cell>
          <cell r="C1863">
            <v>727</v>
          </cell>
          <cell r="D1863" t="str">
            <v>四川太极金牛区黄苑东街药店</v>
          </cell>
          <cell r="E1863">
            <v>3635.75</v>
          </cell>
          <cell r="F1863">
            <v>71</v>
          </cell>
          <cell r="G1863">
            <v>1107.88</v>
          </cell>
        </row>
        <row r="1864">
          <cell r="A1864" t="str">
            <v>44803727</v>
          </cell>
          <cell r="B1864">
            <v>44803</v>
          </cell>
          <cell r="C1864">
            <v>727</v>
          </cell>
          <cell r="D1864" t="str">
            <v>四川太极金牛区黄苑东街药店</v>
          </cell>
          <cell r="E1864">
            <v>5115.8</v>
          </cell>
          <cell r="F1864">
            <v>67</v>
          </cell>
          <cell r="G1864">
            <v>1598.2</v>
          </cell>
        </row>
        <row r="1865">
          <cell r="A1865" t="str">
            <v>44804727</v>
          </cell>
          <cell r="B1865">
            <v>44804</v>
          </cell>
          <cell r="C1865">
            <v>727</v>
          </cell>
          <cell r="D1865" t="str">
            <v>四川太极金牛区黄苑东街药店</v>
          </cell>
          <cell r="E1865">
            <v>3300.9</v>
          </cell>
          <cell r="F1865">
            <v>48</v>
          </cell>
          <cell r="G1865">
            <v>967.06</v>
          </cell>
        </row>
        <row r="1866">
          <cell r="A1866" t="str">
            <v>44774730</v>
          </cell>
          <cell r="B1866">
            <v>44774</v>
          </cell>
          <cell r="C1866">
            <v>730</v>
          </cell>
          <cell r="D1866" t="str">
            <v>四川太极新都区新繁镇繁江北路药店</v>
          </cell>
          <cell r="E1866">
            <v>11286.13</v>
          </cell>
          <cell r="F1866">
            <v>123</v>
          </cell>
          <cell r="G1866">
            <v>3375.96</v>
          </cell>
        </row>
        <row r="1867">
          <cell r="A1867" t="str">
            <v>44775730</v>
          </cell>
          <cell r="B1867">
            <v>44775</v>
          </cell>
          <cell r="C1867">
            <v>730</v>
          </cell>
          <cell r="D1867" t="str">
            <v>四川太极新都区新繁镇繁江北路药店</v>
          </cell>
          <cell r="E1867">
            <v>7803.84</v>
          </cell>
          <cell r="F1867">
            <v>106</v>
          </cell>
          <cell r="G1867">
            <v>2492.67</v>
          </cell>
        </row>
        <row r="1868">
          <cell r="A1868" t="str">
            <v>44776730</v>
          </cell>
          <cell r="B1868">
            <v>44776</v>
          </cell>
          <cell r="C1868">
            <v>730</v>
          </cell>
          <cell r="D1868" t="str">
            <v>四川太极新都区新繁镇繁江北路药店</v>
          </cell>
          <cell r="E1868">
            <v>9647.09</v>
          </cell>
          <cell r="F1868">
            <v>93</v>
          </cell>
          <cell r="G1868">
            <v>2297.58</v>
          </cell>
        </row>
        <row r="1869">
          <cell r="A1869" t="str">
            <v>44777730</v>
          </cell>
          <cell r="B1869">
            <v>44777</v>
          </cell>
          <cell r="C1869">
            <v>730</v>
          </cell>
          <cell r="D1869" t="str">
            <v>四川太极新都区新繁镇繁江北路药店</v>
          </cell>
          <cell r="E1869">
            <v>7756.29</v>
          </cell>
          <cell r="F1869">
            <v>101</v>
          </cell>
          <cell r="G1869">
            <v>2288.34</v>
          </cell>
        </row>
        <row r="1870">
          <cell r="A1870" t="str">
            <v>44778730</v>
          </cell>
          <cell r="B1870">
            <v>44778</v>
          </cell>
          <cell r="C1870">
            <v>730</v>
          </cell>
          <cell r="D1870" t="str">
            <v>四川太极新都区新繁镇繁江北路药店</v>
          </cell>
          <cell r="E1870">
            <v>10530.02</v>
          </cell>
          <cell r="F1870">
            <v>122</v>
          </cell>
          <cell r="G1870">
            <v>3036.06</v>
          </cell>
        </row>
        <row r="1871">
          <cell r="A1871" t="str">
            <v>44779730</v>
          </cell>
          <cell r="B1871">
            <v>44779</v>
          </cell>
          <cell r="C1871">
            <v>730</v>
          </cell>
          <cell r="D1871" t="str">
            <v>四川太极新都区新繁镇繁江北路药店</v>
          </cell>
          <cell r="E1871">
            <v>11389.2</v>
          </cell>
          <cell r="F1871">
            <v>129</v>
          </cell>
          <cell r="G1871">
            <v>3633.26</v>
          </cell>
        </row>
        <row r="1872">
          <cell r="A1872" t="str">
            <v>44780730</v>
          </cell>
          <cell r="B1872">
            <v>44780</v>
          </cell>
          <cell r="C1872">
            <v>730</v>
          </cell>
          <cell r="D1872" t="str">
            <v>四川太极新都区新繁镇繁江北路药店</v>
          </cell>
          <cell r="E1872">
            <v>11335.55</v>
          </cell>
          <cell r="F1872">
            <v>136</v>
          </cell>
          <cell r="G1872">
            <v>3885.69</v>
          </cell>
        </row>
        <row r="1873">
          <cell r="A1873" t="str">
            <v>44781730</v>
          </cell>
          <cell r="B1873">
            <v>44781</v>
          </cell>
          <cell r="C1873">
            <v>730</v>
          </cell>
          <cell r="D1873" t="str">
            <v>四川太极新都区新繁镇繁江北路药店</v>
          </cell>
          <cell r="E1873">
            <v>11388.78</v>
          </cell>
          <cell r="F1873">
            <v>143</v>
          </cell>
          <cell r="G1873">
            <v>3606.31</v>
          </cell>
        </row>
        <row r="1874">
          <cell r="A1874" t="str">
            <v>44782730</v>
          </cell>
          <cell r="B1874">
            <v>44782</v>
          </cell>
          <cell r="C1874">
            <v>730</v>
          </cell>
          <cell r="D1874" t="str">
            <v>四川太极新都区新繁镇繁江北路药店</v>
          </cell>
          <cell r="E1874">
            <v>7403.86</v>
          </cell>
          <cell r="F1874">
            <v>101</v>
          </cell>
          <cell r="G1874">
            <v>2759.88</v>
          </cell>
        </row>
        <row r="1875">
          <cell r="A1875" t="str">
            <v>44783730</v>
          </cell>
          <cell r="B1875">
            <v>44783</v>
          </cell>
          <cell r="C1875">
            <v>730</v>
          </cell>
          <cell r="D1875" t="str">
            <v>四川太极新都区新繁镇繁江北路药店</v>
          </cell>
          <cell r="E1875">
            <v>8106.01</v>
          </cell>
          <cell r="F1875">
            <v>102</v>
          </cell>
          <cell r="G1875">
            <v>2549.36</v>
          </cell>
        </row>
        <row r="1876">
          <cell r="A1876" t="str">
            <v>44784730</v>
          </cell>
          <cell r="B1876">
            <v>44784</v>
          </cell>
          <cell r="C1876">
            <v>730</v>
          </cell>
          <cell r="D1876" t="str">
            <v>四川太极新都区新繁镇繁江北路药店</v>
          </cell>
          <cell r="E1876">
            <v>8234.73</v>
          </cell>
          <cell r="F1876">
            <v>108</v>
          </cell>
          <cell r="G1876">
            <v>2455.8</v>
          </cell>
        </row>
        <row r="1877">
          <cell r="A1877" t="str">
            <v>44785730</v>
          </cell>
          <cell r="B1877">
            <v>44785</v>
          </cell>
          <cell r="C1877">
            <v>730</v>
          </cell>
          <cell r="D1877" t="str">
            <v>四川太极新都区新繁镇繁江北路药店</v>
          </cell>
          <cell r="E1877">
            <v>7327.83</v>
          </cell>
          <cell r="F1877">
            <v>97</v>
          </cell>
          <cell r="G1877">
            <v>1939.37</v>
          </cell>
        </row>
        <row r="1878">
          <cell r="A1878" t="str">
            <v>44786730</v>
          </cell>
          <cell r="B1878">
            <v>44786</v>
          </cell>
          <cell r="C1878">
            <v>730</v>
          </cell>
          <cell r="D1878" t="str">
            <v>四川太极新都区新繁镇繁江北路药店</v>
          </cell>
          <cell r="E1878">
            <v>12072.17</v>
          </cell>
          <cell r="F1878">
            <v>131</v>
          </cell>
          <cell r="G1878">
            <v>3394.8</v>
          </cell>
        </row>
        <row r="1879">
          <cell r="A1879" t="str">
            <v>44787730</v>
          </cell>
          <cell r="B1879">
            <v>44787</v>
          </cell>
          <cell r="C1879">
            <v>730</v>
          </cell>
          <cell r="D1879" t="str">
            <v>四川太极新都区新繁镇繁江北路药店</v>
          </cell>
          <cell r="E1879">
            <v>8330.69</v>
          </cell>
          <cell r="F1879">
            <v>120</v>
          </cell>
          <cell r="G1879">
            <v>3061.68</v>
          </cell>
        </row>
        <row r="1880">
          <cell r="A1880" t="str">
            <v>44788730</v>
          </cell>
          <cell r="B1880">
            <v>44788</v>
          </cell>
          <cell r="C1880">
            <v>730</v>
          </cell>
          <cell r="D1880" t="str">
            <v>四川太极新都区新繁镇繁江北路药店</v>
          </cell>
          <cell r="E1880">
            <v>8807.31</v>
          </cell>
          <cell r="F1880">
            <v>114</v>
          </cell>
          <cell r="G1880">
            <v>2465.5</v>
          </cell>
        </row>
        <row r="1881">
          <cell r="A1881" t="str">
            <v>44789730</v>
          </cell>
          <cell r="B1881">
            <v>44789</v>
          </cell>
          <cell r="C1881">
            <v>730</v>
          </cell>
          <cell r="D1881" t="str">
            <v>四川太极新都区新繁镇繁江北路药店</v>
          </cell>
          <cell r="E1881">
            <v>10824.53</v>
          </cell>
          <cell r="F1881">
            <v>137</v>
          </cell>
          <cell r="G1881">
            <v>3219.85</v>
          </cell>
        </row>
        <row r="1882">
          <cell r="A1882" t="str">
            <v>44790730</v>
          </cell>
          <cell r="B1882">
            <v>44790</v>
          </cell>
          <cell r="C1882">
            <v>730</v>
          </cell>
          <cell r="D1882" t="str">
            <v>四川太极新都区新繁镇繁江北路药店</v>
          </cell>
          <cell r="E1882">
            <v>9297.68</v>
          </cell>
          <cell r="F1882">
            <v>110</v>
          </cell>
          <cell r="G1882">
            <v>3009.99</v>
          </cell>
        </row>
        <row r="1883">
          <cell r="A1883" t="str">
            <v>44791730</v>
          </cell>
          <cell r="B1883">
            <v>44791</v>
          </cell>
          <cell r="C1883">
            <v>730</v>
          </cell>
          <cell r="D1883" t="str">
            <v>四川太极新都区新繁镇繁江北路药店</v>
          </cell>
          <cell r="E1883">
            <v>7300.01</v>
          </cell>
          <cell r="F1883">
            <v>112</v>
          </cell>
          <cell r="G1883">
            <v>2197.41</v>
          </cell>
        </row>
        <row r="1884">
          <cell r="A1884" t="str">
            <v>44792730</v>
          </cell>
          <cell r="B1884">
            <v>44792</v>
          </cell>
          <cell r="C1884">
            <v>730</v>
          </cell>
          <cell r="D1884" t="str">
            <v>四川太极新都区新繁镇繁江北路药店</v>
          </cell>
          <cell r="E1884">
            <v>9124.52</v>
          </cell>
          <cell r="F1884">
            <v>116</v>
          </cell>
          <cell r="G1884">
            <v>2664.61</v>
          </cell>
        </row>
        <row r="1885">
          <cell r="A1885" t="str">
            <v>44793730</v>
          </cell>
          <cell r="B1885">
            <v>44793</v>
          </cell>
          <cell r="C1885">
            <v>730</v>
          </cell>
          <cell r="D1885" t="str">
            <v>四川太极新都区新繁镇繁江北路药店</v>
          </cell>
          <cell r="E1885">
            <v>15008.14</v>
          </cell>
          <cell r="F1885">
            <v>127</v>
          </cell>
          <cell r="G1885">
            <v>4122.32</v>
          </cell>
        </row>
        <row r="1886">
          <cell r="A1886" t="str">
            <v>44794730</v>
          </cell>
          <cell r="B1886">
            <v>44794</v>
          </cell>
          <cell r="C1886">
            <v>730</v>
          </cell>
          <cell r="D1886" t="str">
            <v>四川太极新都区新繁镇繁江北路药店</v>
          </cell>
          <cell r="E1886">
            <v>9877.32</v>
          </cell>
          <cell r="F1886">
            <v>133</v>
          </cell>
          <cell r="G1886">
            <v>3034.53</v>
          </cell>
        </row>
        <row r="1887">
          <cell r="A1887" t="str">
            <v>44795730</v>
          </cell>
          <cell r="B1887">
            <v>44795</v>
          </cell>
          <cell r="C1887">
            <v>730</v>
          </cell>
          <cell r="D1887" t="str">
            <v>四川太极新都区新繁镇繁江北路药店</v>
          </cell>
          <cell r="E1887">
            <v>13463.6</v>
          </cell>
          <cell r="F1887">
            <v>135</v>
          </cell>
          <cell r="G1887">
            <v>2860.04</v>
          </cell>
        </row>
        <row r="1888">
          <cell r="A1888" t="str">
            <v>44796730</v>
          </cell>
          <cell r="B1888">
            <v>44796</v>
          </cell>
          <cell r="C1888">
            <v>730</v>
          </cell>
          <cell r="D1888" t="str">
            <v>四川太极新都区新繁镇繁江北路药店</v>
          </cell>
          <cell r="E1888">
            <v>9511.91</v>
          </cell>
          <cell r="F1888">
            <v>131</v>
          </cell>
          <cell r="G1888">
            <v>2866.31</v>
          </cell>
        </row>
        <row r="1889">
          <cell r="A1889" t="str">
            <v>44797730</v>
          </cell>
          <cell r="B1889">
            <v>44797</v>
          </cell>
          <cell r="C1889">
            <v>730</v>
          </cell>
          <cell r="D1889" t="str">
            <v>四川太极新都区新繁镇繁江北路药店</v>
          </cell>
          <cell r="E1889">
            <v>11650.48</v>
          </cell>
          <cell r="F1889">
            <v>128</v>
          </cell>
          <cell r="G1889">
            <v>2552.41</v>
          </cell>
        </row>
        <row r="1890">
          <cell r="A1890" t="str">
            <v>44798730</v>
          </cell>
          <cell r="B1890">
            <v>44798</v>
          </cell>
          <cell r="C1890">
            <v>730</v>
          </cell>
          <cell r="D1890" t="str">
            <v>四川太极新都区新繁镇繁江北路药店</v>
          </cell>
          <cell r="E1890">
            <v>7490.29</v>
          </cell>
          <cell r="F1890">
            <v>134</v>
          </cell>
          <cell r="G1890">
            <v>2474.67</v>
          </cell>
        </row>
        <row r="1891">
          <cell r="A1891" t="str">
            <v>44799730</v>
          </cell>
          <cell r="B1891">
            <v>44799</v>
          </cell>
          <cell r="C1891">
            <v>730</v>
          </cell>
          <cell r="D1891" t="str">
            <v>四川太极新都区新繁镇繁江北路药店</v>
          </cell>
          <cell r="E1891">
            <v>10054.76</v>
          </cell>
          <cell r="F1891">
            <v>116</v>
          </cell>
          <cell r="G1891">
            <v>2784.82</v>
          </cell>
        </row>
        <row r="1892">
          <cell r="A1892" t="str">
            <v>44800730</v>
          </cell>
          <cell r="B1892">
            <v>44800</v>
          </cell>
          <cell r="C1892">
            <v>730</v>
          </cell>
          <cell r="D1892" t="str">
            <v>四川太极新都区新繁镇繁江北路药店</v>
          </cell>
          <cell r="E1892">
            <v>11413.85</v>
          </cell>
          <cell r="F1892">
            <v>121</v>
          </cell>
          <cell r="G1892">
            <v>3659.02</v>
          </cell>
        </row>
        <row r="1893">
          <cell r="A1893" t="str">
            <v>44801730</v>
          </cell>
          <cell r="B1893">
            <v>44801</v>
          </cell>
          <cell r="C1893">
            <v>730</v>
          </cell>
          <cell r="D1893" t="str">
            <v>四川太极新都区新繁镇繁江北路药店</v>
          </cell>
          <cell r="E1893">
            <v>6737.11</v>
          </cell>
          <cell r="F1893">
            <v>96</v>
          </cell>
          <cell r="G1893">
            <v>2235.4</v>
          </cell>
        </row>
        <row r="1894">
          <cell r="A1894" t="str">
            <v>44802730</v>
          </cell>
          <cell r="B1894">
            <v>44802</v>
          </cell>
          <cell r="C1894">
            <v>730</v>
          </cell>
          <cell r="D1894" t="str">
            <v>四川太极新都区新繁镇繁江北路药店</v>
          </cell>
          <cell r="E1894">
            <v>7681.11</v>
          </cell>
          <cell r="F1894">
            <v>98</v>
          </cell>
          <cell r="G1894">
            <v>2162.15</v>
          </cell>
        </row>
        <row r="1895">
          <cell r="A1895" t="str">
            <v>44803730</v>
          </cell>
          <cell r="B1895">
            <v>44803</v>
          </cell>
          <cell r="C1895">
            <v>730</v>
          </cell>
          <cell r="D1895" t="str">
            <v>四川太极新都区新繁镇繁江北路药店</v>
          </cell>
          <cell r="E1895">
            <v>7865.24</v>
          </cell>
          <cell r="F1895">
            <v>105</v>
          </cell>
          <cell r="G1895">
            <v>2319.85</v>
          </cell>
        </row>
        <row r="1896">
          <cell r="A1896" t="str">
            <v>44804730</v>
          </cell>
          <cell r="B1896">
            <v>44804</v>
          </cell>
          <cell r="C1896">
            <v>730</v>
          </cell>
          <cell r="D1896" t="str">
            <v>四川太极新都区新繁镇繁江北路药店</v>
          </cell>
          <cell r="E1896">
            <v>6245.14</v>
          </cell>
          <cell r="F1896">
            <v>97</v>
          </cell>
          <cell r="G1896">
            <v>1531.62</v>
          </cell>
        </row>
        <row r="1897">
          <cell r="A1897" t="str">
            <v>44774732</v>
          </cell>
          <cell r="B1897">
            <v>44774</v>
          </cell>
          <cell r="C1897">
            <v>732</v>
          </cell>
          <cell r="D1897" t="str">
            <v>四川太极邛崃市羊安镇永康大道药店</v>
          </cell>
          <cell r="E1897">
            <v>1571.4</v>
          </cell>
          <cell r="F1897">
            <v>30</v>
          </cell>
          <cell r="G1897">
            <v>559.47</v>
          </cell>
        </row>
        <row r="1898">
          <cell r="A1898" t="str">
            <v>44775732</v>
          </cell>
          <cell r="B1898">
            <v>44775</v>
          </cell>
          <cell r="C1898">
            <v>732</v>
          </cell>
          <cell r="D1898" t="str">
            <v>四川太极邛崃市羊安镇永康大道药店</v>
          </cell>
          <cell r="E1898">
            <v>3813.5</v>
          </cell>
          <cell r="F1898">
            <v>46</v>
          </cell>
          <cell r="G1898">
            <v>1557.95</v>
          </cell>
        </row>
        <row r="1899">
          <cell r="A1899" t="str">
            <v>44776732</v>
          </cell>
          <cell r="B1899">
            <v>44776</v>
          </cell>
          <cell r="C1899">
            <v>732</v>
          </cell>
          <cell r="D1899" t="str">
            <v>四川太极邛崃市羊安镇永康大道药店</v>
          </cell>
          <cell r="E1899">
            <v>4354.74</v>
          </cell>
          <cell r="F1899">
            <v>40</v>
          </cell>
          <cell r="G1899">
            <v>1518.56</v>
          </cell>
        </row>
        <row r="1900">
          <cell r="A1900" t="str">
            <v>44777732</v>
          </cell>
          <cell r="B1900">
            <v>44777</v>
          </cell>
          <cell r="C1900">
            <v>732</v>
          </cell>
          <cell r="D1900" t="str">
            <v>四川太极邛崃市羊安镇永康大道药店</v>
          </cell>
          <cell r="E1900">
            <v>4629.69</v>
          </cell>
          <cell r="F1900">
            <v>39</v>
          </cell>
          <cell r="G1900">
            <v>1154.75</v>
          </cell>
        </row>
        <row r="1901">
          <cell r="A1901" t="str">
            <v>44778732</v>
          </cell>
          <cell r="B1901">
            <v>44778</v>
          </cell>
          <cell r="C1901">
            <v>732</v>
          </cell>
          <cell r="D1901" t="str">
            <v>四川太极邛崃市羊安镇永康大道药店</v>
          </cell>
          <cell r="E1901">
            <v>3284.48</v>
          </cell>
          <cell r="F1901">
            <v>31</v>
          </cell>
          <cell r="G1901">
            <v>913.67</v>
          </cell>
        </row>
        <row r="1902">
          <cell r="A1902" t="str">
            <v>44779732</v>
          </cell>
          <cell r="B1902">
            <v>44779</v>
          </cell>
          <cell r="C1902">
            <v>732</v>
          </cell>
          <cell r="D1902" t="str">
            <v>四川太极邛崃市羊安镇永康大道药店</v>
          </cell>
          <cell r="E1902">
            <v>3282.69</v>
          </cell>
          <cell r="F1902">
            <v>48</v>
          </cell>
          <cell r="G1902">
            <v>1088.75</v>
          </cell>
        </row>
        <row r="1903">
          <cell r="A1903" t="str">
            <v>44780732</v>
          </cell>
          <cell r="B1903">
            <v>44780</v>
          </cell>
          <cell r="C1903">
            <v>732</v>
          </cell>
          <cell r="D1903" t="str">
            <v>四川太极邛崃市羊安镇永康大道药店</v>
          </cell>
          <cell r="E1903">
            <v>1907.3</v>
          </cell>
          <cell r="F1903">
            <v>33</v>
          </cell>
          <cell r="G1903">
            <v>709.59</v>
          </cell>
        </row>
        <row r="1904">
          <cell r="A1904" t="str">
            <v>44781732</v>
          </cell>
          <cell r="B1904">
            <v>44781</v>
          </cell>
          <cell r="C1904">
            <v>732</v>
          </cell>
          <cell r="D1904" t="str">
            <v>四川太极邛崃市羊安镇永康大道药店</v>
          </cell>
          <cell r="E1904">
            <v>4243.7</v>
          </cell>
          <cell r="F1904">
            <v>42</v>
          </cell>
          <cell r="G1904">
            <v>1554.28</v>
          </cell>
        </row>
        <row r="1905">
          <cell r="A1905" t="str">
            <v>44782732</v>
          </cell>
          <cell r="B1905">
            <v>44782</v>
          </cell>
          <cell r="C1905">
            <v>732</v>
          </cell>
          <cell r="D1905" t="str">
            <v>四川太极邛崃市羊安镇永康大道药店</v>
          </cell>
          <cell r="E1905">
            <v>4651.53</v>
          </cell>
          <cell r="F1905">
            <v>44</v>
          </cell>
          <cell r="G1905">
            <v>1099.57</v>
          </cell>
        </row>
        <row r="1906">
          <cell r="A1906" t="str">
            <v>44783732</v>
          </cell>
          <cell r="B1906">
            <v>44783</v>
          </cell>
          <cell r="C1906">
            <v>732</v>
          </cell>
          <cell r="D1906" t="str">
            <v>四川太极邛崃市羊安镇永康大道药店</v>
          </cell>
          <cell r="E1906">
            <v>3862.21</v>
          </cell>
          <cell r="F1906">
            <v>38</v>
          </cell>
          <cell r="G1906">
            <v>1164.99</v>
          </cell>
        </row>
        <row r="1907">
          <cell r="A1907" t="str">
            <v>44784732</v>
          </cell>
          <cell r="B1907">
            <v>44784</v>
          </cell>
          <cell r="C1907">
            <v>732</v>
          </cell>
          <cell r="D1907" t="str">
            <v>四川太极邛崃市羊安镇永康大道药店</v>
          </cell>
          <cell r="E1907">
            <v>5287</v>
          </cell>
          <cell r="F1907">
            <v>39</v>
          </cell>
          <cell r="G1907">
            <v>1547.17</v>
          </cell>
        </row>
        <row r="1908">
          <cell r="A1908" t="str">
            <v>44785732</v>
          </cell>
          <cell r="B1908">
            <v>44785</v>
          </cell>
          <cell r="C1908">
            <v>732</v>
          </cell>
          <cell r="D1908" t="str">
            <v>四川太极邛崃市羊安镇永康大道药店</v>
          </cell>
          <cell r="E1908">
            <v>4616.6</v>
          </cell>
          <cell r="F1908">
            <v>45</v>
          </cell>
          <cell r="G1908">
            <v>1274.62</v>
          </cell>
        </row>
        <row r="1909">
          <cell r="A1909" t="str">
            <v>44786732</v>
          </cell>
          <cell r="B1909">
            <v>44786</v>
          </cell>
          <cell r="C1909">
            <v>732</v>
          </cell>
          <cell r="D1909" t="str">
            <v>四川太极邛崃市羊安镇永康大道药店</v>
          </cell>
          <cell r="E1909">
            <v>6406.63</v>
          </cell>
          <cell r="F1909">
            <v>50</v>
          </cell>
          <cell r="G1909">
            <v>1572.41</v>
          </cell>
        </row>
        <row r="1910">
          <cell r="A1910" t="str">
            <v>44787732</v>
          </cell>
          <cell r="B1910">
            <v>44787</v>
          </cell>
          <cell r="C1910">
            <v>732</v>
          </cell>
          <cell r="D1910" t="str">
            <v>四川太极邛崃市羊安镇永康大道药店</v>
          </cell>
          <cell r="E1910">
            <v>2713.2</v>
          </cell>
          <cell r="F1910">
            <v>40</v>
          </cell>
          <cell r="G1910">
            <v>946.39</v>
          </cell>
        </row>
        <row r="1911">
          <cell r="A1911" t="str">
            <v>44788732</v>
          </cell>
          <cell r="B1911">
            <v>44788</v>
          </cell>
          <cell r="C1911">
            <v>732</v>
          </cell>
          <cell r="D1911" t="str">
            <v>四川太极邛崃市羊安镇永康大道药店</v>
          </cell>
          <cell r="E1911">
            <v>3311.3</v>
          </cell>
          <cell r="F1911">
            <v>44</v>
          </cell>
          <cell r="G1911">
            <v>1148.81</v>
          </cell>
        </row>
        <row r="1912">
          <cell r="A1912" t="str">
            <v>44789732</v>
          </cell>
          <cell r="B1912">
            <v>44789</v>
          </cell>
          <cell r="C1912">
            <v>732</v>
          </cell>
          <cell r="D1912" t="str">
            <v>四川太极邛崃市羊安镇永康大道药店</v>
          </cell>
          <cell r="E1912">
            <v>2632.7</v>
          </cell>
          <cell r="F1912">
            <v>44</v>
          </cell>
          <cell r="G1912">
            <v>937.54</v>
          </cell>
        </row>
        <row r="1913">
          <cell r="A1913" t="str">
            <v>44790732</v>
          </cell>
          <cell r="B1913">
            <v>44790</v>
          </cell>
          <cell r="C1913">
            <v>732</v>
          </cell>
          <cell r="D1913" t="str">
            <v>四川太极邛崃市羊安镇永康大道药店</v>
          </cell>
          <cell r="E1913">
            <v>5643.17</v>
          </cell>
          <cell r="F1913">
            <v>53</v>
          </cell>
          <cell r="G1913">
            <v>1280.51</v>
          </cell>
        </row>
        <row r="1914">
          <cell r="A1914" t="str">
            <v>44791732</v>
          </cell>
          <cell r="B1914">
            <v>44791</v>
          </cell>
          <cell r="C1914">
            <v>732</v>
          </cell>
          <cell r="D1914" t="str">
            <v>四川太极邛崃市羊安镇永康大道药店</v>
          </cell>
          <cell r="E1914">
            <v>3403</v>
          </cell>
          <cell r="F1914">
            <v>45</v>
          </cell>
          <cell r="G1914">
            <v>1480.65</v>
          </cell>
        </row>
        <row r="1915">
          <cell r="A1915" t="str">
            <v>44792732</v>
          </cell>
          <cell r="B1915">
            <v>44792</v>
          </cell>
          <cell r="C1915">
            <v>732</v>
          </cell>
          <cell r="D1915" t="str">
            <v>四川太极邛崃市羊安镇永康大道药店</v>
          </cell>
          <cell r="E1915">
            <v>3047.19</v>
          </cell>
          <cell r="F1915">
            <v>36</v>
          </cell>
          <cell r="G1915">
            <v>1021.18</v>
          </cell>
        </row>
        <row r="1916">
          <cell r="A1916" t="str">
            <v>44793732</v>
          </cell>
          <cell r="B1916">
            <v>44793</v>
          </cell>
          <cell r="C1916">
            <v>732</v>
          </cell>
          <cell r="D1916" t="str">
            <v>四川太极邛崃市羊安镇永康大道药店</v>
          </cell>
          <cell r="E1916">
            <v>2535.7</v>
          </cell>
          <cell r="F1916">
            <v>41</v>
          </cell>
          <cell r="G1916">
            <v>880.28</v>
          </cell>
        </row>
        <row r="1917">
          <cell r="A1917" t="str">
            <v>44794732</v>
          </cell>
          <cell r="B1917">
            <v>44794</v>
          </cell>
          <cell r="C1917">
            <v>732</v>
          </cell>
          <cell r="D1917" t="str">
            <v>四川太极邛崃市羊安镇永康大道药店</v>
          </cell>
          <cell r="E1917">
            <v>5042.2</v>
          </cell>
          <cell r="F1917">
            <v>43</v>
          </cell>
          <cell r="G1917">
            <v>1819.22</v>
          </cell>
        </row>
        <row r="1918">
          <cell r="A1918" t="str">
            <v>44795732</v>
          </cell>
          <cell r="B1918">
            <v>44795</v>
          </cell>
          <cell r="C1918">
            <v>732</v>
          </cell>
          <cell r="D1918" t="str">
            <v>四川太极邛崃市羊安镇永康大道药店</v>
          </cell>
          <cell r="E1918">
            <v>2672.2</v>
          </cell>
          <cell r="F1918">
            <v>41</v>
          </cell>
          <cell r="G1918">
            <v>845.07</v>
          </cell>
        </row>
        <row r="1919">
          <cell r="A1919" t="str">
            <v>44796732</v>
          </cell>
          <cell r="B1919">
            <v>44796</v>
          </cell>
          <cell r="C1919">
            <v>732</v>
          </cell>
          <cell r="D1919" t="str">
            <v>四川太极邛崃市羊安镇永康大道药店</v>
          </cell>
          <cell r="E1919">
            <v>4026.4</v>
          </cell>
          <cell r="F1919">
            <v>50</v>
          </cell>
          <cell r="G1919">
            <v>1426.65</v>
          </cell>
        </row>
        <row r="1920">
          <cell r="A1920" t="str">
            <v>44797732</v>
          </cell>
          <cell r="B1920">
            <v>44797</v>
          </cell>
          <cell r="C1920">
            <v>732</v>
          </cell>
          <cell r="D1920" t="str">
            <v>四川太极邛崃市羊安镇永康大道药店</v>
          </cell>
          <cell r="E1920">
            <v>3638.3</v>
          </cell>
          <cell r="F1920">
            <v>49</v>
          </cell>
          <cell r="G1920">
            <v>1215.95</v>
          </cell>
        </row>
        <row r="1921">
          <cell r="A1921" t="str">
            <v>44798732</v>
          </cell>
          <cell r="B1921">
            <v>44798</v>
          </cell>
          <cell r="C1921">
            <v>732</v>
          </cell>
          <cell r="D1921" t="str">
            <v>四川太极邛崃市羊安镇永康大道药店</v>
          </cell>
          <cell r="E1921">
            <v>2913.7</v>
          </cell>
          <cell r="F1921">
            <v>37</v>
          </cell>
          <cell r="G1921">
            <v>1083.37</v>
          </cell>
        </row>
        <row r="1922">
          <cell r="A1922" t="str">
            <v>44799732</v>
          </cell>
          <cell r="B1922">
            <v>44799</v>
          </cell>
          <cell r="C1922">
            <v>732</v>
          </cell>
          <cell r="D1922" t="str">
            <v>四川太极邛崃市羊安镇永康大道药店</v>
          </cell>
          <cell r="E1922">
            <v>5856.1</v>
          </cell>
          <cell r="F1922">
            <v>58</v>
          </cell>
          <cell r="G1922">
            <v>1811.4</v>
          </cell>
        </row>
        <row r="1923">
          <cell r="A1923" t="str">
            <v>44800732</v>
          </cell>
          <cell r="B1923">
            <v>44800</v>
          </cell>
          <cell r="C1923">
            <v>732</v>
          </cell>
          <cell r="D1923" t="str">
            <v>四川太极邛崃市羊安镇永康大道药店</v>
          </cell>
          <cell r="E1923">
            <v>2608.8</v>
          </cell>
          <cell r="F1923">
            <v>45</v>
          </cell>
          <cell r="G1923">
            <v>925.96</v>
          </cell>
        </row>
        <row r="1924">
          <cell r="A1924" t="str">
            <v>44801732</v>
          </cell>
          <cell r="B1924">
            <v>44801</v>
          </cell>
          <cell r="C1924">
            <v>732</v>
          </cell>
          <cell r="D1924" t="str">
            <v>四川太极邛崃市羊安镇永康大道药店</v>
          </cell>
          <cell r="E1924">
            <v>3530.92</v>
          </cell>
          <cell r="F1924">
            <v>36</v>
          </cell>
          <cell r="G1924">
            <v>1096.58</v>
          </cell>
        </row>
        <row r="1925">
          <cell r="A1925" t="str">
            <v>44802732</v>
          </cell>
          <cell r="B1925">
            <v>44802</v>
          </cell>
          <cell r="C1925">
            <v>732</v>
          </cell>
          <cell r="D1925" t="str">
            <v>四川太极邛崃市羊安镇永康大道药店</v>
          </cell>
          <cell r="E1925">
            <v>1319.83</v>
          </cell>
          <cell r="F1925">
            <v>55</v>
          </cell>
          <cell r="G1925">
            <v>448.76</v>
          </cell>
        </row>
        <row r="1926">
          <cell r="A1926" t="str">
            <v>44803732</v>
          </cell>
          <cell r="B1926">
            <v>44803</v>
          </cell>
          <cell r="C1926">
            <v>732</v>
          </cell>
          <cell r="D1926" t="str">
            <v>四川太极邛崃市羊安镇永康大道药店</v>
          </cell>
          <cell r="E1926">
            <v>4110.2</v>
          </cell>
          <cell r="F1926">
            <v>43</v>
          </cell>
          <cell r="G1926">
            <v>1239.84</v>
          </cell>
        </row>
        <row r="1927">
          <cell r="A1927" t="str">
            <v>44804732</v>
          </cell>
          <cell r="B1927">
            <v>44804</v>
          </cell>
          <cell r="C1927">
            <v>732</v>
          </cell>
          <cell r="D1927" t="str">
            <v>四川太极邛崃市羊安镇永康大道药店</v>
          </cell>
          <cell r="E1927">
            <v>2759.4</v>
          </cell>
          <cell r="F1927">
            <v>37</v>
          </cell>
          <cell r="G1927">
            <v>1095.72</v>
          </cell>
        </row>
        <row r="1928">
          <cell r="A1928" t="str">
            <v>44774733</v>
          </cell>
          <cell r="B1928">
            <v>44774</v>
          </cell>
          <cell r="C1928">
            <v>733</v>
          </cell>
          <cell r="D1928" t="str">
            <v>四川太极双流区东升街道三强西路药店</v>
          </cell>
          <cell r="E1928">
            <v>3540.2</v>
          </cell>
          <cell r="F1928">
            <v>69</v>
          </cell>
          <cell r="G1928">
            <v>1298.91</v>
          </cell>
        </row>
        <row r="1929">
          <cell r="A1929" t="str">
            <v>44775733</v>
          </cell>
          <cell r="B1929">
            <v>44775</v>
          </cell>
          <cell r="C1929">
            <v>733</v>
          </cell>
          <cell r="D1929" t="str">
            <v>四川太极双流区东升街道三强西路药店</v>
          </cell>
          <cell r="E1929">
            <v>2877.8</v>
          </cell>
          <cell r="F1929">
            <v>61</v>
          </cell>
          <cell r="G1929">
            <v>1281.08</v>
          </cell>
        </row>
        <row r="1930">
          <cell r="A1930" t="str">
            <v>44776733</v>
          </cell>
          <cell r="B1930">
            <v>44776</v>
          </cell>
          <cell r="C1930">
            <v>733</v>
          </cell>
          <cell r="D1930" t="str">
            <v>四川太极双流区东升街道三强西路药店</v>
          </cell>
          <cell r="E1930">
            <v>4945.61</v>
          </cell>
          <cell r="F1930">
            <v>66</v>
          </cell>
          <cell r="G1930">
            <v>1353.25</v>
          </cell>
        </row>
        <row r="1931">
          <cell r="A1931" t="str">
            <v>44777733</v>
          </cell>
          <cell r="B1931">
            <v>44777</v>
          </cell>
          <cell r="C1931">
            <v>733</v>
          </cell>
          <cell r="D1931" t="str">
            <v>四川太极双流区东升街道三强西路药店</v>
          </cell>
          <cell r="E1931">
            <v>2975.52</v>
          </cell>
          <cell r="F1931">
            <v>55</v>
          </cell>
          <cell r="G1931">
            <v>1122.15</v>
          </cell>
        </row>
        <row r="1932">
          <cell r="A1932" t="str">
            <v>44778733</v>
          </cell>
          <cell r="B1932">
            <v>44778</v>
          </cell>
          <cell r="C1932">
            <v>733</v>
          </cell>
          <cell r="D1932" t="str">
            <v>四川太极双流区东升街道三强西路药店</v>
          </cell>
          <cell r="E1932">
            <v>5605.98</v>
          </cell>
          <cell r="F1932">
            <v>63</v>
          </cell>
          <cell r="G1932">
            <v>1884.12</v>
          </cell>
        </row>
        <row r="1933">
          <cell r="A1933" t="str">
            <v>44779733</v>
          </cell>
          <cell r="B1933">
            <v>44779</v>
          </cell>
          <cell r="C1933">
            <v>733</v>
          </cell>
          <cell r="D1933" t="str">
            <v>四川太极双流区东升街道三强西路药店</v>
          </cell>
          <cell r="E1933">
            <v>2369.38</v>
          </cell>
          <cell r="F1933">
            <v>56</v>
          </cell>
          <cell r="G1933">
            <v>906.42</v>
          </cell>
        </row>
        <row r="1934">
          <cell r="A1934" t="str">
            <v>44780733</v>
          </cell>
          <cell r="B1934">
            <v>44780</v>
          </cell>
          <cell r="C1934">
            <v>733</v>
          </cell>
          <cell r="D1934" t="str">
            <v>四川太极双流区东升街道三强西路药店</v>
          </cell>
          <cell r="E1934">
            <v>5113.08</v>
          </cell>
          <cell r="F1934">
            <v>66</v>
          </cell>
          <cell r="G1934">
            <v>1406.72</v>
          </cell>
        </row>
        <row r="1935">
          <cell r="A1935" t="str">
            <v>44781733</v>
          </cell>
          <cell r="B1935">
            <v>44781</v>
          </cell>
          <cell r="C1935">
            <v>733</v>
          </cell>
          <cell r="D1935" t="str">
            <v>四川太极双流区东升街道三强西路药店</v>
          </cell>
          <cell r="E1935">
            <v>2213.55</v>
          </cell>
          <cell r="F1935">
            <v>49</v>
          </cell>
          <cell r="G1935">
            <v>907.8</v>
          </cell>
        </row>
        <row r="1936">
          <cell r="A1936" t="str">
            <v>44782733</v>
          </cell>
          <cell r="B1936">
            <v>44782</v>
          </cell>
          <cell r="C1936">
            <v>733</v>
          </cell>
          <cell r="D1936" t="str">
            <v>四川太极双流区东升街道三强西路药店</v>
          </cell>
          <cell r="E1936">
            <v>1578.9</v>
          </cell>
          <cell r="F1936">
            <v>42</v>
          </cell>
          <cell r="G1936">
            <v>645.54</v>
          </cell>
        </row>
        <row r="1937">
          <cell r="A1937" t="str">
            <v>44783733</v>
          </cell>
          <cell r="B1937">
            <v>44783</v>
          </cell>
          <cell r="C1937">
            <v>733</v>
          </cell>
          <cell r="D1937" t="str">
            <v>四川太极双流区东升街道三强西路药店</v>
          </cell>
          <cell r="E1937">
            <v>5313.85</v>
          </cell>
          <cell r="F1937">
            <v>72</v>
          </cell>
          <cell r="G1937">
            <v>1954.97</v>
          </cell>
        </row>
        <row r="1938">
          <cell r="A1938" t="str">
            <v>44784733</v>
          </cell>
          <cell r="B1938">
            <v>44784</v>
          </cell>
          <cell r="C1938">
            <v>733</v>
          </cell>
          <cell r="D1938" t="str">
            <v>四川太极双流区东升街道三强西路药店</v>
          </cell>
          <cell r="E1938">
            <v>3556.97</v>
          </cell>
          <cell r="F1938">
            <v>59</v>
          </cell>
          <cell r="G1938">
            <v>1024.55</v>
          </cell>
        </row>
        <row r="1939">
          <cell r="A1939" t="str">
            <v>44785733</v>
          </cell>
          <cell r="B1939">
            <v>44785</v>
          </cell>
          <cell r="C1939">
            <v>733</v>
          </cell>
          <cell r="D1939" t="str">
            <v>四川太极双流区东升街道三强西路药店</v>
          </cell>
          <cell r="E1939">
            <v>3303.2</v>
          </cell>
          <cell r="F1939">
            <v>70</v>
          </cell>
          <cell r="G1939">
            <v>1296.04</v>
          </cell>
        </row>
        <row r="1940">
          <cell r="A1940" t="str">
            <v>44786733</v>
          </cell>
          <cell r="B1940">
            <v>44786</v>
          </cell>
          <cell r="C1940">
            <v>733</v>
          </cell>
          <cell r="D1940" t="str">
            <v>四川太极双流区东升街道三强西路药店</v>
          </cell>
          <cell r="E1940">
            <v>4313.86</v>
          </cell>
          <cell r="F1940">
            <v>70</v>
          </cell>
          <cell r="G1940">
            <v>1676.99</v>
          </cell>
        </row>
        <row r="1941">
          <cell r="A1941" t="str">
            <v>44787733</v>
          </cell>
          <cell r="B1941">
            <v>44787</v>
          </cell>
          <cell r="C1941">
            <v>733</v>
          </cell>
          <cell r="D1941" t="str">
            <v>四川太极双流区东升街道三强西路药店</v>
          </cell>
          <cell r="E1941">
            <v>2499.24</v>
          </cell>
          <cell r="F1941">
            <v>69</v>
          </cell>
          <cell r="G1941">
            <v>949.61</v>
          </cell>
        </row>
        <row r="1942">
          <cell r="A1942" t="str">
            <v>44788733</v>
          </cell>
          <cell r="B1942">
            <v>44788</v>
          </cell>
          <cell r="C1942">
            <v>733</v>
          </cell>
          <cell r="D1942" t="str">
            <v>四川太极双流区东升街道三强西路药店</v>
          </cell>
          <cell r="E1942">
            <v>3002.9</v>
          </cell>
          <cell r="F1942">
            <v>61</v>
          </cell>
          <cell r="G1942">
            <v>1221.31</v>
          </cell>
        </row>
        <row r="1943">
          <cell r="A1943" t="str">
            <v>44789733</v>
          </cell>
          <cell r="B1943">
            <v>44789</v>
          </cell>
          <cell r="C1943">
            <v>733</v>
          </cell>
          <cell r="D1943" t="str">
            <v>四川太极双流区东升街道三强西路药店</v>
          </cell>
          <cell r="E1943">
            <v>3448</v>
          </cell>
          <cell r="F1943">
            <v>52</v>
          </cell>
          <cell r="G1943">
            <v>1356.7</v>
          </cell>
        </row>
        <row r="1944">
          <cell r="A1944" t="str">
            <v>44790733</v>
          </cell>
          <cell r="B1944">
            <v>44790</v>
          </cell>
          <cell r="C1944">
            <v>733</v>
          </cell>
          <cell r="D1944" t="str">
            <v>四川太极双流区东升街道三强西路药店</v>
          </cell>
          <cell r="E1944">
            <v>3221.01</v>
          </cell>
          <cell r="F1944">
            <v>77</v>
          </cell>
          <cell r="G1944">
            <v>1106.05</v>
          </cell>
        </row>
        <row r="1945">
          <cell r="A1945" t="str">
            <v>44791733</v>
          </cell>
          <cell r="B1945">
            <v>44791</v>
          </cell>
          <cell r="C1945">
            <v>733</v>
          </cell>
          <cell r="D1945" t="str">
            <v>四川太极双流区东升街道三强西路药店</v>
          </cell>
          <cell r="E1945">
            <v>3061.55</v>
          </cell>
          <cell r="F1945">
            <v>68</v>
          </cell>
          <cell r="G1945">
            <v>1153.65</v>
          </cell>
        </row>
        <row r="1946">
          <cell r="A1946" t="str">
            <v>44792733</v>
          </cell>
          <cell r="B1946">
            <v>44792</v>
          </cell>
          <cell r="C1946">
            <v>733</v>
          </cell>
          <cell r="D1946" t="str">
            <v>四川太极双流区东升街道三强西路药店</v>
          </cell>
          <cell r="E1946">
            <v>2657.23</v>
          </cell>
          <cell r="F1946">
            <v>61</v>
          </cell>
          <cell r="G1946">
            <v>993.66</v>
          </cell>
        </row>
        <row r="1947">
          <cell r="A1947" t="str">
            <v>44793733</v>
          </cell>
          <cell r="B1947">
            <v>44793</v>
          </cell>
          <cell r="C1947">
            <v>733</v>
          </cell>
          <cell r="D1947" t="str">
            <v>四川太极双流区东升街道三强西路药店</v>
          </cell>
          <cell r="E1947">
            <v>3313.22</v>
          </cell>
          <cell r="F1947">
            <v>64</v>
          </cell>
          <cell r="G1947">
            <v>1141.56</v>
          </cell>
        </row>
        <row r="1948">
          <cell r="A1948" t="str">
            <v>44794733</v>
          </cell>
          <cell r="B1948">
            <v>44794</v>
          </cell>
          <cell r="C1948">
            <v>733</v>
          </cell>
          <cell r="D1948" t="str">
            <v>四川太极双流区东升街道三强西路药店</v>
          </cell>
          <cell r="E1948">
            <v>5445.56</v>
          </cell>
          <cell r="F1948">
            <v>82</v>
          </cell>
          <cell r="G1948">
            <v>1513.19</v>
          </cell>
        </row>
        <row r="1949">
          <cell r="A1949" t="str">
            <v>44795733</v>
          </cell>
          <cell r="B1949">
            <v>44795</v>
          </cell>
          <cell r="C1949">
            <v>733</v>
          </cell>
          <cell r="D1949" t="str">
            <v>四川太极双流区东升街道三强西路药店</v>
          </cell>
          <cell r="E1949">
            <v>1899.49</v>
          </cell>
          <cell r="F1949">
            <v>48</v>
          </cell>
          <cell r="G1949">
            <v>828.02</v>
          </cell>
        </row>
        <row r="1950">
          <cell r="A1950" t="str">
            <v>44796733</v>
          </cell>
          <cell r="B1950">
            <v>44796</v>
          </cell>
          <cell r="C1950">
            <v>733</v>
          </cell>
          <cell r="D1950" t="str">
            <v>四川太极双流区东升街道三强西路药店</v>
          </cell>
          <cell r="E1950">
            <v>1704.54</v>
          </cell>
          <cell r="F1950">
            <v>42</v>
          </cell>
          <cell r="G1950">
            <v>774.6</v>
          </cell>
        </row>
        <row r="1951">
          <cell r="A1951" t="str">
            <v>44797733</v>
          </cell>
          <cell r="B1951">
            <v>44797</v>
          </cell>
          <cell r="C1951">
            <v>733</v>
          </cell>
          <cell r="D1951" t="str">
            <v>四川太极双流区东升街道三强西路药店</v>
          </cell>
          <cell r="E1951">
            <v>5784.25</v>
          </cell>
          <cell r="F1951">
            <v>66</v>
          </cell>
          <cell r="G1951">
            <v>2163.96</v>
          </cell>
        </row>
        <row r="1952">
          <cell r="A1952" t="str">
            <v>44798733</v>
          </cell>
          <cell r="B1952">
            <v>44798</v>
          </cell>
          <cell r="C1952">
            <v>733</v>
          </cell>
          <cell r="D1952" t="str">
            <v>四川太极双流区东升街道三强西路药店</v>
          </cell>
          <cell r="E1952">
            <v>3545.38</v>
          </cell>
          <cell r="F1952">
            <v>49</v>
          </cell>
          <cell r="G1952">
            <v>1303.07</v>
          </cell>
        </row>
        <row r="1953">
          <cell r="A1953" t="str">
            <v>44799733</v>
          </cell>
          <cell r="B1953">
            <v>44799</v>
          </cell>
          <cell r="C1953">
            <v>733</v>
          </cell>
          <cell r="D1953" t="str">
            <v>四川太极双流区东升街道三强西路药店</v>
          </cell>
          <cell r="E1953">
            <v>3103.76</v>
          </cell>
          <cell r="F1953">
            <v>50</v>
          </cell>
          <cell r="G1953">
            <v>985.27</v>
          </cell>
        </row>
        <row r="1954">
          <cell r="A1954" t="str">
            <v>44800733</v>
          </cell>
          <cell r="B1954">
            <v>44800</v>
          </cell>
          <cell r="C1954">
            <v>733</v>
          </cell>
          <cell r="D1954" t="str">
            <v>四川太极双流区东升街道三强西路药店</v>
          </cell>
          <cell r="E1954">
            <v>2610.91</v>
          </cell>
          <cell r="F1954">
            <v>55</v>
          </cell>
          <cell r="G1954">
            <v>940.91</v>
          </cell>
        </row>
        <row r="1955">
          <cell r="A1955" t="str">
            <v>44801733</v>
          </cell>
          <cell r="B1955">
            <v>44801</v>
          </cell>
          <cell r="C1955">
            <v>733</v>
          </cell>
          <cell r="D1955" t="str">
            <v>四川太极双流区东升街道三强西路药店</v>
          </cell>
          <cell r="E1955">
            <v>7688.01</v>
          </cell>
          <cell r="F1955">
            <v>50</v>
          </cell>
          <cell r="G1955">
            <v>2590.49</v>
          </cell>
        </row>
        <row r="1956">
          <cell r="A1956" t="str">
            <v>44802733</v>
          </cell>
          <cell r="B1956">
            <v>44802</v>
          </cell>
          <cell r="C1956">
            <v>733</v>
          </cell>
          <cell r="D1956" t="str">
            <v>四川太极双流区东升街道三强西路药店</v>
          </cell>
          <cell r="E1956">
            <v>3130.3</v>
          </cell>
          <cell r="F1956">
            <v>55</v>
          </cell>
          <cell r="G1956">
            <v>1130.86</v>
          </cell>
        </row>
        <row r="1957">
          <cell r="A1957" t="str">
            <v>44803733</v>
          </cell>
          <cell r="B1957">
            <v>44803</v>
          </cell>
          <cell r="C1957">
            <v>733</v>
          </cell>
          <cell r="D1957" t="str">
            <v>四川太极双流区东升街道三强西路药店</v>
          </cell>
          <cell r="E1957">
            <v>3615.6</v>
          </cell>
          <cell r="F1957">
            <v>41</v>
          </cell>
          <cell r="G1957">
            <v>1412.31</v>
          </cell>
        </row>
        <row r="1958">
          <cell r="A1958" t="str">
            <v>44804733</v>
          </cell>
          <cell r="B1958">
            <v>44804</v>
          </cell>
          <cell r="C1958">
            <v>733</v>
          </cell>
          <cell r="D1958" t="str">
            <v>四川太极双流区东升街道三强西路药店</v>
          </cell>
          <cell r="E1958">
            <v>3786.97</v>
          </cell>
          <cell r="F1958">
            <v>67</v>
          </cell>
          <cell r="G1958">
            <v>1238.81</v>
          </cell>
        </row>
        <row r="1959">
          <cell r="A1959" t="str">
            <v>44774737</v>
          </cell>
          <cell r="B1959">
            <v>44774</v>
          </cell>
          <cell r="C1959">
            <v>737</v>
          </cell>
          <cell r="D1959" t="str">
            <v>四川太极高新区大源北街药店</v>
          </cell>
          <cell r="E1959">
            <v>3812.8</v>
          </cell>
          <cell r="F1959">
            <v>68</v>
          </cell>
          <cell r="G1959">
            <v>1339.15</v>
          </cell>
        </row>
        <row r="1960">
          <cell r="A1960" t="str">
            <v>44775737</v>
          </cell>
          <cell r="B1960">
            <v>44775</v>
          </cell>
          <cell r="C1960">
            <v>737</v>
          </cell>
          <cell r="D1960" t="str">
            <v>四川太极高新区大源北街药店</v>
          </cell>
          <cell r="E1960">
            <v>6485.08</v>
          </cell>
          <cell r="F1960">
            <v>65</v>
          </cell>
          <cell r="G1960">
            <v>2032.12</v>
          </cell>
        </row>
        <row r="1961">
          <cell r="A1961" t="str">
            <v>44776737</v>
          </cell>
          <cell r="B1961">
            <v>44776</v>
          </cell>
          <cell r="C1961">
            <v>737</v>
          </cell>
          <cell r="D1961" t="str">
            <v>四川太极高新区大源北街药店</v>
          </cell>
          <cell r="E1961">
            <v>4851.22</v>
          </cell>
          <cell r="F1961">
            <v>72</v>
          </cell>
          <cell r="G1961">
            <v>1438.83</v>
          </cell>
        </row>
        <row r="1962">
          <cell r="A1962" t="str">
            <v>44777737</v>
          </cell>
          <cell r="B1962">
            <v>44777</v>
          </cell>
          <cell r="C1962">
            <v>737</v>
          </cell>
          <cell r="D1962" t="str">
            <v>四川太极高新区大源北街药店</v>
          </cell>
          <cell r="E1962">
            <v>6293.65</v>
          </cell>
          <cell r="F1962">
            <v>67</v>
          </cell>
          <cell r="G1962">
            <v>1999.18</v>
          </cell>
        </row>
        <row r="1963">
          <cell r="A1963" t="str">
            <v>44778737</v>
          </cell>
          <cell r="B1963">
            <v>44778</v>
          </cell>
          <cell r="C1963">
            <v>737</v>
          </cell>
          <cell r="D1963" t="str">
            <v>四川太极高新区大源北街药店</v>
          </cell>
          <cell r="E1963">
            <v>3428.72</v>
          </cell>
          <cell r="F1963">
            <v>58</v>
          </cell>
          <cell r="G1963">
            <v>1035.87</v>
          </cell>
        </row>
        <row r="1964">
          <cell r="A1964" t="str">
            <v>44779737</v>
          </cell>
          <cell r="B1964">
            <v>44779</v>
          </cell>
          <cell r="C1964">
            <v>737</v>
          </cell>
          <cell r="D1964" t="str">
            <v>四川太极高新区大源北街药店</v>
          </cell>
          <cell r="E1964">
            <v>5165.99</v>
          </cell>
          <cell r="F1964">
            <v>64</v>
          </cell>
          <cell r="G1964">
            <v>1781.83</v>
          </cell>
        </row>
        <row r="1965">
          <cell r="A1965" t="str">
            <v>44780737</v>
          </cell>
          <cell r="B1965">
            <v>44780</v>
          </cell>
          <cell r="C1965">
            <v>737</v>
          </cell>
          <cell r="D1965" t="str">
            <v>四川太极高新区大源北街药店</v>
          </cell>
          <cell r="E1965">
            <v>4312.1</v>
          </cell>
          <cell r="F1965">
            <v>57</v>
          </cell>
          <cell r="G1965">
            <v>1302.57</v>
          </cell>
        </row>
        <row r="1966">
          <cell r="A1966" t="str">
            <v>44781737</v>
          </cell>
          <cell r="B1966">
            <v>44781</v>
          </cell>
          <cell r="C1966">
            <v>737</v>
          </cell>
          <cell r="D1966" t="str">
            <v>四川太极高新区大源北街药店</v>
          </cell>
          <cell r="E1966">
            <v>4302.22</v>
          </cell>
          <cell r="F1966">
            <v>73</v>
          </cell>
          <cell r="G1966">
            <v>1350.51</v>
          </cell>
        </row>
        <row r="1967">
          <cell r="A1967" t="str">
            <v>44782737</v>
          </cell>
          <cell r="B1967">
            <v>44782</v>
          </cell>
          <cell r="C1967">
            <v>737</v>
          </cell>
          <cell r="D1967" t="str">
            <v>四川太极高新区大源北街药店</v>
          </cell>
          <cell r="E1967">
            <v>4449.9</v>
          </cell>
          <cell r="F1967">
            <v>62</v>
          </cell>
          <cell r="G1967">
            <v>1498.78</v>
          </cell>
        </row>
        <row r="1968">
          <cell r="A1968" t="str">
            <v>44783737</v>
          </cell>
          <cell r="B1968">
            <v>44783</v>
          </cell>
          <cell r="C1968">
            <v>737</v>
          </cell>
          <cell r="D1968" t="str">
            <v>四川太极高新区大源北街药店</v>
          </cell>
          <cell r="E1968">
            <v>6763.3</v>
          </cell>
          <cell r="F1968">
            <v>70</v>
          </cell>
          <cell r="G1968">
            <v>1568.9</v>
          </cell>
        </row>
        <row r="1969">
          <cell r="A1969" t="str">
            <v>44784737</v>
          </cell>
          <cell r="B1969">
            <v>44784</v>
          </cell>
          <cell r="C1969">
            <v>737</v>
          </cell>
          <cell r="D1969" t="str">
            <v>四川太极高新区大源北街药店</v>
          </cell>
          <cell r="E1969">
            <v>30420.64</v>
          </cell>
          <cell r="F1969">
            <v>76</v>
          </cell>
          <cell r="G1969">
            <v>8819.79</v>
          </cell>
        </row>
        <row r="1970">
          <cell r="A1970" t="str">
            <v>44785737</v>
          </cell>
          <cell r="B1970">
            <v>44785</v>
          </cell>
          <cell r="C1970">
            <v>737</v>
          </cell>
          <cell r="D1970" t="str">
            <v>四川太极高新区大源北街药店</v>
          </cell>
          <cell r="E1970">
            <v>18485.11</v>
          </cell>
          <cell r="F1970">
            <v>86</v>
          </cell>
          <cell r="G1970">
            <v>4807.69</v>
          </cell>
        </row>
        <row r="1971">
          <cell r="A1971" t="str">
            <v>44786737</v>
          </cell>
          <cell r="B1971">
            <v>44786</v>
          </cell>
          <cell r="C1971">
            <v>737</v>
          </cell>
          <cell r="D1971" t="str">
            <v>四川太极高新区大源北街药店</v>
          </cell>
          <cell r="E1971">
            <v>5552.6</v>
          </cell>
          <cell r="F1971">
            <v>59</v>
          </cell>
          <cell r="G1971">
            <v>1937.23</v>
          </cell>
        </row>
        <row r="1972">
          <cell r="A1972" t="str">
            <v>44787737</v>
          </cell>
          <cell r="B1972">
            <v>44787</v>
          </cell>
          <cell r="C1972">
            <v>737</v>
          </cell>
          <cell r="D1972" t="str">
            <v>四川太极高新区大源北街药店</v>
          </cell>
          <cell r="E1972">
            <v>8003.8</v>
          </cell>
          <cell r="F1972">
            <v>77</v>
          </cell>
          <cell r="G1972">
            <v>2271.67</v>
          </cell>
        </row>
        <row r="1973">
          <cell r="A1973" t="str">
            <v>44788737</v>
          </cell>
          <cell r="B1973">
            <v>44788</v>
          </cell>
          <cell r="C1973">
            <v>737</v>
          </cell>
          <cell r="D1973" t="str">
            <v>四川太极高新区大源北街药店</v>
          </cell>
          <cell r="E1973">
            <v>4891.21</v>
          </cell>
          <cell r="F1973">
            <v>71</v>
          </cell>
          <cell r="G1973">
            <v>1452.45</v>
          </cell>
        </row>
        <row r="1974">
          <cell r="A1974" t="str">
            <v>44789737</v>
          </cell>
          <cell r="B1974">
            <v>44789</v>
          </cell>
          <cell r="C1974">
            <v>737</v>
          </cell>
          <cell r="D1974" t="str">
            <v>四川太极高新区大源北街药店</v>
          </cell>
          <cell r="E1974">
            <v>5764.05</v>
          </cell>
          <cell r="F1974">
            <v>70</v>
          </cell>
          <cell r="G1974">
            <v>1999.99</v>
          </cell>
        </row>
        <row r="1975">
          <cell r="A1975" t="str">
            <v>44790737</v>
          </cell>
          <cell r="B1975">
            <v>44790</v>
          </cell>
          <cell r="C1975">
            <v>737</v>
          </cell>
          <cell r="D1975" t="str">
            <v>四川太极高新区大源北街药店</v>
          </cell>
          <cell r="E1975">
            <v>6301.47</v>
          </cell>
          <cell r="F1975">
            <v>89</v>
          </cell>
          <cell r="G1975">
            <v>1454.12</v>
          </cell>
        </row>
        <row r="1976">
          <cell r="A1976" t="str">
            <v>44791737</v>
          </cell>
          <cell r="B1976">
            <v>44791</v>
          </cell>
          <cell r="C1976">
            <v>737</v>
          </cell>
          <cell r="D1976" t="str">
            <v>四川太极高新区大源北街药店</v>
          </cell>
          <cell r="E1976">
            <v>3411.89</v>
          </cell>
          <cell r="F1976">
            <v>65</v>
          </cell>
          <cell r="G1976">
            <v>1231.07</v>
          </cell>
        </row>
        <row r="1977">
          <cell r="A1977" t="str">
            <v>44792737</v>
          </cell>
          <cell r="B1977">
            <v>44792</v>
          </cell>
          <cell r="C1977">
            <v>737</v>
          </cell>
          <cell r="D1977" t="str">
            <v>四川太极高新区大源北街药店</v>
          </cell>
          <cell r="E1977">
            <v>5153.8</v>
          </cell>
          <cell r="F1977">
            <v>78</v>
          </cell>
          <cell r="G1977">
            <v>1738.92</v>
          </cell>
        </row>
        <row r="1978">
          <cell r="A1978" t="str">
            <v>44793737</v>
          </cell>
          <cell r="B1978">
            <v>44793</v>
          </cell>
          <cell r="C1978">
            <v>737</v>
          </cell>
          <cell r="D1978" t="str">
            <v>四川太极高新区大源北街药店</v>
          </cell>
          <cell r="E1978">
            <v>9175.01</v>
          </cell>
          <cell r="F1978">
            <v>114</v>
          </cell>
          <cell r="G1978">
            <v>2078.91</v>
          </cell>
        </row>
        <row r="1979">
          <cell r="A1979" t="str">
            <v>44794737</v>
          </cell>
          <cell r="B1979">
            <v>44794</v>
          </cell>
          <cell r="C1979">
            <v>737</v>
          </cell>
          <cell r="D1979" t="str">
            <v>四川太极高新区大源北街药店</v>
          </cell>
          <cell r="E1979">
            <v>15198.11</v>
          </cell>
          <cell r="F1979">
            <v>88</v>
          </cell>
          <cell r="G1979">
            <v>2124.12</v>
          </cell>
        </row>
        <row r="1980">
          <cell r="A1980" t="str">
            <v>44795737</v>
          </cell>
          <cell r="B1980">
            <v>44795</v>
          </cell>
          <cell r="C1980">
            <v>737</v>
          </cell>
          <cell r="D1980" t="str">
            <v>四川太极高新区大源北街药店</v>
          </cell>
          <cell r="E1980">
            <v>10377.37</v>
          </cell>
          <cell r="F1980">
            <v>109</v>
          </cell>
          <cell r="G1980">
            <v>2283.01</v>
          </cell>
        </row>
        <row r="1981">
          <cell r="A1981" t="str">
            <v>44796737</v>
          </cell>
          <cell r="B1981">
            <v>44796</v>
          </cell>
          <cell r="C1981">
            <v>737</v>
          </cell>
          <cell r="D1981" t="str">
            <v>四川太极高新区大源北街药店</v>
          </cell>
          <cell r="E1981">
            <v>4904.88</v>
          </cell>
          <cell r="F1981">
            <v>77</v>
          </cell>
          <cell r="G1981">
            <v>1582.52</v>
          </cell>
        </row>
        <row r="1982">
          <cell r="A1982" t="str">
            <v>44797737</v>
          </cell>
          <cell r="B1982">
            <v>44797</v>
          </cell>
          <cell r="C1982">
            <v>737</v>
          </cell>
          <cell r="D1982" t="str">
            <v>四川太极高新区大源北街药店</v>
          </cell>
          <cell r="E1982">
            <v>89431.22</v>
          </cell>
          <cell r="F1982">
            <v>48</v>
          </cell>
          <cell r="G1982">
            <v>4494.97</v>
          </cell>
        </row>
        <row r="1983">
          <cell r="A1983" t="str">
            <v>44798737</v>
          </cell>
          <cell r="B1983">
            <v>44798</v>
          </cell>
          <cell r="C1983">
            <v>737</v>
          </cell>
          <cell r="D1983" t="str">
            <v>四川太极高新区大源北街药店</v>
          </cell>
          <cell r="E1983">
            <v>4017.93</v>
          </cell>
          <cell r="F1983">
            <v>76</v>
          </cell>
          <cell r="G1983">
            <v>1453.88</v>
          </cell>
        </row>
        <row r="1984">
          <cell r="A1984" t="str">
            <v>44799737</v>
          </cell>
          <cell r="B1984">
            <v>44799</v>
          </cell>
          <cell r="C1984">
            <v>737</v>
          </cell>
          <cell r="D1984" t="str">
            <v>四川太极高新区大源北街药店</v>
          </cell>
          <cell r="E1984">
            <v>13091</v>
          </cell>
          <cell r="F1984">
            <v>60</v>
          </cell>
          <cell r="G1984">
            <v>2239.65</v>
          </cell>
        </row>
        <row r="1985">
          <cell r="A1985" t="str">
            <v>44800737</v>
          </cell>
          <cell r="B1985">
            <v>44800</v>
          </cell>
          <cell r="C1985">
            <v>737</v>
          </cell>
          <cell r="D1985" t="str">
            <v>四川太极高新区大源北街药店</v>
          </cell>
          <cell r="E1985">
            <v>7517.35</v>
          </cell>
          <cell r="F1985">
            <v>81</v>
          </cell>
          <cell r="G1985">
            <v>2356.77</v>
          </cell>
        </row>
        <row r="1986">
          <cell r="A1986" t="str">
            <v>44801737</v>
          </cell>
          <cell r="B1986">
            <v>44801</v>
          </cell>
          <cell r="C1986">
            <v>737</v>
          </cell>
          <cell r="D1986" t="str">
            <v>四川太极高新区大源北街药店</v>
          </cell>
          <cell r="E1986">
            <v>5988.91</v>
          </cell>
          <cell r="F1986">
            <v>73</v>
          </cell>
          <cell r="G1986">
            <v>2425.7</v>
          </cell>
        </row>
        <row r="1987">
          <cell r="A1987" t="str">
            <v>44802737</v>
          </cell>
          <cell r="B1987">
            <v>44802</v>
          </cell>
          <cell r="C1987">
            <v>737</v>
          </cell>
          <cell r="D1987" t="str">
            <v>四川太极高新区大源北街药店</v>
          </cell>
          <cell r="E1987">
            <v>6940.45</v>
          </cell>
          <cell r="F1987">
            <v>74</v>
          </cell>
          <cell r="G1987">
            <v>2166.08</v>
          </cell>
        </row>
        <row r="1988">
          <cell r="A1988" t="str">
            <v>44803737</v>
          </cell>
          <cell r="B1988">
            <v>44803</v>
          </cell>
          <cell r="C1988">
            <v>737</v>
          </cell>
          <cell r="D1988" t="str">
            <v>四川太极高新区大源北街药店</v>
          </cell>
          <cell r="E1988">
            <v>2815.7</v>
          </cell>
          <cell r="F1988">
            <v>28</v>
          </cell>
          <cell r="G1988">
            <v>471.75</v>
          </cell>
        </row>
        <row r="1989">
          <cell r="A1989" t="str">
            <v>44774738</v>
          </cell>
          <cell r="B1989">
            <v>44774</v>
          </cell>
          <cell r="C1989">
            <v>738</v>
          </cell>
          <cell r="D1989" t="str">
            <v>四川太极都江堰市蒲阳路药店</v>
          </cell>
          <cell r="E1989">
            <v>1987.4</v>
          </cell>
          <cell r="F1989">
            <v>37</v>
          </cell>
          <cell r="G1989">
            <v>585</v>
          </cell>
        </row>
        <row r="1990">
          <cell r="A1990" t="str">
            <v>44775738</v>
          </cell>
          <cell r="B1990">
            <v>44775</v>
          </cell>
          <cell r="C1990">
            <v>738</v>
          </cell>
          <cell r="D1990" t="str">
            <v>四川太极都江堰市蒲阳路药店</v>
          </cell>
          <cell r="E1990">
            <v>3074.65</v>
          </cell>
          <cell r="F1990">
            <v>44</v>
          </cell>
          <cell r="G1990">
            <v>1201.8</v>
          </cell>
        </row>
        <row r="1991">
          <cell r="A1991" t="str">
            <v>44776738</v>
          </cell>
          <cell r="B1991">
            <v>44776</v>
          </cell>
          <cell r="C1991">
            <v>738</v>
          </cell>
          <cell r="D1991" t="str">
            <v>四川太极都江堰市蒲阳路药店</v>
          </cell>
          <cell r="E1991">
            <v>1968.28</v>
          </cell>
          <cell r="F1991">
            <v>29</v>
          </cell>
          <cell r="G1991">
            <v>494.94</v>
          </cell>
        </row>
        <row r="1992">
          <cell r="A1992" t="str">
            <v>44777738</v>
          </cell>
          <cell r="B1992">
            <v>44777</v>
          </cell>
          <cell r="C1992">
            <v>738</v>
          </cell>
          <cell r="D1992" t="str">
            <v>四川太极都江堰市蒲阳路药店</v>
          </cell>
          <cell r="E1992">
            <v>2709.74</v>
          </cell>
          <cell r="F1992">
            <v>30</v>
          </cell>
          <cell r="G1992">
            <v>768.29</v>
          </cell>
        </row>
        <row r="1993">
          <cell r="A1993" t="str">
            <v>44778738</v>
          </cell>
          <cell r="B1993">
            <v>44778</v>
          </cell>
          <cell r="C1993">
            <v>738</v>
          </cell>
          <cell r="D1993" t="str">
            <v>四川太极都江堰市蒲阳路药店</v>
          </cell>
          <cell r="E1993">
            <v>3854.52</v>
          </cell>
          <cell r="F1993">
            <v>55</v>
          </cell>
          <cell r="G1993">
            <v>1283.91</v>
          </cell>
        </row>
        <row r="1994">
          <cell r="A1994" t="str">
            <v>44779738</v>
          </cell>
          <cell r="B1994">
            <v>44779</v>
          </cell>
          <cell r="C1994">
            <v>738</v>
          </cell>
          <cell r="D1994" t="str">
            <v>四川太极都江堰市蒲阳路药店</v>
          </cell>
          <cell r="E1994">
            <v>3765.07</v>
          </cell>
          <cell r="F1994">
            <v>37</v>
          </cell>
          <cell r="G1994">
            <v>974.48</v>
          </cell>
        </row>
        <row r="1995">
          <cell r="A1995" t="str">
            <v>44780738</v>
          </cell>
          <cell r="B1995">
            <v>44780</v>
          </cell>
          <cell r="C1995">
            <v>738</v>
          </cell>
          <cell r="D1995" t="str">
            <v>四川太极都江堰市蒲阳路药店</v>
          </cell>
          <cell r="E1995">
            <v>5459.79</v>
          </cell>
          <cell r="F1995">
            <v>52</v>
          </cell>
          <cell r="G1995">
            <v>1360.04</v>
          </cell>
        </row>
        <row r="1996">
          <cell r="A1996" t="str">
            <v>44781738</v>
          </cell>
          <cell r="B1996">
            <v>44781</v>
          </cell>
          <cell r="C1996">
            <v>738</v>
          </cell>
          <cell r="D1996" t="str">
            <v>四川太极都江堰市蒲阳路药店</v>
          </cell>
          <cell r="E1996">
            <v>2660.7</v>
          </cell>
          <cell r="F1996">
            <v>46</v>
          </cell>
          <cell r="G1996">
            <v>923.34</v>
          </cell>
        </row>
        <row r="1997">
          <cell r="A1997" t="str">
            <v>44782738</v>
          </cell>
          <cell r="B1997">
            <v>44782</v>
          </cell>
          <cell r="C1997">
            <v>738</v>
          </cell>
          <cell r="D1997" t="str">
            <v>四川太极都江堰市蒲阳路药店</v>
          </cell>
          <cell r="E1997">
            <v>3501.47</v>
          </cell>
          <cell r="F1997">
            <v>57</v>
          </cell>
          <cell r="G1997">
            <v>1153.52</v>
          </cell>
        </row>
        <row r="1998">
          <cell r="A1998" t="str">
            <v>44783738</v>
          </cell>
          <cell r="B1998">
            <v>44783</v>
          </cell>
          <cell r="C1998">
            <v>738</v>
          </cell>
          <cell r="D1998" t="str">
            <v>四川太极都江堰市蒲阳路药店</v>
          </cell>
          <cell r="E1998">
            <v>2925.26</v>
          </cell>
          <cell r="F1998">
            <v>38</v>
          </cell>
          <cell r="G1998">
            <v>996.73</v>
          </cell>
        </row>
        <row r="1999">
          <cell r="A1999" t="str">
            <v>44784738</v>
          </cell>
          <cell r="B1999">
            <v>44784</v>
          </cell>
          <cell r="C1999">
            <v>738</v>
          </cell>
          <cell r="D1999" t="str">
            <v>四川太极都江堰市蒲阳路药店</v>
          </cell>
          <cell r="E1999">
            <v>3310.5</v>
          </cell>
          <cell r="F1999">
            <v>62</v>
          </cell>
          <cell r="G1999">
            <v>1070.28</v>
          </cell>
        </row>
        <row r="2000">
          <cell r="A2000" t="str">
            <v>44785738</v>
          </cell>
          <cell r="B2000">
            <v>44785</v>
          </cell>
          <cell r="C2000">
            <v>738</v>
          </cell>
          <cell r="D2000" t="str">
            <v>四川太极都江堰市蒲阳路药店</v>
          </cell>
          <cell r="E2000">
            <v>2837.9</v>
          </cell>
          <cell r="F2000">
            <v>35</v>
          </cell>
          <cell r="G2000">
            <v>878.09</v>
          </cell>
        </row>
        <row r="2001">
          <cell r="A2001" t="str">
            <v>44786738</v>
          </cell>
          <cell r="B2001">
            <v>44786</v>
          </cell>
          <cell r="C2001">
            <v>738</v>
          </cell>
          <cell r="D2001" t="str">
            <v>四川太极都江堰市蒲阳路药店</v>
          </cell>
          <cell r="E2001">
            <v>3454.4</v>
          </cell>
          <cell r="F2001">
            <v>43</v>
          </cell>
          <cell r="G2001">
            <v>1364.77</v>
          </cell>
        </row>
        <row r="2002">
          <cell r="A2002" t="str">
            <v>44787738</v>
          </cell>
          <cell r="B2002">
            <v>44787</v>
          </cell>
          <cell r="C2002">
            <v>738</v>
          </cell>
          <cell r="D2002" t="str">
            <v>四川太极都江堰市蒲阳路药店</v>
          </cell>
          <cell r="E2002">
            <v>4291.42</v>
          </cell>
          <cell r="F2002">
            <v>48</v>
          </cell>
          <cell r="G2002">
            <v>1046.04</v>
          </cell>
        </row>
        <row r="2003">
          <cell r="A2003" t="str">
            <v>44788738</v>
          </cell>
          <cell r="B2003">
            <v>44788</v>
          </cell>
          <cell r="C2003">
            <v>738</v>
          </cell>
          <cell r="D2003" t="str">
            <v>四川太极都江堰市蒲阳路药店</v>
          </cell>
          <cell r="E2003">
            <v>3621.1</v>
          </cell>
          <cell r="F2003">
            <v>40</v>
          </cell>
          <cell r="G2003">
            <v>1223.44</v>
          </cell>
        </row>
        <row r="2004">
          <cell r="A2004" t="str">
            <v>44789738</v>
          </cell>
          <cell r="B2004">
            <v>44789</v>
          </cell>
          <cell r="C2004">
            <v>738</v>
          </cell>
          <cell r="D2004" t="str">
            <v>四川太极都江堰市蒲阳路药店</v>
          </cell>
          <cell r="E2004">
            <v>4397.06</v>
          </cell>
          <cell r="F2004">
            <v>67</v>
          </cell>
          <cell r="G2004">
            <v>1385.55</v>
          </cell>
        </row>
        <row r="2005">
          <cell r="A2005" t="str">
            <v>44790738</v>
          </cell>
          <cell r="B2005">
            <v>44790</v>
          </cell>
          <cell r="C2005">
            <v>738</v>
          </cell>
          <cell r="D2005" t="str">
            <v>四川太极都江堰市蒲阳路药店</v>
          </cell>
          <cell r="E2005">
            <v>3377.26</v>
          </cell>
          <cell r="F2005">
            <v>44</v>
          </cell>
          <cell r="G2005">
            <v>866.18</v>
          </cell>
        </row>
        <row r="2006">
          <cell r="A2006" t="str">
            <v>44791738</v>
          </cell>
          <cell r="B2006">
            <v>44791</v>
          </cell>
          <cell r="C2006">
            <v>738</v>
          </cell>
          <cell r="D2006" t="str">
            <v>四川太极都江堰市蒲阳路药店</v>
          </cell>
          <cell r="E2006">
            <v>2962.7</v>
          </cell>
          <cell r="F2006">
            <v>60</v>
          </cell>
          <cell r="G2006">
            <v>1068.69</v>
          </cell>
        </row>
        <row r="2007">
          <cell r="A2007" t="str">
            <v>44792738</v>
          </cell>
          <cell r="B2007">
            <v>44792</v>
          </cell>
          <cell r="C2007">
            <v>738</v>
          </cell>
          <cell r="D2007" t="str">
            <v>四川太极都江堰市蒲阳路药店</v>
          </cell>
          <cell r="E2007">
            <v>3548.39</v>
          </cell>
          <cell r="F2007">
            <v>46</v>
          </cell>
          <cell r="G2007">
            <v>774.6</v>
          </cell>
        </row>
        <row r="2008">
          <cell r="A2008" t="str">
            <v>44793738</v>
          </cell>
          <cell r="B2008">
            <v>44793</v>
          </cell>
          <cell r="C2008">
            <v>738</v>
          </cell>
          <cell r="D2008" t="str">
            <v>四川太极都江堰市蒲阳路药店</v>
          </cell>
          <cell r="E2008">
            <v>4444.69</v>
          </cell>
          <cell r="F2008">
            <v>50</v>
          </cell>
          <cell r="G2008">
            <v>1273.24</v>
          </cell>
        </row>
        <row r="2009">
          <cell r="A2009" t="str">
            <v>44794738</v>
          </cell>
          <cell r="B2009">
            <v>44794</v>
          </cell>
          <cell r="C2009">
            <v>738</v>
          </cell>
          <cell r="D2009" t="str">
            <v>四川太极都江堰市蒲阳路药店</v>
          </cell>
          <cell r="E2009">
            <v>7321.54</v>
          </cell>
          <cell r="F2009">
            <v>44</v>
          </cell>
          <cell r="G2009">
            <v>805.29</v>
          </cell>
        </row>
        <row r="2010">
          <cell r="A2010" t="str">
            <v>44795738</v>
          </cell>
          <cell r="B2010">
            <v>44795</v>
          </cell>
          <cell r="C2010">
            <v>738</v>
          </cell>
          <cell r="D2010" t="str">
            <v>四川太极都江堰市蒲阳路药店</v>
          </cell>
          <cell r="E2010">
            <v>5710.63</v>
          </cell>
          <cell r="F2010">
            <v>64</v>
          </cell>
          <cell r="G2010">
            <v>1298.47</v>
          </cell>
        </row>
        <row r="2011">
          <cell r="A2011" t="str">
            <v>44796738</v>
          </cell>
          <cell r="B2011">
            <v>44796</v>
          </cell>
          <cell r="C2011">
            <v>738</v>
          </cell>
          <cell r="D2011" t="str">
            <v>四川太极都江堰市蒲阳路药店</v>
          </cell>
          <cell r="E2011">
            <v>3000.38</v>
          </cell>
          <cell r="F2011">
            <v>38</v>
          </cell>
          <cell r="G2011">
            <v>964.79</v>
          </cell>
        </row>
        <row r="2012">
          <cell r="A2012" t="str">
            <v>44797738</v>
          </cell>
          <cell r="B2012">
            <v>44797</v>
          </cell>
          <cell r="C2012">
            <v>738</v>
          </cell>
          <cell r="D2012" t="str">
            <v>四川太极都江堰市蒲阳路药店</v>
          </cell>
          <cell r="E2012">
            <v>3363.86</v>
          </cell>
          <cell r="F2012">
            <v>47</v>
          </cell>
          <cell r="G2012">
            <v>942.75</v>
          </cell>
        </row>
        <row r="2013">
          <cell r="A2013" t="str">
            <v>44798738</v>
          </cell>
          <cell r="B2013">
            <v>44798</v>
          </cell>
          <cell r="C2013">
            <v>738</v>
          </cell>
          <cell r="D2013" t="str">
            <v>四川太极都江堰市蒲阳路药店</v>
          </cell>
          <cell r="E2013">
            <v>3172.28</v>
          </cell>
          <cell r="F2013">
            <v>40</v>
          </cell>
          <cell r="G2013">
            <v>810.39</v>
          </cell>
        </row>
        <row r="2014">
          <cell r="A2014" t="str">
            <v>44799738</v>
          </cell>
          <cell r="B2014">
            <v>44799</v>
          </cell>
          <cell r="C2014">
            <v>738</v>
          </cell>
          <cell r="D2014" t="str">
            <v>四川太极都江堰市蒲阳路药店</v>
          </cell>
          <cell r="E2014">
            <v>4458.11</v>
          </cell>
          <cell r="F2014">
            <v>48</v>
          </cell>
          <cell r="G2014">
            <v>1289.36</v>
          </cell>
        </row>
        <row r="2015">
          <cell r="A2015" t="str">
            <v>44800738</v>
          </cell>
          <cell r="B2015">
            <v>44800</v>
          </cell>
          <cell r="C2015">
            <v>738</v>
          </cell>
          <cell r="D2015" t="str">
            <v>四川太极都江堰市蒲阳路药店</v>
          </cell>
          <cell r="E2015">
            <v>4806.8</v>
          </cell>
          <cell r="F2015">
            <v>43</v>
          </cell>
          <cell r="G2015">
            <v>984.66</v>
          </cell>
        </row>
        <row r="2016">
          <cell r="A2016" t="str">
            <v>44801738</v>
          </cell>
          <cell r="B2016">
            <v>44801</v>
          </cell>
          <cell r="C2016">
            <v>738</v>
          </cell>
          <cell r="D2016" t="str">
            <v>四川太极都江堰市蒲阳路药店</v>
          </cell>
          <cell r="E2016">
            <v>5533.47</v>
          </cell>
          <cell r="F2016">
            <v>59</v>
          </cell>
          <cell r="G2016">
            <v>1423.03</v>
          </cell>
        </row>
        <row r="2017">
          <cell r="A2017" t="str">
            <v>44802738</v>
          </cell>
          <cell r="B2017">
            <v>44802</v>
          </cell>
          <cell r="C2017">
            <v>738</v>
          </cell>
          <cell r="D2017" t="str">
            <v>四川太极都江堰市蒲阳路药店</v>
          </cell>
          <cell r="E2017">
            <v>2885.4</v>
          </cell>
          <cell r="F2017">
            <v>42</v>
          </cell>
          <cell r="G2017">
            <v>1041.06</v>
          </cell>
        </row>
        <row r="2018">
          <cell r="A2018" t="str">
            <v>44803738</v>
          </cell>
          <cell r="B2018">
            <v>44803</v>
          </cell>
          <cell r="C2018">
            <v>738</v>
          </cell>
          <cell r="D2018" t="str">
            <v>四川太极都江堰市蒲阳路药店</v>
          </cell>
          <cell r="E2018">
            <v>7673.3</v>
          </cell>
          <cell r="F2018">
            <v>89</v>
          </cell>
          <cell r="G2018">
            <v>1426.94</v>
          </cell>
        </row>
        <row r="2019">
          <cell r="A2019" t="str">
            <v>44804738</v>
          </cell>
          <cell r="B2019">
            <v>44804</v>
          </cell>
          <cell r="C2019">
            <v>738</v>
          </cell>
          <cell r="D2019" t="str">
            <v>四川太极都江堰市蒲阳路药店</v>
          </cell>
          <cell r="E2019">
            <v>5801.57</v>
          </cell>
          <cell r="F2019">
            <v>100</v>
          </cell>
          <cell r="G2019">
            <v>1920.2</v>
          </cell>
        </row>
        <row r="2020">
          <cell r="A2020" t="str">
            <v>44774740</v>
          </cell>
          <cell r="B2020">
            <v>44774</v>
          </cell>
          <cell r="C2020">
            <v>740</v>
          </cell>
          <cell r="D2020" t="str">
            <v>四川太极成华区华康路药店</v>
          </cell>
          <cell r="E2020">
            <v>2013.54</v>
          </cell>
          <cell r="F2020">
            <v>65</v>
          </cell>
          <cell r="G2020">
            <v>726.5</v>
          </cell>
        </row>
        <row r="2021">
          <cell r="A2021" t="str">
            <v>44775740</v>
          </cell>
          <cell r="B2021">
            <v>44775</v>
          </cell>
          <cell r="C2021">
            <v>740</v>
          </cell>
          <cell r="D2021" t="str">
            <v>四川太极成华区华康路药店</v>
          </cell>
          <cell r="E2021">
            <v>3649.45</v>
          </cell>
          <cell r="F2021">
            <v>71</v>
          </cell>
          <cell r="G2021">
            <v>1460.29</v>
          </cell>
        </row>
        <row r="2022">
          <cell r="A2022" t="str">
            <v>44776740</v>
          </cell>
          <cell r="B2022">
            <v>44776</v>
          </cell>
          <cell r="C2022">
            <v>740</v>
          </cell>
          <cell r="D2022" t="str">
            <v>四川太极成华区华康路药店</v>
          </cell>
          <cell r="E2022">
            <v>4839.42</v>
          </cell>
          <cell r="F2022">
            <v>72</v>
          </cell>
          <cell r="G2022">
            <v>1571.04</v>
          </cell>
        </row>
        <row r="2023">
          <cell r="A2023" t="str">
            <v>44777740</v>
          </cell>
          <cell r="B2023">
            <v>44777</v>
          </cell>
          <cell r="C2023">
            <v>740</v>
          </cell>
          <cell r="D2023" t="str">
            <v>四川太极成华区华康路药店</v>
          </cell>
          <cell r="E2023">
            <v>6299</v>
          </cell>
          <cell r="F2023">
            <v>79</v>
          </cell>
          <cell r="G2023">
            <v>1772.72</v>
          </cell>
        </row>
        <row r="2024">
          <cell r="A2024" t="str">
            <v>44778740</v>
          </cell>
          <cell r="B2024">
            <v>44778</v>
          </cell>
          <cell r="C2024">
            <v>740</v>
          </cell>
          <cell r="D2024" t="str">
            <v>四川太极成华区华康路药店</v>
          </cell>
          <cell r="E2024">
            <v>18273.54</v>
          </cell>
          <cell r="F2024">
            <v>63</v>
          </cell>
          <cell r="G2024">
            <v>2560.68</v>
          </cell>
        </row>
        <row r="2025">
          <cell r="A2025" t="str">
            <v>44779740</v>
          </cell>
          <cell r="B2025">
            <v>44779</v>
          </cell>
          <cell r="C2025">
            <v>740</v>
          </cell>
          <cell r="D2025" t="str">
            <v>四川太极成华区华康路药店</v>
          </cell>
          <cell r="E2025">
            <v>3878.48</v>
          </cell>
          <cell r="F2025">
            <v>59</v>
          </cell>
          <cell r="G2025">
            <v>1088.84</v>
          </cell>
        </row>
        <row r="2026">
          <cell r="A2026" t="str">
            <v>44780740</v>
          </cell>
          <cell r="B2026">
            <v>44780</v>
          </cell>
          <cell r="C2026">
            <v>740</v>
          </cell>
          <cell r="D2026" t="str">
            <v>四川太极成华区华康路药店</v>
          </cell>
          <cell r="E2026">
            <v>3798.59</v>
          </cell>
          <cell r="F2026">
            <v>62</v>
          </cell>
          <cell r="G2026">
            <v>766.59</v>
          </cell>
        </row>
        <row r="2027">
          <cell r="A2027" t="str">
            <v>44781740</v>
          </cell>
          <cell r="B2027">
            <v>44781</v>
          </cell>
          <cell r="C2027">
            <v>740</v>
          </cell>
          <cell r="D2027" t="str">
            <v>四川太极成华区华康路药店</v>
          </cell>
          <cell r="E2027">
            <v>8205.25</v>
          </cell>
          <cell r="F2027">
            <v>66</v>
          </cell>
          <cell r="G2027">
            <v>2253.11</v>
          </cell>
        </row>
        <row r="2028">
          <cell r="A2028" t="str">
            <v>44782740</v>
          </cell>
          <cell r="B2028">
            <v>44782</v>
          </cell>
          <cell r="C2028">
            <v>740</v>
          </cell>
          <cell r="D2028" t="str">
            <v>四川太极成华区华康路药店</v>
          </cell>
          <cell r="E2028">
            <v>3640.95</v>
          </cell>
          <cell r="F2028">
            <v>59</v>
          </cell>
          <cell r="G2028">
            <v>1409.42</v>
          </cell>
        </row>
        <row r="2029">
          <cell r="A2029" t="str">
            <v>44783740</v>
          </cell>
          <cell r="B2029">
            <v>44783</v>
          </cell>
          <cell r="C2029">
            <v>740</v>
          </cell>
          <cell r="D2029" t="str">
            <v>四川太极成华区华康路药店</v>
          </cell>
          <cell r="E2029">
            <v>2733.62</v>
          </cell>
          <cell r="F2029">
            <v>56</v>
          </cell>
          <cell r="G2029">
            <v>528.62</v>
          </cell>
        </row>
        <row r="2030">
          <cell r="A2030" t="str">
            <v>44784740</v>
          </cell>
          <cell r="B2030">
            <v>44784</v>
          </cell>
          <cell r="C2030">
            <v>740</v>
          </cell>
          <cell r="D2030" t="str">
            <v>四川太极成华区华康路药店</v>
          </cell>
          <cell r="E2030">
            <v>3779.29</v>
          </cell>
          <cell r="F2030">
            <v>68</v>
          </cell>
          <cell r="G2030">
            <v>1381.11</v>
          </cell>
        </row>
        <row r="2031">
          <cell r="A2031" t="str">
            <v>44785740</v>
          </cell>
          <cell r="B2031">
            <v>44785</v>
          </cell>
          <cell r="C2031">
            <v>740</v>
          </cell>
          <cell r="D2031" t="str">
            <v>四川太极成华区华康路药店</v>
          </cell>
          <cell r="E2031">
            <v>5022.7</v>
          </cell>
          <cell r="F2031">
            <v>78</v>
          </cell>
          <cell r="G2031">
            <v>1772.64</v>
          </cell>
        </row>
        <row r="2032">
          <cell r="A2032" t="str">
            <v>44786740</v>
          </cell>
          <cell r="B2032">
            <v>44786</v>
          </cell>
          <cell r="C2032">
            <v>740</v>
          </cell>
          <cell r="D2032" t="str">
            <v>四川太极成华区华康路药店</v>
          </cell>
          <cell r="E2032">
            <v>3202.26</v>
          </cell>
          <cell r="F2032">
            <v>47</v>
          </cell>
          <cell r="G2032">
            <v>877.92</v>
          </cell>
        </row>
        <row r="2033">
          <cell r="A2033" t="str">
            <v>44787740</v>
          </cell>
          <cell r="B2033">
            <v>44787</v>
          </cell>
          <cell r="C2033">
            <v>740</v>
          </cell>
          <cell r="D2033" t="str">
            <v>四川太极成华区华康路药店</v>
          </cell>
          <cell r="E2033">
            <v>3788.47</v>
          </cell>
          <cell r="F2033">
            <v>76</v>
          </cell>
          <cell r="G2033">
            <v>1419.03</v>
          </cell>
        </row>
        <row r="2034">
          <cell r="A2034" t="str">
            <v>44788740</v>
          </cell>
          <cell r="B2034">
            <v>44788</v>
          </cell>
          <cell r="C2034">
            <v>740</v>
          </cell>
          <cell r="D2034" t="str">
            <v>四川太极成华区华康路药店</v>
          </cell>
          <cell r="E2034">
            <v>3212.21</v>
          </cell>
          <cell r="F2034">
            <v>74</v>
          </cell>
          <cell r="G2034">
            <v>1054.62</v>
          </cell>
        </row>
        <row r="2035">
          <cell r="A2035" t="str">
            <v>44789740</v>
          </cell>
          <cell r="B2035">
            <v>44789</v>
          </cell>
          <cell r="C2035">
            <v>740</v>
          </cell>
          <cell r="D2035" t="str">
            <v>四川太极成华区华康路药店</v>
          </cell>
          <cell r="E2035">
            <v>5066.92</v>
          </cell>
          <cell r="F2035">
            <v>81</v>
          </cell>
          <cell r="G2035">
            <v>1575.82</v>
          </cell>
        </row>
        <row r="2036">
          <cell r="A2036" t="str">
            <v>44790740</v>
          </cell>
          <cell r="B2036">
            <v>44790</v>
          </cell>
          <cell r="C2036">
            <v>740</v>
          </cell>
          <cell r="D2036" t="str">
            <v>四川太极成华区华康路药店</v>
          </cell>
          <cell r="E2036">
            <v>2457.4</v>
          </cell>
          <cell r="F2036">
            <v>59</v>
          </cell>
          <cell r="G2036">
            <v>849.67</v>
          </cell>
        </row>
        <row r="2037">
          <cell r="A2037" t="str">
            <v>44791740</v>
          </cell>
          <cell r="B2037">
            <v>44791</v>
          </cell>
          <cell r="C2037">
            <v>740</v>
          </cell>
          <cell r="D2037" t="str">
            <v>四川太极成华区华康路药店</v>
          </cell>
          <cell r="E2037">
            <v>4056.51</v>
          </cell>
          <cell r="F2037">
            <v>74</v>
          </cell>
          <cell r="G2037">
            <v>1402.48</v>
          </cell>
        </row>
        <row r="2038">
          <cell r="A2038" t="str">
            <v>44792740</v>
          </cell>
          <cell r="B2038">
            <v>44792</v>
          </cell>
          <cell r="C2038">
            <v>740</v>
          </cell>
          <cell r="D2038" t="str">
            <v>四川太极成华区华康路药店</v>
          </cell>
          <cell r="E2038">
            <v>4499.4</v>
          </cell>
          <cell r="F2038">
            <v>61</v>
          </cell>
          <cell r="G2038">
            <v>1194.75</v>
          </cell>
        </row>
        <row r="2039">
          <cell r="A2039" t="str">
            <v>44793740</v>
          </cell>
          <cell r="B2039">
            <v>44793</v>
          </cell>
          <cell r="C2039">
            <v>740</v>
          </cell>
          <cell r="D2039" t="str">
            <v>四川太极成华区华康路药店</v>
          </cell>
          <cell r="E2039">
            <v>5187.17</v>
          </cell>
          <cell r="F2039">
            <v>74</v>
          </cell>
          <cell r="G2039">
            <v>1605.25</v>
          </cell>
        </row>
        <row r="2040">
          <cell r="A2040" t="str">
            <v>44794740</v>
          </cell>
          <cell r="B2040">
            <v>44794</v>
          </cell>
          <cell r="C2040">
            <v>740</v>
          </cell>
          <cell r="D2040" t="str">
            <v>四川太极成华区华康路药店</v>
          </cell>
          <cell r="E2040">
            <v>6233.07</v>
          </cell>
          <cell r="F2040">
            <v>63</v>
          </cell>
          <cell r="G2040">
            <v>1329.6</v>
          </cell>
        </row>
        <row r="2041">
          <cell r="A2041" t="str">
            <v>44795740</v>
          </cell>
          <cell r="B2041">
            <v>44795</v>
          </cell>
          <cell r="C2041">
            <v>740</v>
          </cell>
          <cell r="D2041" t="str">
            <v>四川太极成华区华康路药店</v>
          </cell>
          <cell r="E2041">
            <v>5100.01</v>
          </cell>
          <cell r="F2041">
            <v>72</v>
          </cell>
          <cell r="G2041">
            <v>1248.75</v>
          </cell>
        </row>
        <row r="2042">
          <cell r="A2042" t="str">
            <v>44796740</v>
          </cell>
          <cell r="B2042">
            <v>44796</v>
          </cell>
          <cell r="C2042">
            <v>740</v>
          </cell>
          <cell r="D2042" t="str">
            <v>四川太极成华区华康路药店</v>
          </cell>
          <cell r="E2042">
            <v>5150</v>
          </cell>
          <cell r="F2042">
            <v>60</v>
          </cell>
          <cell r="G2042">
            <v>1363.68</v>
          </cell>
        </row>
        <row r="2043">
          <cell r="A2043" t="str">
            <v>44797740</v>
          </cell>
          <cell r="B2043">
            <v>44797</v>
          </cell>
          <cell r="C2043">
            <v>740</v>
          </cell>
          <cell r="D2043" t="str">
            <v>四川太极成华区华康路药店</v>
          </cell>
          <cell r="E2043">
            <v>2241.47</v>
          </cell>
          <cell r="F2043">
            <v>54</v>
          </cell>
          <cell r="G2043">
            <v>814.4</v>
          </cell>
        </row>
        <row r="2044">
          <cell r="A2044" t="str">
            <v>44798740</v>
          </cell>
          <cell r="B2044">
            <v>44798</v>
          </cell>
          <cell r="C2044">
            <v>740</v>
          </cell>
          <cell r="D2044" t="str">
            <v>四川太极成华区华康路药店</v>
          </cell>
          <cell r="E2044">
            <v>3061.89</v>
          </cell>
          <cell r="F2044">
            <v>59</v>
          </cell>
          <cell r="G2044">
            <v>1115.11</v>
          </cell>
        </row>
        <row r="2045">
          <cell r="A2045" t="str">
            <v>44799740</v>
          </cell>
          <cell r="B2045">
            <v>44799</v>
          </cell>
          <cell r="C2045">
            <v>740</v>
          </cell>
          <cell r="D2045" t="str">
            <v>四川太极成华区华康路药店</v>
          </cell>
          <cell r="E2045">
            <v>3031.39</v>
          </cell>
          <cell r="F2045">
            <v>65</v>
          </cell>
          <cell r="G2045">
            <v>992.53</v>
          </cell>
        </row>
        <row r="2046">
          <cell r="A2046" t="str">
            <v>44800740</v>
          </cell>
          <cell r="B2046">
            <v>44800</v>
          </cell>
          <cell r="C2046">
            <v>740</v>
          </cell>
          <cell r="D2046" t="str">
            <v>四川太极成华区华康路药店</v>
          </cell>
          <cell r="E2046">
            <v>3259.97</v>
          </cell>
          <cell r="F2046">
            <v>78</v>
          </cell>
          <cell r="G2046">
            <v>1021.44</v>
          </cell>
        </row>
        <row r="2047">
          <cell r="A2047" t="str">
            <v>44801740</v>
          </cell>
          <cell r="B2047">
            <v>44801</v>
          </cell>
          <cell r="C2047">
            <v>740</v>
          </cell>
          <cell r="D2047" t="str">
            <v>四川太极成华区华康路药店</v>
          </cell>
          <cell r="E2047">
            <v>4127.32</v>
          </cell>
          <cell r="F2047">
            <v>76</v>
          </cell>
          <cell r="G2047">
            <v>1375.67</v>
          </cell>
        </row>
        <row r="2048">
          <cell r="A2048" t="str">
            <v>44802740</v>
          </cell>
          <cell r="B2048">
            <v>44802</v>
          </cell>
          <cell r="C2048">
            <v>740</v>
          </cell>
          <cell r="D2048" t="str">
            <v>四川太极成华区华康路药店</v>
          </cell>
          <cell r="E2048">
            <v>3501.54</v>
          </cell>
          <cell r="F2048">
            <v>47</v>
          </cell>
          <cell r="G2048">
            <v>864.3</v>
          </cell>
        </row>
        <row r="2049">
          <cell r="A2049" t="str">
            <v>44774742</v>
          </cell>
          <cell r="B2049">
            <v>44774</v>
          </cell>
          <cell r="C2049">
            <v>742</v>
          </cell>
          <cell r="D2049" t="str">
            <v>四川太极锦江区庆云南街药店</v>
          </cell>
          <cell r="E2049">
            <v>10228.97</v>
          </cell>
          <cell r="F2049">
            <v>64</v>
          </cell>
          <cell r="G2049">
            <v>2224.62</v>
          </cell>
        </row>
        <row r="2050">
          <cell r="A2050" t="str">
            <v>44775742</v>
          </cell>
          <cell r="B2050">
            <v>44775</v>
          </cell>
          <cell r="C2050">
            <v>742</v>
          </cell>
          <cell r="D2050" t="str">
            <v>四川太极锦江区庆云南街药店</v>
          </cell>
          <cell r="E2050">
            <v>14309.14</v>
          </cell>
          <cell r="F2050">
            <v>77</v>
          </cell>
          <cell r="G2050">
            <v>2185.1</v>
          </cell>
        </row>
        <row r="2051">
          <cell r="A2051" t="str">
            <v>44776742</v>
          </cell>
          <cell r="B2051">
            <v>44776</v>
          </cell>
          <cell r="C2051">
            <v>742</v>
          </cell>
          <cell r="D2051" t="str">
            <v>四川太极锦江区庆云南街药店</v>
          </cell>
          <cell r="E2051">
            <v>8190.94</v>
          </cell>
          <cell r="F2051">
            <v>72</v>
          </cell>
          <cell r="G2051">
            <v>2038.47</v>
          </cell>
        </row>
        <row r="2052">
          <cell r="A2052" t="str">
            <v>44777742</v>
          </cell>
          <cell r="B2052">
            <v>44777</v>
          </cell>
          <cell r="C2052">
            <v>742</v>
          </cell>
          <cell r="D2052" t="str">
            <v>四川太极锦江区庆云南街药店</v>
          </cell>
          <cell r="E2052">
            <v>8629.45</v>
          </cell>
          <cell r="F2052">
            <v>58</v>
          </cell>
          <cell r="G2052">
            <v>1750.65</v>
          </cell>
        </row>
        <row r="2053">
          <cell r="A2053" t="str">
            <v>44778742</v>
          </cell>
          <cell r="B2053">
            <v>44778</v>
          </cell>
          <cell r="C2053">
            <v>742</v>
          </cell>
          <cell r="D2053" t="str">
            <v>四川太极锦江区庆云南街药店</v>
          </cell>
          <cell r="E2053">
            <v>8362.72</v>
          </cell>
          <cell r="F2053">
            <v>50</v>
          </cell>
          <cell r="G2053">
            <v>1769.28</v>
          </cell>
        </row>
        <row r="2054">
          <cell r="A2054" t="str">
            <v>44779742</v>
          </cell>
          <cell r="B2054">
            <v>44779</v>
          </cell>
          <cell r="C2054">
            <v>742</v>
          </cell>
          <cell r="D2054" t="str">
            <v>四川太极锦江区庆云南街药店</v>
          </cell>
          <cell r="E2054">
            <v>5477.86</v>
          </cell>
          <cell r="F2054">
            <v>55</v>
          </cell>
          <cell r="G2054">
            <v>1438.03</v>
          </cell>
        </row>
        <row r="2055">
          <cell r="A2055" t="str">
            <v>44780742</v>
          </cell>
          <cell r="B2055">
            <v>44780</v>
          </cell>
          <cell r="C2055">
            <v>742</v>
          </cell>
          <cell r="D2055" t="str">
            <v>四川太极锦江区庆云南街药店</v>
          </cell>
          <cell r="E2055">
            <v>9798.68</v>
          </cell>
          <cell r="F2055">
            <v>67</v>
          </cell>
          <cell r="G2055">
            <v>1982.7</v>
          </cell>
        </row>
        <row r="2056">
          <cell r="A2056" t="str">
            <v>44781742</v>
          </cell>
          <cell r="B2056">
            <v>44781</v>
          </cell>
          <cell r="C2056">
            <v>742</v>
          </cell>
          <cell r="D2056" t="str">
            <v>四川太极锦江区庆云南街药店</v>
          </cell>
          <cell r="E2056">
            <v>8011.36</v>
          </cell>
          <cell r="F2056">
            <v>63</v>
          </cell>
          <cell r="G2056">
            <v>2678.77</v>
          </cell>
        </row>
        <row r="2057">
          <cell r="A2057" t="str">
            <v>44782742</v>
          </cell>
          <cell r="B2057">
            <v>44782</v>
          </cell>
          <cell r="C2057">
            <v>742</v>
          </cell>
          <cell r="D2057" t="str">
            <v>四川太极锦江区庆云南街药店</v>
          </cell>
          <cell r="E2057">
            <v>11325.2</v>
          </cell>
          <cell r="F2057">
            <v>62</v>
          </cell>
          <cell r="G2057">
            <v>2641.62</v>
          </cell>
        </row>
        <row r="2058">
          <cell r="A2058" t="str">
            <v>44783742</v>
          </cell>
          <cell r="B2058">
            <v>44783</v>
          </cell>
          <cell r="C2058">
            <v>742</v>
          </cell>
          <cell r="D2058" t="str">
            <v>四川太极锦江区庆云南街药店</v>
          </cell>
          <cell r="E2058">
            <v>11127.01</v>
          </cell>
          <cell r="F2058">
            <v>66</v>
          </cell>
          <cell r="G2058">
            <v>3056.91</v>
          </cell>
        </row>
        <row r="2059">
          <cell r="A2059" t="str">
            <v>44784742</v>
          </cell>
          <cell r="B2059">
            <v>44784</v>
          </cell>
          <cell r="C2059">
            <v>742</v>
          </cell>
          <cell r="D2059" t="str">
            <v>四川太极锦江区庆云南街药店</v>
          </cell>
          <cell r="E2059">
            <v>7193.61</v>
          </cell>
          <cell r="F2059">
            <v>77</v>
          </cell>
          <cell r="G2059">
            <v>1947.28</v>
          </cell>
        </row>
        <row r="2060">
          <cell r="A2060" t="str">
            <v>44785742</v>
          </cell>
          <cell r="B2060">
            <v>44785</v>
          </cell>
          <cell r="C2060">
            <v>742</v>
          </cell>
          <cell r="D2060" t="str">
            <v>四川太极锦江区庆云南街药店</v>
          </cell>
          <cell r="E2060">
            <v>11139.81</v>
          </cell>
          <cell r="F2060">
            <v>86</v>
          </cell>
          <cell r="G2060">
            <v>2828.97</v>
          </cell>
        </row>
        <row r="2061">
          <cell r="A2061" t="str">
            <v>44786742</v>
          </cell>
          <cell r="B2061">
            <v>44786</v>
          </cell>
          <cell r="C2061">
            <v>742</v>
          </cell>
          <cell r="D2061" t="str">
            <v>四川太极锦江区庆云南街药店</v>
          </cell>
          <cell r="E2061">
            <v>10343.46</v>
          </cell>
          <cell r="F2061">
            <v>61</v>
          </cell>
          <cell r="G2061">
            <v>2744.83</v>
          </cell>
        </row>
        <row r="2062">
          <cell r="A2062" t="str">
            <v>44787742</v>
          </cell>
          <cell r="B2062">
            <v>44787</v>
          </cell>
          <cell r="C2062">
            <v>742</v>
          </cell>
          <cell r="D2062" t="str">
            <v>四川太极锦江区庆云南街药店</v>
          </cell>
          <cell r="E2062">
            <v>6407.7</v>
          </cell>
          <cell r="F2062">
            <v>67</v>
          </cell>
          <cell r="G2062">
            <v>1748</v>
          </cell>
        </row>
        <row r="2063">
          <cell r="A2063" t="str">
            <v>44788742</v>
          </cell>
          <cell r="B2063">
            <v>44788</v>
          </cell>
          <cell r="C2063">
            <v>742</v>
          </cell>
          <cell r="D2063" t="str">
            <v>四川太极锦江区庆云南街药店</v>
          </cell>
          <cell r="E2063">
            <v>9511.62</v>
          </cell>
          <cell r="F2063">
            <v>89</v>
          </cell>
          <cell r="G2063">
            <v>2428.54</v>
          </cell>
        </row>
        <row r="2064">
          <cell r="A2064" t="str">
            <v>44789742</v>
          </cell>
          <cell r="B2064">
            <v>44789</v>
          </cell>
          <cell r="C2064">
            <v>742</v>
          </cell>
          <cell r="D2064" t="str">
            <v>四川太极锦江区庆云南街药店</v>
          </cell>
          <cell r="E2064">
            <v>9768.73</v>
          </cell>
          <cell r="F2064">
            <v>86</v>
          </cell>
          <cell r="G2064">
            <v>2873.91</v>
          </cell>
        </row>
        <row r="2065">
          <cell r="A2065" t="str">
            <v>44790742</v>
          </cell>
          <cell r="B2065">
            <v>44790</v>
          </cell>
          <cell r="C2065">
            <v>742</v>
          </cell>
          <cell r="D2065" t="str">
            <v>四川太极锦江区庆云南街药店</v>
          </cell>
          <cell r="E2065">
            <v>12975.57</v>
          </cell>
          <cell r="F2065">
            <v>95</v>
          </cell>
          <cell r="G2065">
            <v>2483.75</v>
          </cell>
        </row>
        <row r="2066">
          <cell r="A2066" t="str">
            <v>44791742</v>
          </cell>
          <cell r="B2066">
            <v>44791</v>
          </cell>
          <cell r="C2066">
            <v>742</v>
          </cell>
          <cell r="D2066" t="str">
            <v>四川太极锦江区庆云南街药店</v>
          </cell>
          <cell r="E2066">
            <v>23926.64</v>
          </cell>
          <cell r="F2066">
            <v>100</v>
          </cell>
          <cell r="G2066">
            <v>4327.87</v>
          </cell>
        </row>
        <row r="2067">
          <cell r="A2067" t="str">
            <v>44792742</v>
          </cell>
          <cell r="B2067">
            <v>44792</v>
          </cell>
          <cell r="C2067">
            <v>742</v>
          </cell>
          <cell r="D2067" t="str">
            <v>四川太极锦江区庆云南街药店</v>
          </cell>
          <cell r="E2067">
            <v>7966.99</v>
          </cell>
          <cell r="F2067">
            <v>79</v>
          </cell>
          <cell r="G2067">
            <v>1152.09</v>
          </cell>
        </row>
        <row r="2068">
          <cell r="A2068" t="str">
            <v>44793742</v>
          </cell>
          <cell r="B2068">
            <v>44793</v>
          </cell>
          <cell r="C2068">
            <v>742</v>
          </cell>
          <cell r="D2068" t="str">
            <v>四川太极锦江区庆云南街药店</v>
          </cell>
          <cell r="E2068">
            <v>8073.79</v>
          </cell>
          <cell r="F2068">
            <v>71</v>
          </cell>
          <cell r="G2068">
            <v>2069.96</v>
          </cell>
        </row>
        <row r="2069">
          <cell r="A2069" t="str">
            <v>44794742</v>
          </cell>
          <cell r="B2069">
            <v>44794</v>
          </cell>
          <cell r="C2069">
            <v>742</v>
          </cell>
          <cell r="D2069" t="str">
            <v>四川太极锦江区庆云南街药店</v>
          </cell>
          <cell r="E2069">
            <v>7735.83</v>
          </cell>
          <cell r="F2069">
            <v>69</v>
          </cell>
          <cell r="G2069">
            <v>1665.1</v>
          </cell>
        </row>
        <row r="2070">
          <cell r="A2070" t="str">
            <v>44795742</v>
          </cell>
          <cell r="B2070">
            <v>44795</v>
          </cell>
          <cell r="C2070">
            <v>742</v>
          </cell>
          <cell r="D2070" t="str">
            <v>四川太极锦江区庆云南街药店</v>
          </cell>
          <cell r="E2070">
            <v>12884.38</v>
          </cell>
          <cell r="F2070">
            <v>97</v>
          </cell>
          <cell r="G2070">
            <v>2665.32</v>
          </cell>
        </row>
        <row r="2071">
          <cell r="A2071" t="str">
            <v>44796742</v>
          </cell>
          <cell r="B2071">
            <v>44796</v>
          </cell>
          <cell r="C2071">
            <v>742</v>
          </cell>
          <cell r="D2071" t="str">
            <v>四川太极锦江区庆云南街药店</v>
          </cell>
          <cell r="E2071">
            <v>12785.01</v>
          </cell>
          <cell r="F2071">
            <v>100</v>
          </cell>
          <cell r="G2071">
            <v>2926.34</v>
          </cell>
        </row>
        <row r="2072">
          <cell r="A2072" t="str">
            <v>44797742</v>
          </cell>
          <cell r="B2072">
            <v>44797</v>
          </cell>
          <cell r="C2072">
            <v>742</v>
          </cell>
          <cell r="D2072" t="str">
            <v>四川太极锦江区庆云南街药店</v>
          </cell>
          <cell r="E2072">
            <v>12563.41</v>
          </cell>
          <cell r="F2072">
            <v>83</v>
          </cell>
          <cell r="G2072">
            <v>2971.25</v>
          </cell>
        </row>
        <row r="2073">
          <cell r="A2073" t="str">
            <v>44798742</v>
          </cell>
          <cell r="B2073">
            <v>44798</v>
          </cell>
          <cell r="C2073">
            <v>742</v>
          </cell>
          <cell r="D2073" t="str">
            <v>四川太极锦江区庆云南街药店</v>
          </cell>
          <cell r="E2073">
            <v>11365.31</v>
          </cell>
          <cell r="F2073">
            <v>103</v>
          </cell>
          <cell r="G2073">
            <v>2381.7</v>
          </cell>
        </row>
        <row r="2074">
          <cell r="A2074" t="str">
            <v>44799742</v>
          </cell>
          <cell r="B2074">
            <v>44799</v>
          </cell>
          <cell r="C2074">
            <v>742</v>
          </cell>
          <cell r="D2074" t="str">
            <v>四川太极锦江区庆云南街药店</v>
          </cell>
          <cell r="E2074">
            <v>11491.49</v>
          </cell>
          <cell r="F2074">
            <v>96</v>
          </cell>
          <cell r="G2074">
            <v>2957.53</v>
          </cell>
        </row>
        <row r="2075">
          <cell r="A2075" t="str">
            <v>44800742</v>
          </cell>
          <cell r="B2075">
            <v>44800</v>
          </cell>
          <cell r="C2075">
            <v>742</v>
          </cell>
          <cell r="D2075" t="str">
            <v>四川太极锦江区庆云南街药店</v>
          </cell>
          <cell r="E2075">
            <v>8235.56</v>
          </cell>
          <cell r="F2075">
            <v>72</v>
          </cell>
          <cell r="G2075">
            <v>2100.46</v>
          </cell>
        </row>
        <row r="2076">
          <cell r="A2076" t="str">
            <v>44801742</v>
          </cell>
          <cell r="B2076">
            <v>44801</v>
          </cell>
          <cell r="C2076">
            <v>742</v>
          </cell>
          <cell r="D2076" t="str">
            <v>四川太极锦江区庆云南街药店</v>
          </cell>
          <cell r="E2076">
            <v>12188.9</v>
          </cell>
          <cell r="F2076">
            <v>68</v>
          </cell>
          <cell r="G2076">
            <v>2884.33</v>
          </cell>
        </row>
        <row r="2077">
          <cell r="A2077" t="str">
            <v>44802742</v>
          </cell>
          <cell r="B2077">
            <v>44802</v>
          </cell>
          <cell r="C2077">
            <v>742</v>
          </cell>
          <cell r="D2077" t="str">
            <v>四川太极锦江区庆云南街药店</v>
          </cell>
          <cell r="E2077">
            <v>159.2</v>
          </cell>
          <cell r="F2077">
            <v>2</v>
          </cell>
          <cell r="G2077">
            <v>31.84</v>
          </cell>
        </row>
        <row r="2078">
          <cell r="A2078" t="str">
            <v>44803742</v>
          </cell>
          <cell r="B2078">
            <v>44803</v>
          </cell>
          <cell r="C2078">
            <v>742</v>
          </cell>
          <cell r="D2078" t="str">
            <v>四川太极锦江区庆云南街药店</v>
          </cell>
          <cell r="E2078">
            <v>297</v>
          </cell>
          <cell r="F2078">
            <v>1</v>
          </cell>
          <cell r="G2078">
            <v>42</v>
          </cell>
        </row>
        <row r="2079">
          <cell r="A2079" t="str">
            <v>44774743</v>
          </cell>
          <cell r="B2079">
            <v>44774</v>
          </cell>
          <cell r="C2079">
            <v>743</v>
          </cell>
          <cell r="D2079" t="str">
            <v>四川太极成华区万宇路药店</v>
          </cell>
          <cell r="E2079">
            <v>1698.23</v>
          </cell>
          <cell r="F2079">
            <v>31</v>
          </cell>
          <cell r="G2079">
            <v>529.74</v>
          </cell>
        </row>
        <row r="2080">
          <cell r="A2080" t="str">
            <v>44775743</v>
          </cell>
          <cell r="B2080">
            <v>44775</v>
          </cell>
          <cell r="C2080">
            <v>743</v>
          </cell>
          <cell r="D2080" t="str">
            <v>四川太极成华区万宇路药店</v>
          </cell>
          <cell r="E2080">
            <v>1404.74</v>
          </cell>
          <cell r="F2080">
            <v>17</v>
          </cell>
          <cell r="G2080">
            <v>455.02</v>
          </cell>
        </row>
        <row r="2081">
          <cell r="A2081" t="str">
            <v>44776743</v>
          </cell>
          <cell r="B2081">
            <v>44776</v>
          </cell>
          <cell r="C2081">
            <v>743</v>
          </cell>
          <cell r="D2081" t="str">
            <v>四川太极成华区万宇路药店</v>
          </cell>
          <cell r="E2081">
            <v>2390.91</v>
          </cell>
          <cell r="F2081">
            <v>35</v>
          </cell>
          <cell r="G2081">
            <v>822.94</v>
          </cell>
        </row>
        <row r="2082">
          <cell r="A2082" t="str">
            <v>44777743</v>
          </cell>
          <cell r="B2082">
            <v>44777</v>
          </cell>
          <cell r="C2082">
            <v>743</v>
          </cell>
          <cell r="D2082" t="str">
            <v>四川太极成华区万宇路药店</v>
          </cell>
          <cell r="E2082">
            <v>2627.47</v>
          </cell>
          <cell r="F2082">
            <v>45</v>
          </cell>
          <cell r="G2082">
            <v>691.59</v>
          </cell>
        </row>
        <row r="2083">
          <cell r="A2083" t="str">
            <v>44778743</v>
          </cell>
          <cell r="B2083">
            <v>44778</v>
          </cell>
          <cell r="C2083">
            <v>743</v>
          </cell>
          <cell r="D2083" t="str">
            <v>四川太极成华区万宇路药店</v>
          </cell>
          <cell r="E2083">
            <v>3126.56</v>
          </cell>
          <cell r="F2083">
            <v>42</v>
          </cell>
          <cell r="G2083">
            <v>880.09</v>
          </cell>
        </row>
        <row r="2084">
          <cell r="A2084" t="str">
            <v>44779743</v>
          </cell>
          <cell r="B2084">
            <v>44779</v>
          </cell>
          <cell r="C2084">
            <v>743</v>
          </cell>
          <cell r="D2084" t="str">
            <v>四川太极成华区万宇路药店</v>
          </cell>
          <cell r="E2084">
            <v>2084.01</v>
          </cell>
          <cell r="F2084">
            <v>46</v>
          </cell>
          <cell r="G2084">
            <v>832.49</v>
          </cell>
        </row>
        <row r="2085">
          <cell r="A2085" t="str">
            <v>44780743</v>
          </cell>
          <cell r="B2085">
            <v>44780</v>
          </cell>
          <cell r="C2085">
            <v>743</v>
          </cell>
          <cell r="D2085" t="str">
            <v>四川太极成华区万宇路药店</v>
          </cell>
          <cell r="E2085">
            <v>4748.78</v>
          </cell>
          <cell r="F2085">
            <v>66</v>
          </cell>
          <cell r="G2085">
            <v>1645.91</v>
          </cell>
        </row>
        <row r="2086">
          <cell r="A2086" t="str">
            <v>44781743</v>
          </cell>
          <cell r="B2086">
            <v>44781</v>
          </cell>
          <cell r="C2086">
            <v>743</v>
          </cell>
          <cell r="D2086" t="str">
            <v>四川太极成华区万宇路药店</v>
          </cell>
          <cell r="E2086">
            <v>4027.61</v>
          </cell>
          <cell r="F2086">
            <v>66</v>
          </cell>
          <cell r="G2086">
            <v>1230.99</v>
          </cell>
        </row>
        <row r="2087">
          <cell r="A2087" t="str">
            <v>44782743</v>
          </cell>
          <cell r="B2087">
            <v>44782</v>
          </cell>
          <cell r="C2087">
            <v>743</v>
          </cell>
          <cell r="D2087" t="str">
            <v>四川太极成华区万宇路药店</v>
          </cell>
          <cell r="E2087">
            <v>4278.86</v>
          </cell>
          <cell r="F2087">
            <v>48</v>
          </cell>
          <cell r="G2087">
            <v>1143.77</v>
          </cell>
        </row>
        <row r="2088">
          <cell r="A2088" t="str">
            <v>44783743</v>
          </cell>
          <cell r="B2088">
            <v>44783</v>
          </cell>
          <cell r="C2088">
            <v>743</v>
          </cell>
          <cell r="D2088" t="str">
            <v>四川太极成华区万宇路药店</v>
          </cell>
          <cell r="E2088">
            <v>3544.93</v>
          </cell>
          <cell r="F2088">
            <v>56</v>
          </cell>
          <cell r="G2088">
            <v>938.22</v>
          </cell>
        </row>
        <row r="2089">
          <cell r="A2089" t="str">
            <v>44784743</v>
          </cell>
          <cell r="B2089">
            <v>44784</v>
          </cell>
          <cell r="C2089">
            <v>743</v>
          </cell>
          <cell r="D2089" t="str">
            <v>四川太极成华区万宇路药店</v>
          </cell>
          <cell r="E2089">
            <v>5151.95</v>
          </cell>
          <cell r="F2089">
            <v>64</v>
          </cell>
          <cell r="G2089">
            <v>1814.2</v>
          </cell>
        </row>
        <row r="2090">
          <cell r="A2090" t="str">
            <v>44785743</v>
          </cell>
          <cell r="B2090">
            <v>44785</v>
          </cell>
          <cell r="C2090">
            <v>743</v>
          </cell>
          <cell r="D2090" t="str">
            <v>四川太极成华区万宇路药店</v>
          </cell>
          <cell r="E2090">
            <v>3752.6</v>
          </cell>
          <cell r="F2090">
            <v>70</v>
          </cell>
          <cell r="G2090">
            <v>1407.28</v>
          </cell>
        </row>
        <row r="2091">
          <cell r="A2091" t="str">
            <v>44786743</v>
          </cell>
          <cell r="B2091">
            <v>44786</v>
          </cell>
          <cell r="C2091">
            <v>743</v>
          </cell>
          <cell r="D2091" t="str">
            <v>四川太极成华区万宇路药店</v>
          </cell>
          <cell r="E2091">
            <v>3611.39</v>
          </cell>
          <cell r="F2091">
            <v>60</v>
          </cell>
          <cell r="G2091">
            <v>1217.7</v>
          </cell>
        </row>
        <row r="2092">
          <cell r="A2092" t="str">
            <v>44787743</v>
          </cell>
          <cell r="B2092">
            <v>44787</v>
          </cell>
          <cell r="C2092">
            <v>743</v>
          </cell>
          <cell r="D2092" t="str">
            <v>四川太极成华区万宇路药店</v>
          </cell>
          <cell r="E2092">
            <v>4417.81</v>
          </cell>
          <cell r="F2092">
            <v>76</v>
          </cell>
          <cell r="G2092">
            <v>1377.24</v>
          </cell>
        </row>
        <row r="2093">
          <cell r="A2093" t="str">
            <v>44788743</v>
          </cell>
          <cell r="B2093">
            <v>44788</v>
          </cell>
          <cell r="C2093">
            <v>743</v>
          </cell>
          <cell r="D2093" t="str">
            <v>四川太极成华区万宇路药店</v>
          </cell>
          <cell r="E2093">
            <v>3609.69</v>
          </cell>
          <cell r="F2093">
            <v>59</v>
          </cell>
          <cell r="G2093">
            <v>1314.96</v>
          </cell>
        </row>
        <row r="2094">
          <cell r="A2094" t="str">
            <v>44789743</v>
          </cell>
          <cell r="B2094">
            <v>44789</v>
          </cell>
          <cell r="C2094">
            <v>743</v>
          </cell>
          <cell r="D2094" t="str">
            <v>四川太极成华区万宇路药店</v>
          </cell>
          <cell r="E2094">
            <v>5139.7</v>
          </cell>
          <cell r="F2094">
            <v>74</v>
          </cell>
          <cell r="G2094">
            <v>1690.3</v>
          </cell>
        </row>
        <row r="2095">
          <cell r="A2095" t="str">
            <v>44790743</v>
          </cell>
          <cell r="B2095">
            <v>44790</v>
          </cell>
          <cell r="C2095">
            <v>743</v>
          </cell>
          <cell r="D2095" t="str">
            <v>四川太极成华区万宇路药店</v>
          </cell>
          <cell r="E2095">
            <v>6487.71</v>
          </cell>
          <cell r="F2095">
            <v>45</v>
          </cell>
          <cell r="G2095">
            <v>2015.82</v>
          </cell>
        </row>
        <row r="2096">
          <cell r="A2096" t="str">
            <v>44791743</v>
          </cell>
          <cell r="B2096">
            <v>44791</v>
          </cell>
          <cell r="C2096">
            <v>743</v>
          </cell>
          <cell r="D2096" t="str">
            <v>四川太极成华区万宇路药店</v>
          </cell>
          <cell r="E2096">
            <v>5712.99</v>
          </cell>
          <cell r="F2096">
            <v>64</v>
          </cell>
          <cell r="G2096">
            <v>1963.02</v>
          </cell>
        </row>
        <row r="2097">
          <cell r="A2097" t="str">
            <v>44792743</v>
          </cell>
          <cell r="B2097">
            <v>44792</v>
          </cell>
          <cell r="C2097">
            <v>743</v>
          </cell>
          <cell r="D2097" t="str">
            <v>四川太极成华区万宇路药店</v>
          </cell>
          <cell r="E2097">
            <v>2940.19</v>
          </cell>
          <cell r="F2097">
            <v>57</v>
          </cell>
          <cell r="G2097">
            <v>1173.23</v>
          </cell>
        </row>
        <row r="2098">
          <cell r="A2098" t="str">
            <v>44793743</v>
          </cell>
          <cell r="B2098">
            <v>44793</v>
          </cell>
          <cell r="C2098">
            <v>743</v>
          </cell>
          <cell r="D2098" t="str">
            <v>四川太极成华区万宇路药店</v>
          </cell>
          <cell r="E2098">
            <v>3039.82</v>
          </cell>
          <cell r="F2098">
            <v>66</v>
          </cell>
          <cell r="G2098">
            <v>1213.95</v>
          </cell>
        </row>
        <row r="2099">
          <cell r="A2099" t="str">
            <v>44794743</v>
          </cell>
          <cell r="B2099">
            <v>44794</v>
          </cell>
          <cell r="C2099">
            <v>743</v>
          </cell>
          <cell r="D2099" t="str">
            <v>四川太极成华区万宇路药店</v>
          </cell>
          <cell r="E2099">
            <v>4437.53</v>
          </cell>
          <cell r="F2099">
            <v>73</v>
          </cell>
          <cell r="G2099">
            <v>1624.85</v>
          </cell>
        </row>
        <row r="2100">
          <cell r="A2100" t="str">
            <v>44795743</v>
          </cell>
          <cell r="B2100">
            <v>44795</v>
          </cell>
          <cell r="C2100">
            <v>743</v>
          </cell>
          <cell r="D2100" t="str">
            <v>四川太极成华区万宇路药店</v>
          </cell>
          <cell r="E2100">
            <v>5145.81</v>
          </cell>
          <cell r="F2100">
            <v>71</v>
          </cell>
          <cell r="G2100">
            <v>1583.58</v>
          </cell>
        </row>
        <row r="2101">
          <cell r="A2101" t="str">
            <v>44796743</v>
          </cell>
          <cell r="B2101">
            <v>44796</v>
          </cell>
          <cell r="C2101">
            <v>743</v>
          </cell>
          <cell r="D2101" t="str">
            <v>四川太极成华区万宇路药店</v>
          </cell>
          <cell r="E2101">
            <v>6193.51</v>
          </cell>
          <cell r="F2101">
            <v>81</v>
          </cell>
          <cell r="G2101">
            <v>1754.88</v>
          </cell>
        </row>
        <row r="2102">
          <cell r="A2102" t="str">
            <v>44797743</v>
          </cell>
          <cell r="B2102">
            <v>44797</v>
          </cell>
          <cell r="C2102">
            <v>743</v>
          </cell>
          <cell r="D2102" t="str">
            <v>四川太极成华区万宇路药店</v>
          </cell>
          <cell r="E2102">
            <v>5070.8</v>
          </cell>
          <cell r="F2102">
            <v>70</v>
          </cell>
          <cell r="G2102">
            <v>1448.91</v>
          </cell>
        </row>
        <row r="2103">
          <cell r="A2103" t="str">
            <v>44798743</v>
          </cell>
          <cell r="B2103">
            <v>44798</v>
          </cell>
          <cell r="C2103">
            <v>743</v>
          </cell>
          <cell r="D2103" t="str">
            <v>四川太极成华区万宇路药店</v>
          </cell>
          <cell r="E2103">
            <v>5592.07</v>
          </cell>
          <cell r="F2103">
            <v>72</v>
          </cell>
          <cell r="G2103">
            <v>1758.8</v>
          </cell>
        </row>
        <row r="2104">
          <cell r="A2104" t="str">
            <v>44799743</v>
          </cell>
          <cell r="B2104">
            <v>44799</v>
          </cell>
          <cell r="C2104">
            <v>743</v>
          </cell>
          <cell r="D2104" t="str">
            <v>四川太极成华区万宇路药店</v>
          </cell>
          <cell r="E2104">
            <v>3220</v>
          </cell>
          <cell r="F2104">
            <v>62</v>
          </cell>
          <cell r="G2104">
            <v>1102.52</v>
          </cell>
        </row>
        <row r="2105">
          <cell r="A2105" t="str">
            <v>44800743</v>
          </cell>
          <cell r="B2105">
            <v>44800</v>
          </cell>
          <cell r="C2105">
            <v>743</v>
          </cell>
          <cell r="D2105" t="str">
            <v>四川太极成华区万宇路药店</v>
          </cell>
          <cell r="E2105">
            <v>5706.09</v>
          </cell>
          <cell r="F2105">
            <v>67</v>
          </cell>
          <cell r="G2105">
            <v>1925.46</v>
          </cell>
        </row>
        <row r="2106">
          <cell r="A2106" t="str">
            <v>44801743</v>
          </cell>
          <cell r="B2106">
            <v>44801</v>
          </cell>
          <cell r="C2106">
            <v>743</v>
          </cell>
          <cell r="D2106" t="str">
            <v>四川太极成华区万宇路药店</v>
          </cell>
          <cell r="E2106">
            <v>4642.8</v>
          </cell>
          <cell r="F2106">
            <v>78</v>
          </cell>
          <cell r="G2106">
            <v>1581.01</v>
          </cell>
        </row>
        <row r="2107">
          <cell r="A2107" t="str">
            <v>44802743</v>
          </cell>
          <cell r="B2107">
            <v>44802</v>
          </cell>
          <cell r="C2107">
            <v>743</v>
          </cell>
          <cell r="D2107" t="str">
            <v>四川太极成华区万宇路药店</v>
          </cell>
          <cell r="E2107">
            <v>4455.47</v>
          </cell>
          <cell r="F2107">
            <v>74</v>
          </cell>
          <cell r="G2107">
            <v>1795.4</v>
          </cell>
        </row>
        <row r="2108">
          <cell r="A2108" t="str">
            <v>44803743</v>
          </cell>
          <cell r="B2108">
            <v>44803</v>
          </cell>
          <cell r="C2108">
            <v>743</v>
          </cell>
          <cell r="D2108" t="str">
            <v>四川太极成华区万宇路药店</v>
          </cell>
          <cell r="E2108">
            <v>5044.59</v>
          </cell>
          <cell r="F2108">
            <v>71</v>
          </cell>
          <cell r="G2108">
            <v>1644.54</v>
          </cell>
        </row>
        <row r="2109">
          <cell r="A2109" t="str">
            <v>44804743</v>
          </cell>
          <cell r="B2109">
            <v>44804</v>
          </cell>
          <cell r="C2109">
            <v>743</v>
          </cell>
          <cell r="D2109" t="str">
            <v>四川太极成华区万宇路药店</v>
          </cell>
          <cell r="E2109">
            <v>4721.81</v>
          </cell>
          <cell r="F2109">
            <v>66</v>
          </cell>
          <cell r="G2109">
            <v>1616.05</v>
          </cell>
        </row>
        <row r="2110">
          <cell r="A2110" t="str">
            <v>44774744</v>
          </cell>
          <cell r="B2110">
            <v>44774</v>
          </cell>
          <cell r="C2110">
            <v>744</v>
          </cell>
          <cell r="D2110" t="str">
            <v>四川太极武侯区科华街药店</v>
          </cell>
          <cell r="E2110">
            <v>5718.9</v>
          </cell>
          <cell r="F2110">
            <v>60</v>
          </cell>
          <cell r="G2110">
            <v>1895.94</v>
          </cell>
        </row>
        <row r="2111">
          <cell r="A2111" t="str">
            <v>44775744</v>
          </cell>
          <cell r="B2111">
            <v>44775</v>
          </cell>
          <cell r="C2111">
            <v>744</v>
          </cell>
          <cell r="D2111" t="str">
            <v>四川太极武侯区科华街药店</v>
          </cell>
          <cell r="E2111">
            <v>5380.99</v>
          </cell>
          <cell r="F2111">
            <v>59</v>
          </cell>
          <cell r="G2111">
            <v>1693.22</v>
          </cell>
        </row>
        <row r="2112">
          <cell r="A2112" t="str">
            <v>44776744</v>
          </cell>
          <cell r="B2112">
            <v>44776</v>
          </cell>
          <cell r="C2112">
            <v>744</v>
          </cell>
          <cell r="D2112" t="str">
            <v>四川太极武侯区科华街药店</v>
          </cell>
          <cell r="E2112">
            <v>8666.05</v>
          </cell>
          <cell r="F2112">
            <v>74</v>
          </cell>
          <cell r="G2112">
            <v>2141.11</v>
          </cell>
        </row>
        <row r="2113">
          <cell r="A2113" t="str">
            <v>44777744</v>
          </cell>
          <cell r="B2113">
            <v>44777</v>
          </cell>
          <cell r="C2113">
            <v>744</v>
          </cell>
          <cell r="D2113" t="str">
            <v>四川太极武侯区科华街药店</v>
          </cell>
          <cell r="E2113">
            <v>6620.45</v>
          </cell>
          <cell r="F2113">
            <v>63</v>
          </cell>
          <cell r="G2113">
            <v>1896.65</v>
          </cell>
        </row>
        <row r="2114">
          <cell r="A2114" t="str">
            <v>44778744</v>
          </cell>
          <cell r="B2114">
            <v>44778</v>
          </cell>
          <cell r="C2114">
            <v>744</v>
          </cell>
          <cell r="D2114" t="str">
            <v>四川太极武侯区科华街药店</v>
          </cell>
          <cell r="E2114">
            <v>8402.97</v>
          </cell>
          <cell r="F2114">
            <v>52</v>
          </cell>
          <cell r="G2114">
            <v>1622.76</v>
          </cell>
        </row>
        <row r="2115">
          <cell r="A2115" t="str">
            <v>44779744</v>
          </cell>
          <cell r="B2115">
            <v>44779</v>
          </cell>
          <cell r="C2115">
            <v>744</v>
          </cell>
          <cell r="D2115" t="str">
            <v>四川太极武侯区科华街药店</v>
          </cell>
          <cell r="E2115">
            <v>6614.78</v>
          </cell>
          <cell r="F2115">
            <v>56</v>
          </cell>
          <cell r="G2115">
            <v>2409.89</v>
          </cell>
        </row>
        <row r="2116">
          <cell r="A2116" t="str">
            <v>44780744</v>
          </cell>
          <cell r="B2116">
            <v>44780</v>
          </cell>
          <cell r="C2116">
            <v>744</v>
          </cell>
          <cell r="D2116" t="str">
            <v>四川太极武侯区科华街药店</v>
          </cell>
          <cell r="E2116">
            <v>7162.09</v>
          </cell>
          <cell r="F2116">
            <v>70</v>
          </cell>
          <cell r="G2116">
            <v>2140.08</v>
          </cell>
        </row>
        <row r="2117">
          <cell r="A2117" t="str">
            <v>44781744</v>
          </cell>
          <cell r="B2117">
            <v>44781</v>
          </cell>
          <cell r="C2117">
            <v>744</v>
          </cell>
          <cell r="D2117" t="str">
            <v>四川太极武侯区科华街药店</v>
          </cell>
          <cell r="E2117">
            <v>8937.33</v>
          </cell>
          <cell r="F2117">
            <v>62</v>
          </cell>
          <cell r="G2117">
            <v>1827.3</v>
          </cell>
        </row>
        <row r="2118">
          <cell r="A2118" t="str">
            <v>44782744</v>
          </cell>
          <cell r="B2118">
            <v>44782</v>
          </cell>
          <cell r="C2118">
            <v>744</v>
          </cell>
          <cell r="D2118" t="str">
            <v>四川太极武侯区科华街药店</v>
          </cell>
          <cell r="E2118">
            <v>4642.21</v>
          </cell>
          <cell r="F2118">
            <v>58</v>
          </cell>
          <cell r="G2118">
            <v>1406.12</v>
          </cell>
        </row>
        <row r="2119">
          <cell r="A2119" t="str">
            <v>44783744</v>
          </cell>
          <cell r="B2119">
            <v>44783</v>
          </cell>
          <cell r="C2119">
            <v>744</v>
          </cell>
          <cell r="D2119" t="str">
            <v>四川太极武侯区科华街药店</v>
          </cell>
          <cell r="E2119">
            <v>6518.74</v>
          </cell>
          <cell r="F2119">
            <v>64</v>
          </cell>
          <cell r="G2119">
            <v>2536.8</v>
          </cell>
        </row>
        <row r="2120">
          <cell r="A2120" t="str">
            <v>44784744</v>
          </cell>
          <cell r="B2120">
            <v>44784</v>
          </cell>
          <cell r="C2120">
            <v>744</v>
          </cell>
          <cell r="D2120" t="str">
            <v>四川太极武侯区科华街药店</v>
          </cell>
          <cell r="E2120">
            <v>5238.36</v>
          </cell>
          <cell r="F2120">
            <v>72</v>
          </cell>
          <cell r="G2120">
            <v>1614.46</v>
          </cell>
        </row>
        <row r="2121">
          <cell r="A2121" t="str">
            <v>44785744</v>
          </cell>
          <cell r="B2121">
            <v>44785</v>
          </cell>
          <cell r="C2121">
            <v>744</v>
          </cell>
          <cell r="D2121" t="str">
            <v>四川太极武侯区科华街药店</v>
          </cell>
          <cell r="E2121">
            <v>5575.29</v>
          </cell>
          <cell r="F2121">
            <v>49</v>
          </cell>
          <cell r="G2121">
            <v>1540.05</v>
          </cell>
        </row>
        <row r="2122">
          <cell r="A2122" t="str">
            <v>44786744</v>
          </cell>
          <cell r="B2122">
            <v>44786</v>
          </cell>
          <cell r="C2122">
            <v>744</v>
          </cell>
          <cell r="D2122" t="str">
            <v>四川太极武侯区科华街药店</v>
          </cell>
          <cell r="E2122">
            <v>5749.06</v>
          </cell>
          <cell r="F2122">
            <v>80</v>
          </cell>
          <cell r="G2122">
            <v>1912.68</v>
          </cell>
        </row>
        <row r="2123">
          <cell r="A2123" t="str">
            <v>44787744</v>
          </cell>
          <cell r="B2123">
            <v>44787</v>
          </cell>
          <cell r="C2123">
            <v>744</v>
          </cell>
          <cell r="D2123" t="str">
            <v>四川太极武侯区科华街药店</v>
          </cell>
          <cell r="E2123">
            <v>5093.11</v>
          </cell>
          <cell r="F2123">
            <v>67</v>
          </cell>
          <cell r="G2123">
            <v>1340.12</v>
          </cell>
        </row>
        <row r="2124">
          <cell r="A2124" t="str">
            <v>44788744</v>
          </cell>
          <cell r="B2124">
            <v>44788</v>
          </cell>
          <cell r="C2124">
            <v>744</v>
          </cell>
          <cell r="D2124" t="str">
            <v>四川太极武侯区科华街药店</v>
          </cell>
          <cell r="E2124">
            <v>5183.22</v>
          </cell>
          <cell r="F2124">
            <v>61</v>
          </cell>
          <cell r="G2124">
            <v>1463.33</v>
          </cell>
        </row>
        <row r="2125">
          <cell r="A2125" t="str">
            <v>44789744</v>
          </cell>
          <cell r="B2125">
            <v>44789</v>
          </cell>
          <cell r="C2125">
            <v>744</v>
          </cell>
          <cell r="D2125" t="str">
            <v>四川太极武侯区科华街药店</v>
          </cell>
          <cell r="E2125">
            <v>5903.79</v>
          </cell>
          <cell r="F2125">
            <v>73</v>
          </cell>
          <cell r="G2125">
            <v>2306.55</v>
          </cell>
        </row>
        <row r="2126">
          <cell r="A2126" t="str">
            <v>44790744</v>
          </cell>
          <cell r="B2126">
            <v>44790</v>
          </cell>
          <cell r="C2126">
            <v>744</v>
          </cell>
          <cell r="D2126" t="str">
            <v>四川太极武侯区科华街药店</v>
          </cell>
          <cell r="E2126">
            <v>5292.93</v>
          </cell>
          <cell r="F2126">
            <v>72</v>
          </cell>
          <cell r="G2126">
            <v>1860.85</v>
          </cell>
        </row>
        <row r="2127">
          <cell r="A2127" t="str">
            <v>44791744</v>
          </cell>
          <cell r="B2127">
            <v>44791</v>
          </cell>
          <cell r="C2127">
            <v>744</v>
          </cell>
          <cell r="D2127" t="str">
            <v>四川太极武侯区科华街药店</v>
          </cell>
          <cell r="E2127">
            <v>4950.21</v>
          </cell>
          <cell r="F2127">
            <v>74</v>
          </cell>
          <cell r="G2127">
            <v>1699.42</v>
          </cell>
        </row>
        <row r="2128">
          <cell r="A2128" t="str">
            <v>44792744</v>
          </cell>
          <cell r="B2128">
            <v>44792</v>
          </cell>
          <cell r="C2128">
            <v>744</v>
          </cell>
          <cell r="D2128" t="str">
            <v>四川太极武侯区科华街药店</v>
          </cell>
          <cell r="E2128">
            <v>5954.74</v>
          </cell>
          <cell r="F2128">
            <v>61</v>
          </cell>
          <cell r="G2128">
            <v>2326.67</v>
          </cell>
        </row>
        <row r="2129">
          <cell r="A2129" t="str">
            <v>44793744</v>
          </cell>
          <cell r="B2129">
            <v>44793</v>
          </cell>
          <cell r="C2129">
            <v>744</v>
          </cell>
          <cell r="D2129" t="str">
            <v>四川太极武侯区科华街药店</v>
          </cell>
          <cell r="E2129">
            <v>6134.79</v>
          </cell>
          <cell r="F2129">
            <v>79</v>
          </cell>
          <cell r="G2129">
            <v>1714.52</v>
          </cell>
        </row>
        <row r="2130">
          <cell r="A2130" t="str">
            <v>44794744</v>
          </cell>
          <cell r="B2130">
            <v>44794</v>
          </cell>
          <cell r="C2130">
            <v>744</v>
          </cell>
          <cell r="D2130" t="str">
            <v>四川太极武侯区科华街药店</v>
          </cell>
          <cell r="E2130">
            <v>7247.84</v>
          </cell>
          <cell r="F2130">
            <v>67</v>
          </cell>
          <cell r="G2130">
            <v>1713.99</v>
          </cell>
        </row>
        <row r="2131">
          <cell r="A2131" t="str">
            <v>44795744</v>
          </cell>
          <cell r="B2131">
            <v>44795</v>
          </cell>
          <cell r="C2131">
            <v>744</v>
          </cell>
          <cell r="D2131" t="str">
            <v>四川太极武侯区科华街药店</v>
          </cell>
          <cell r="E2131">
            <v>7737.07</v>
          </cell>
          <cell r="F2131">
            <v>91</v>
          </cell>
          <cell r="G2131">
            <v>2488.97</v>
          </cell>
        </row>
        <row r="2132">
          <cell r="A2132" t="str">
            <v>44796744</v>
          </cell>
          <cell r="B2132">
            <v>44796</v>
          </cell>
          <cell r="C2132">
            <v>744</v>
          </cell>
          <cell r="D2132" t="str">
            <v>四川太极武侯区科华街药店</v>
          </cell>
          <cell r="E2132">
            <v>7644.7</v>
          </cell>
          <cell r="F2132">
            <v>81</v>
          </cell>
          <cell r="G2132">
            <v>2269.56</v>
          </cell>
        </row>
        <row r="2133">
          <cell r="A2133" t="str">
            <v>44797744</v>
          </cell>
          <cell r="B2133">
            <v>44797</v>
          </cell>
          <cell r="C2133">
            <v>744</v>
          </cell>
          <cell r="D2133" t="str">
            <v>四川太极武侯区科华街药店</v>
          </cell>
          <cell r="E2133">
            <v>6385.16</v>
          </cell>
          <cell r="F2133">
            <v>60</v>
          </cell>
          <cell r="G2133">
            <v>1513.77</v>
          </cell>
        </row>
        <row r="2134">
          <cell r="A2134" t="str">
            <v>44798744</v>
          </cell>
          <cell r="B2134">
            <v>44798</v>
          </cell>
          <cell r="C2134">
            <v>744</v>
          </cell>
          <cell r="D2134" t="str">
            <v>四川太极武侯区科华街药店</v>
          </cell>
          <cell r="E2134">
            <v>6905.24</v>
          </cell>
          <cell r="F2134">
            <v>64</v>
          </cell>
          <cell r="G2134">
            <v>2262.96</v>
          </cell>
        </row>
        <row r="2135">
          <cell r="A2135" t="str">
            <v>44799744</v>
          </cell>
          <cell r="B2135">
            <v>44799</v>
          </cell>
          <cell r="C2135">
            <v>744</v>
          </cell>
          <cell r="D2135" t="str">
            <v>四川太极武侯区科华街药店</v>
          </cell>
          <cell r="E2135">
            <v>5758.69</v>
          </cell>
          <cell r="F2135">
            <v>70</v>
          </cell>
          <cell r="G2135">
            <v>1929.53</v>
          </cell>
        </row>
        <row r="2136">
          <cell r="A2136" t="str">
            <v>44800744</v>
          </cell>
          <cell r="B2136">
            <v>44800</v>
          </cell>
          <cell r="C2136">
            <v>744</v>
          </cell>
          <cell r="D2136" t="str">
            <v>四川太极武侯区科华街药店</v>
          </cell>
          <cell r="E2136">
            <v>5576.79</v>
          </cell>
          <cell r="F2136">
            <v>58</v>
          </cell>
          <cell r="G2136">
            <v>2106.58</v>
          </cell>
        </row>
        <row r="2137">
          <cell r="A2137" t="str">
            <v>44801744</v>
          </cell>
          <cell r="B2137">
            <v>44801</v>
          </cell>
          <cell r="C2137">
            <v>744</v>
          </cell>
          <cell r="D2137" t="str">
            <v>四川太极武侯区科华街药店</v>
          </cell>
          <cell r="E2137">
            <v>2601.18</v>
          </cell>
          <cell r="F2137">
            <v>53</v>
          </cell>
          <cell r="G2137">
            <v>847.28</v>
          </cell>
        </row>
        <row r="2138">
          <cell r="A2138" t="str">
            <v>44802744</v>
          </cell>
          <cell r="B2138">
            <v>44802</v>
          </cell>
          <cell r="C2138">
            <v>744</v>
          </cell>
          <cell r="D2138" t="str">
            <v>四川太极武侯区科华街药店</v>
          </cell>
          <cell r="E2138">
            <v>12863.51</v>
          </cell>
          <cell r="F2138">
            <v>142</v>
          </cell>
          <cell r="G2138">
            <v>3814.36</v>
          </cell>
        </row>
        <row r="2139">
          <cell r="A2139" t="str">
            <v>44803744</v>
          </cell>
          <cell r="B2139">
            <v>44803</v>
          </cell>
          <cell r="C2139">
            <v>744</v>
          </cell>
          <cell r="D2139" t="str">
            <v>四川太极武侯区科华街药店</v>
          </cell>
          <cell r="E2139">
            <v>1791.41</v>
          </cell>
          <cell r="F2139">
            <v>29</v>
          </cell>
          <cell r="G2139">
            <v>645.38</v>
          </cell>
        </row>
        <row r="2140">
          <cell r="A2140" t="str">
            <v>44804744</v>
          </cell>
          <cell r="B2140">
            <v>44804</v>
          </cell>
          <cell r="C2140">
            <v>744</v>
          </cell>
          <cell r="D2140" t="str">
            <v>四川太极武侯区科华街药店</v>
          </cell>
          <cell r="E2140">
            <v>7332.8</v>
          </cell>
          <cell r="F2140">
            <v>79</v>
          </cell>
          <cell r="G2140">
            <v>2253</v>
          </cell>
        </row>
        <row r="2141">
          <cell r="A2141" t="str">
            <v>44774745</v>
          </cell>
          <cell r="B2141">
            <v>44774</v>
          </cell>
          <cell r="C2141">
            <v>745</v>
          </cell>
          <cell r="D2141" t="str">
            <v>四川太极金牛区金沙路药店</v>
          </cell>
          <cell r="E2141">
            <v>4295.92</v>
          </cell>
          <cell r="F2141">
            <v>76</v>
          </cell>
          <cell r="G2141">
            <v>1078.61</v>
          </cell>
        </row>
        <row r="2142">
          <cell r="A2142" t="str">
            <v>44775745</v>
          </cell>
          <cell r="B2142">
            <v>44775</v>
          </cell>
          <cell r="C2142">
            <v>745</v>
          </cell>
          <cell r="D2142" t="str">
            <v>四川太极金牛区金沙路药店</v>
          </cell>
          <cell r="E2142">
            <v>4018.48</v>
          </cell>
          <cell r="F2142">
            <v>84</v>
          </cell>
          <cell r="G2142">
            <v>1139.9</v>
          </cell>
        </row>
        <row r="2143">
          <cell r="A2143" t="str">
            <v>44776745</v>
          </cell>
          <cell r="B2143">
            <v>44776</v>
          </cell>
          <cell r="C2143">
            <v>745</v>
          </cell>
          <cell r="D2143" t="str">
            <v>四川太极金牛区金沙路药店</v>
          </cell>
          <cell r="E2143">
            <v>4843.89</v>
          </cell>
          <cell r="F2143">
            <v>85</v>
          </cell>
          <cell r="G2143">
            <v>1292.08</v>
          </cell>
        </row>
        <row r="2144">
          <cell r="A2144" t="str">
            <v>44777745</v>
          </cell>
          <cell r="B2144">
            <v>44777</v>
          </cell>
          <cell r="C2144">
            <v>745</v>
          </cell>
          <cell r="D2144" t="str">
            <v>四川太极金牛区金沙路药店</v>
          </cell>
          <cell r="E2144">
            <v>4430.89</v>
          </cell>
          <cell r="F2144">
            <v>72</v>
          </cell>
          <cell r="G2144">
            <v>1424.67</v>
          </cell>
        </row>
        <row r="2145">
          <cell r="A2145" t="str">
            <v>44778745</v>
          </cell>
          <cell r="B2145">
            <v>44778</v>
          </cell>
          <cell r="C2145">
            <v>745</v>
          </cell>
          <cell r="D2145" t="str">
            <v>四川太极金牛区金沙路药店</v>
          </cell>
          <cell r="E2145">
            <v>4206.81</v>
          </cell>
          <cell r="F2145">
            <v>65</v>
          </cell>
          <cell r="G2145">
            <v>1521.57</v>
          </cell>
        </row>
        <row r="2146">
          <cell r="A2146" t="str">
            <v>44779745</v>
          </cell>
          <cell r="B2146">
            <v>44779</v>
          </cell>
          <cell r="C2146">
            <v>745</v>
          </cell>
          <cell r="D2146" t="str">
            <v>四川太极金牛区金沙路药店</v>
          </cell>
          <cell r="E2146">
            <v>2557.22</v>
          </cell>
          <cell r="F2146">
            <v>68</v>
          </cell>
          <cell r="G2146">
            <v>703.37</v>
          </cell>
        </row>
        <row r="2147">
          <cell r="A2147" t="str">
            <v>44780745</v>
          </cell>
          <cell r="B2147">
            <v>44780</v>
          </cell>
          <cell r="C2147">
            <v>745</v>
          </cell>
          <cell r="D2147" t="str">
            <v>四川太极金牛区金沙路药店</v>
          </cell>
          <cell r="E2147">
            <v>4122.55</v>
          </cell>
          <cell r="F2147">
            <v>78</v>
          </cell>
          <cell r="G2147">
            <v>1144.54</v>
          </cell>
        </row>
        <row r="2148">
          <cell r="A2148" t="str">
            <v>44781745</v>
          </cell>
          <cell r="B2148">
            <v>44781</v>
          </cell>
          <cell r="C2148">
            <v>745</v>
          </cell>
          <cell r="D2148" t="str">
            <v>四川太极金牛区金沙路药店</v>
          </cell>
          <cell r="E2148">
            <v>3861.34</v>
          </cell>
          <cell r="F2148">
            <v>82</v>
          </cell>
          <cell r="G2148">
            <v>938.17</v>
          </cell>
        </row>
        <row r="2149">
          <cell r="A2149" t="str">
            <v>44782745</v>
          </cell>
          <cell r="B2149">
            <v>44782</v>
          </cell>
          <cell r="C2149">
            <v>745</v>
          </cell>
          <cell r="D2149" t="str">
            <v>四川太极金牛区金沙路药店</v>
          </cell>
          <cell r="E2149">
            <v>4291.94</v>
          </cell>
          <cell r="F2149">
            <v>91</v>
          </cell>
          <cell r="G2149">
            <v>1204.64</v>
          </cell>
        </row>
        <row r="2150">
          <cell r="A2150" t="str">
            <v>44783745</v>
          </cell>
          <cell r="B2150">
            <v>44783</v>
          </cell>
          <cell r="C2150">
            <v>745</v>
          </cell>
          <cell r="D2150" t="str">
            <v>四川太极金牛区金沙路药店</v>
          </cell>
          <cell r="E2150">
            <v>4360.1</v>
          </cell>
          <cell r="F2150">
            <v>84</v>
          </cell>
          <cell r="G2150">
            <v>1413.21</v>
          </cell>
        </row>
        <row r="2151">
          <cell r="A2151" t="str">
            <v>44784745</v>
          </cell>
          <cell r="B2151">
            <v>44784</v>
          </cell>
          <cell r="C2151">
            <v>745</v>
          </cell>
          <cell r="D2151" t="str">
            <v>四川太极金牛区金沙路药店</v>
          </cell>
          <cell r="E2151">
            <v>7707.87</v>
          </cell>
          <cell r="F2151">
            <v>94</v>
          </cell>
          <cell r="G2151">
            <v>1421.4</v>
          </cell>
        </row>
        <row r="2152">
          <cell r="A2152" t="str">
            <v>44785745</v>
          </cell>
          <cell r="B2152">
            <v>44785</v>
          </cell>
          <cell r="C2152">
            <v>745</v>
          </cell>
          <cell r="D2152" t="str">
            <v>四川太极金牛区金沙路药店</v>
          </cell>
          <cell r="E2152">
            <v>4443.54</v>
          </cell>
          <cell r="F2152">
            <v>85</v>
          </cell>
          <cell r="G2152">
            <v>1291.48</v>
          </cell>
        </row>
        <row r="2153">
          <cell r="A2153" t="str">
            <v>44786745</v>
          </cell>
          <cell r="B2153">
            <v>44786</v>
          </cell>
          <cell r="C2153">
            <v>745</v>
          </cell>
          <cell r="D2153" t="str">
            <v>四川太极金牛区金沙路药店</v>
          </cell>
          <cell r="E2153">
            <v>4544.72</v>
          </cell>
          <cell r="F2153">
            <v>87</v>
          </cell>
          <cell r="G2153">
            <v>1200.47</v>
          </cell>
        </row>
        <row r="2154">
          <cell r="A2154" t="str">
            <v>44787745</v>
          </cell>
          <cell r="B2154">
            <v>44787</v>
          </cell>
          <cell r="C2154">
            <v>745</v>
          </cell>
          <cell r="D2154" t="str">
            <v>四川太极金牛区金沙路药店</v>
          </cell>
          <cell r="E2154">
            <v>4636.4</v>
          </cell>
          <cell r="F2154">
            <v>86</v>
          </cell>
          <cell r="G2154">
            <v>1687.07</v>
          </cell>
        </row>
        <row r="2155">
          <cell r="A2155" t="str">
            <v>44788745</v>
          </cell>
          <cell r="B2155">
            <v>44788</v>
          </cell>
          <cell r="C2155">
            <v>745</v>
          </cell>
          <cell r="D2155" t="str">
            <v>四川太极金牛区金沙路药店</v>
          </cell>
          <cell r="E2155">
            <v>4488.23</v>
          </cell>
          <cell r="F2155">
            <v>91</v>
          </cell>
          <cell r="G2155">
            <v>1199.8</v>
          </cell>
        </row>
        <row r="2156">
          <cell r="A2156" t="str">
            <v>44789745</v>
          </cell>
          <cell r="B2156">
            <v>44789</v>
          </cell>
          <cell r="C2156">
            <v>745</v>
          </cell>
          <cell r="D2156" t="str">
            <v>四川太极金牛区金沙路药店</v>
          </cell>
          <cell r="E2156">
            <v>4038.96</v>
          </cell>
          <cell r="F2156">
            <v>73</v>
          </cell>
          <cell r="G2156">
            <v>1336.67</v>
          </cell>
        </row>
        <row r="2157">
          <cell r="A2157" t="str">
            <v>44790745</v>
          </cell>
          <cell r="B2157">
            <v>44790</v>
          </cell>
          <cell r="C2157">
            <v>745</v>
          </cell>
          <cell r="D2157" t="str">
            <v>四川太极金牛区金沙路药店</v>
          </cell>
          <cell r="E2157">
            <v>6867.54</v>
          </cell>
          <cell r="F2157">
            <v>95</v>
          </cell>
          <cell r="G2157">
            <v>1722.69</v>
          </cell>
        </row>
        <row r="2158">
          <cell r="A2158" t="str">
            <v>44791745</v>
          </cell>
          <cell r="B2158">
            <v>44791</v>
          </cell>
          <cell r="C2158">
            <v>745</v>
          </cell>
          <cell r="D2158" t="str">
            <v>四川太极金牛区金沙路药店</v>
          </cell>
          <cell r="E2158">
            <v>5168.2</v>
          </cell>
          <cell r="F2158">
            <v>86</v>
          </cell>
          <cell r="G2158">
            <v>1450.27</v>
          </cell>
        </row>
        <row r="2159">
          <cell r="A2159" t="str">
            <v>44792745</v>
          </cell>
          <cell r="B2159">
            <v>44792</v>
          </cell>
          <cell r="C2159">
            <v>745</v>
          </cell>
          <cell r="D2159" t="str">
            <v>四川太极金牛区金沙路药店</v>
          </cell>
          <cell r="E2159">
            <v>4898.53</v>
          </cell>
          <cell r="F2159">
            <v>85</v>
          </cell>
          <cell r="G2159">
            <v>1258.86</v>
          </cell>
        </row>
        <row r="2160">
          <cell r="A2160" t="str">
            <v>44793745</v>
          </cell>
          <cell r="B2160">
            <v>44793</v>
          </cell>
          <cell r="C2160">
            <v>745</v>
          </cell>
          <cell r="D2160" t="str">
            <v>四川太极金牛区金沙路药店</v>
          </cell>
          <cell r="E2160">
            <v>4309.11</v>
          </cell>
          <cell r="F2160">
            <v>86</v>
          </cell>
          <cell r="G2160">
            <v>1530.04</v>
          </cell>
        </row>
        <row r="2161">
          <cell r="A2161" t="str">
            <v>44794745</v>
          </cell>
          <cell r="B2161">
            <v>44794</v>
          </cell>
          <cell r="C2161">
            <v>745</v>
          </cell>
          <cell r="D2161" t="str">
            <v>四川太极金牛区金沙路药店</v>
          </cell>
          <cell r="E2161">
            <v>4259.84</v>
          </cell>
          <cell r="F2161">
            <v>75</v>
          </cell>
          <cell r="G2161">
            <v>1044.57</v>
          </cell>
        </row>
        <row r="2162">
          <cell r="A2162" t="str">
            <v>44795745</v>
          </cell>
          <cell r="B2162">
            <v>44795</v>
          </cell>
          <cell r="C2162">
            <v>745</v>
          </cell>
          <cell r="D2162" t="str">
            <v>四川太极金牛区金沙路药店</v>
          </cell>
          <cell r="E2162">
            <v>6062</v>
          </cell>
          <cell r="F2162">
            <v>107</v>
          </cell>
          <cell r="G2162">
            <v>1728.17</v>
          </cell>
        </row>
        <row r="2163">
          <cell r="A2163" t="str">
            <v>44796745</v>
          </cell>
          <cell r="B2163">
            <v>44796</v>
          </cell>
          <cell r="C2163">
            <v>745</v>
          </cell>
          <cell r="D2163" t="str">
            <v>四川太极金牛区金沙路药店</v>
          </cell>
          <cell r="E2163">
            <v>5778.9</v>
          </cell>
          <cell r="F2163">
            <v>105</v>
          </cell>
          <cell r="G2163">
            <v>1993.25</v>
          </cell>
        </row>
        <row r="2164">
          <cell r="A2164" t="str">
            <v>44797745</v>
          </cell>
          <cell r="B2164">
            <v>44797</v>
          </cell>
          <cell r="C2164">
            <v>745</v>
          </cell>
          <cell r="D2164" t="str">
            <v>四川太极金牛区金沙路药店</v>
          </cell>
          <cell r="E2164">
            <v>6093.82</v>
          </cell>
          <cell r="F2164">
            <v>90</v>
          </cell>
          <cell r="G2164">
            <v>1024.59</v>
          </cell>
        </row>
        <row r="2165">
          <cell r="A2165" t="str">
            <v>44798745</v>
          </cell>
          <cell r="B2165">
            <v>44798</v>
          </cell>
          <cell r="C2165">
            <v>745</v>
          </cell>
          <cell r="D2165" t="str">
            <v>四川太极金牛区金沙路药店</v>
          </cell>
          <cell r="E2165">
            <v>5000.02</v>
          </cell>
          <cell r="F2165">
            <v>102</v>
          </cell>
          <cell r="G2165">
            <v>1346.55</v>
          </cell>
        </row>
        <row r="2166">
          <cell r="A2166" t="str">
            <v>44799745</v>
          </cell>
          <cell r="B2166">
            <v>44799</v>
          </cell>
          <cell r="C2166">
            <v>745</v>
          </cell>
          <cell r="D2166" t="str">
            <v>四川太极金牛区金沙路药店</v>
          </cell>
          <cell r="E2166">
            <v>6768.72</v>
          </cell>
          <cell r="F2166">
            <v>95</v>
          </cell>
          <cell r="G2166">
            <v>1872.92</v>
          </cell>
        </row>
        <row r="2167">
          <cell r="A2167" t="str">
            <v>44800745</v>
          </cell>
          <cell r="B2167">
            <v>44800</v>
          </cell>
          <cell r="C2167">
            <v>745</v>
          </cell>
          <cell r="D2167" t="str">
            <v>四川太极金牛区金沙路药店</v>
          </cell>
          <cell r="E2167">
            <v>5431.85</v>
          </cell>
          <cell r="F2167">
            <v>84</v>
          </cell>
          <cell r="G2167">
            <v>1573.99</v>
          </cell>
        </row>
        <row r="2168">
          <cell r="A2168" t="str">
            <v>44801745</v>
          </cell>
          <cell r="B2168">
            <v>44801</v>
          </cell>
          <cell r="C2168">
            <v>745</v>
          </cell>
          <cell r="D2168" t="str">
            <v>四川太极金牛区金沙路药店</v>
          </cell>
          <cell r="E2168">
            <v>5667.91</v>
          </cell>
          <cell r="F2168">
            <v>86</v>
          </cell>
          <cell r="G2168">
            <v>1236.74</v>
          </cell>
        </row>
        <row r="2169">
          <cell r="A2169" t="str">
            <v>44802745</v>
          </cell>
          <cell r="B2169">
            <v>44802</v>
          </cell>
          <cell r="C2169">
            <v>745</v>
          </cell>
          <cell r="D2169" t="str">
            <v>四川太极金牛区金沙路药店</v>
          </cell>
          <cell r="E2169">
            <v>6873.51</v>
          </cell>
          <cell r="F2169">
            <v>104</v>
          </cell>
          <cell r="G2169">
            <v>2050.31</v>
          </cell>
        </row>
        <row r="2170">
          <cell r="A2170" t="str">
            <v>44803745</v>
          </cell>
          <cell r="B2170">
            <v>44803</v>
          </cell>
          <cell r="C2170">
            <v>745</v>
          </cell>
          <cell r="D2170" t="str">
            <v>四川太极金牛区金沙路药店</v>
          </cell>
          <cell r="E2170">
            <v>6001.71</v>
          </cell>
          <cell r="F2170">
            <v>112</v>
          </cell>
          <cell r="G2170">
            <v>1719.64</v>
          </cell>
        </row>
        <row r="2171">
          <cell r="A2171" t="str">
            <v>44804745</v>
          </cell>
          <cell r="B2171">
            <v>44804</v>
          </cell>
          <cell r="C2171">
            <v>745</v>
          </cell>
          <cell r="D2171" t="str">
            <v>四川太极金牛区金沙路药店</v>
          </cell>
          <cell r="E2171">
            <v>7395.36</v>
          </cell>
          <cell r="F2171">
            <v>96</v>
          </cell>
          <cell r="G2171">
            <v>2086.08</v>
          </cell>
        </row>
        <row r="2172">
          <cell r="A2172" t="str">
            <v>44774746</v>
          </cell>
          <cell r="B2172">
            <v>44774</v>
          </cell>
          <cell r="C2172">
            <v>746</v>
          </cell>
          <cell r="D2172" t="str">
            <v>四川太极大邑县晋原镇内蒙古大道桃源药店</v>
          </cell>
          <cell r="E2172">
            <v>5984</v>
          </cell>
          <cell r="F2172">
            <v>88</v>
          </cell>
          <cell r="G2172">
            <v>1756.69</v>
          </cell>
        </row>
        <row r="2173">
          <cell r="A2173" t="str">
            <v>44775746</v>
          </cell>
          <cell r="B2173">
            <v>44775</v>
          </cell>
          <cell r="C2173">
            <v>746</v>
          </cell>
          <cell r="D2173" t="str">
            <v>四川太极大邑县晋原镇内蒙古大道桃源药店</v>
          </cell>
          <cell r="E2173">
            <v>4225.01</v>
          </cell>
          <cell r="F2173">
            <v>62</v>
          </cell>
          <cell r="G2173">
            <v>1241.7</v>
          </cell>
        </row>
        <row r="2174">
          <cell r="A2174" t="str">
            <v>44776746</v>
          </cell>
          <cell r="B2174">
            <v>44776</v>
          </cell>
          <cell r="C2174">
            <v>746</v>
          </cell>
          <cell r="D2174" t="str">
            <v>四川太极大邑县晋原镇内蒙古大道桃源药店</v>
          </cell>
          <cell r="E2174">
            <v>4304.31</v>
          </cell>
          <cell r="F2174">
            <v>70</v>
          </cell>
          <cell r="G2174">
            <v>969.55</v>
          </cell>
        </row>
        <row r="2175">
          <cell r="A2175" t="str">
            <v>44777746</v>
          </cell>
          <cell r="B2175">
            <v>44777</v>
          </cell>
          <cell r="C2175">
            <v>746</v>
          </cell>
          <cell r="D2175" t="str">
            <v>四川太极大邑县晋原镇内蒙古大道桃源药店</v>
          </cell>
          <cell r="E2175">
            <v>3972.78</v>
          </cell>
          <cell r="F2175">
            <v>69</v>
          </cell>
          <cell r="G2175">
            <v>1475.71</v>
          </cell>
        </row>
        <row r="2176">
          <cell r="A2176" t="str">
            <v>44778746</v>
          </cell>
          <cell r="B2176">
            <v>44778</v>
          </cell>
          <cell r="C2176">
            <v>746</v>
          </cell>
          <cell r="D2176" t="str">
            <v>四川太极大邑县晋原镇内蒙古大道桃源药店</v>
          </cell>
          <cell r="E2176">
            <v>5925.44</v>
          </cell>
          <cell r="F2176">
            <v>54</v>
          </cell>
          <cell r="G2176">
            <v>1698.29</v>
          </cell>
        </row>
        <row r="2177">
          <cell r="A2177" t="str">
            <v>44779746</v>
          </cell>
          <cell r="B2177">
            <v>44779</v>
          </cell>
          <cell r="C2177">
            <v>746</v>
          </cell>
          <cell r="D2177" t="str">
            <v>四川太极大邑县晋原镇内蒙古大道桃源药店</v>
          </cell>
          <cell r="E2177">
            <v>7492.11</v>
          </cell>
          <cell r="F2177">
            <v>98</v>
          </cell>
          <cell r="G2177">
            <v>2270.46</v>
          </cell>
        </row>
        <row r="2178">
          <cell r="A2178" t="str">
            <v>44780746</v>
          </cell>
          <cell r="B2178">
            <v>44780</v>
          </cell>
          <cell r="C2178">
            <v>746</v>
          </cell>
          <cell r="D2178" t="str">
            <v>四川太极大邑县晋原镇内蒙古大道桃源药店</v>
          </cell>
          <cell r="E2178">
            <v>4422.37</v>
          </cell>
          <cell r="F2178">
            <v>83</v>
          </cell>
          <cell r="G2178">
            <v>1636.25</v>
          </cell>
        </row>
        <row r="2179">
          <cell r="A2179" t="str">
            <v>44781746</v>
          </cell>
          <cell r="B2179">
            <v>44781</v>
          </cell>
          <cell r="C2179">
            <v>746</v>
          </cell>
          <cell r="D2179" t="str">
            <v>四川太极大邑县晋原镇内蒙古大道桃源药店</v>
          </cell>
          <cell r="E2179">
            <v>3683.92</v>
          </cell>
          <cell r="F2179">
            <v>53</v>
          </cell>
          <cell r="G2179">
            <v>1056.95</v>
          </cell>
        </row>
        <row r="2180">
          <cell r="A2180" t="str">
            <v>44782746</v>
          </cell>
          <cell r="B2180">
            <v>44782</v>
          </cell>
          <cell r="C2180">
            <v>746</v>
          </cell>
          <cell r="D2180" t="str">
            <v>四川太极大邑县晋原镇内蒙古大道桃源药店</v>
          </cell>
          <cell r="E2180">
            <v>3212.2</v>
          </cell>
          <cell r="F2180">
            <v>61</v>
          </cell>
          <cell r="G2180">
            <v>1038.5</v>
          </cell>
        </row>
        <row r="2181">
          <cell r="A2181" t="str">
            <v>44783746</v>
          </cell>
          <cell r="B2181">
            <v>44783</v>
          </cell>
          <cell r="C2181">
            <v>746</v>
          </cell>
          <cell r="D2181" t="str">
            <v>四川太极大邑县晋原镇内蒙古大道桃源药店</v>
          </cell>
          <cell r="E2181">
            <v>7154.08</v>
          </cell>
          <cell r="F2181">
            <v>93</v>
          </cell>
          <cell r="G2181">
            <v>2141.8</v>
          </cell>
        </row>
        <row r="2182">
          <cell r="A2182" t="str">
            <v>44784746</v>
          </cell>
          <cell r="B2182">
            <v>44784</v>
          </cell>
          <cell r="C2182">
            <v>746</v>
          </cell>
          <cell r="D2182" t="str">
            <v>四川太极大邑县晋原镇内蒙古大道桃源药店</v>
          </cell>
          <cell r="E2182">
            <v>5619.3</v>
          </cell>
          <cell r="F2182">
            <v>73</v>
          </cell>
          <cell r="G2182">
            <v>1713.29</v>
          </cell>
        </row>
        <row r="2183">
          <cell r="A2183" t="str">
            <v>44785746</v>
          </cell>
          <cell r="B2183">
            <v>44785</v>
          </cell>
          <cell r="C2183">
            <v>746</v>
          </cell>
          <cell r="D2183" t="str">
            <v>四川太极大邑县晋原镇内蒙古大道桃源药店</v>
          </cell>
          <cell r="E2183">
            <v>5377.36</v>
          </cell>
          <cell r="F2183">
            <v>72</v>
          </cell>
          <cell r="G2183">
            <v>1610.7</v>
          </cell>
        </row>
        <row r="2184">
          <cell r="A2184" t="str">
            <v>44786746</v>
          </cell>
          <cell r="B2184">
            <v>44786</v>
          </cell>
          <cell r="C2184">
            <v>746</v>
          </cell>
          <cell r="D2184" t="str">
            <v>四川太极大邑县晋原镇内蒙古大道桃源药店</v>
          </cell>
          <cell r="E2184">
            <v>4554.45</v>
          </cell>
          <cell r="F2184">
            <v>80</v>
          </cell>
          <cell r="G2184">
            <v>1491.6</v>
          </cell>
        </row>
        <row r="2185">
          <cell r="A2185" t="str">
            <v>44787746</v>
          </cell>
          <cell r="B2185">
            <v>44787</v>
          </cell>
          <cell r="C2185">
            <v>746</v>
          </cell>
          <cell r="D2185" t="str">
            <v>四川太极大邑县晋原镇内蒙古大道桃源药店</v>
          </cell>
          <cell r="E2185">
            <v>6769.91</v>
          </cell>
          <cell r="F2185">
            <v>86</v>
          </cell>
          <cell r="G2185">
            <v>2007.72</v>
          </cell>
        </row>
        <row r="2186">
          <cell r="A2186" t="str">
            <v>44788746</v>
          </cell>
          <cell r="B2186">
            <v>44788</v>
          </cell>
          <cell r="C2186">
            <v>746</v>
          </cell>
          <cell r="D2186" t="str">
            <v>四川太极大邑县晋原镇内蒙古大道桃源药店</v>
          </cell>
          <cell r="E2186">
            <v>6653.31</v>
          </cell>
          <cell r="F2186">
            <v>94</v>
          </cell>
          <cell r="G2186">
            <v>1972.93</v>
          </cell>
        </row>
        <row r="2187">
          <cell r="A2187" t="str">
            <v>44789746</v>
          </cell>
          <cell r="B2187">
            <v>44789</v>
          </cell>
          <cell r="C2187">
            <v>746</v>
          </cell>
          <cell r="D2187" t="str">
            <v>四川太极大邑县晋原镇内蒙古大道桃源药店</v>
          </cell>
          <cell r="E2187">
            <v>5072.93</v>
          </cell>
          <cell r="F2187">
            <v>93</v>
          </cell>
          <cell r="G2187">
            <v>1487.02</v>
          </cell>
        </row>
        <row r="2188">
          <cell r="A2188" t="str">
            <v>44790746</v>
          </cell>
          <cell r="B2188">
            <v>44790</v>
          </cell>
          <cell r="C2188">
            <v>746</v>
          </cell>
          <cell r="D2188" t="str">
            <v>四川太极大邑县晋原镇内蒙古大道桃源药店</v>
          </cell>
          <cell r="E2188">
            <v>5282.48</v>
          </cell>
          <cell r="F2188">
            <v>83</v>
          </cell>
          <cell r="G2188">
            <v>1818.57</v>
          </cell>
        </row>
        <row r="2189">
          <cell r="A2189" t="str">
            <v>44791746</v>
          </cell>
          <cell r="B2189">
            <v>44791</v>
          </cell>
          <cell r="C2189">
            <v>746</v>
          </cell>
          <cell r="D2189" t="str">
            <v>四川太极大邑县晋原镇内蒙古大道桃源药店</v>
          </cell>
          <cell r="E2189">
            <v>3905</v>
          </cell>
          <cell r="F2189">
            <v>88</v>
          </cell>
          <cell r="G2189">
            <v>1403.69</v>
          </cell>
        </row>
        <row r="2190">
          <cell r="A2190" t="str">
            <v>44792746</v>
          </cell>
          <cell r="B2190">
            <v>44792</v>
          </cell>
          <cell r="C2190">
            <v>746</v>
          </cell>
          <cell r="D2190" t="str">
            <v>四川太极大邑县晋原镇内蒙古大道桃源药店</v>
          </cell>
          <cell r="E2190">
            <v>5678.36</v>
          </cell>
          <cell r="F2190">
            <v>72</v>
          </cell>
          <cell r="G2190">
            <v>1789.11</v>
          </cell>
        </row>
        <row r="2191">
          <cell r="A2191" t="str">
            <v>44793746</v>
          </cell>
          <cell r="B2191">
            <v>44793</v>
          </cell>
          <cell r="C2191">
            <v>746</v>
          </cell>
          <cell r="D2191" t="str">
            <v>四川太极大邑县晋原镇内蒙古大道桃源药店</v>
          </cell>
          <cell r="E2191">
            <v>20109.91</v>
          </cell>
          <cell r="F2191">
            <v>120</v>
          </cell>
          <cell r="G2191">
            <v>5553.93</v>
          </cell>
        </row>
        <row r="2192">
          <cell r="A2192" t="str">
            <v>44794746</v>
          </cell>
          <cell r="B2192">
            <v>44794</v>
          </cell>
          <cell r="C2192">
            <v>746</v>
          </cell>
          <cell r="D2192" t="str">
            <v>四川太极大邑县晋原镇内蒙古大道桃源药店</v>
          </cell>
          <cell r="E2192">
            <v>6161.84</v>
          </cell>
          <cell r="F2192">
            <v>102</v>
          </cell>
          <cell r="G2192">
            <v>1388.02</v>
          </cell>
        </row>
        <row r="2193">
          <cell r="A2193" t="str">
            <v>44795746</v>
          </cell>
          <cell r="B2193">
            <v>44795</v>
          </cell>
          <cell r="C2193">
            <v>746</v>
          </cell>
          <cell r="D2193" t="str">
            <v>四川太极大邑县晋原镇内蒙古大道桃源药店</v>
          </cell>
          <cell r="E2193">
            <v>7882.41</v>
          </cell>
          <cell r="F2193">
            <v>101</v>
          </cell>
          <cell r="G2193">
            <v>2078.43</v>
          </cell>
        </row>
        <row r="2194">
          <cell r="A2194" t="str">
            <v>44796746</v>
          </cell>
          <cell r="B2194">
            <v>44796</v>
          </cell>
          <cell r="C2194">
            <v>746</v>
          </cell>
          <cell r="D2194" t="str">
            <v>四川太极大邑县晋原镇内蒙古大道桃源药店</v>
          </cell>
          <cell r="E2194">
            <v>6126.91</v>
          </cell>
          <cell r="F2194">
            <v>108</v>
          </cell>
          <cell r="G2194">
            <v>1807.44</v>
          </cell>
        </row>
        <row r="2195">
          <cell r="A2195" t="str">
            <v>44797746</v>
          </cell>
          <cell r="B2195">
            <v>44797</v>
          </cell>
          <cell r="C2195">
            <v>746</v>
          </cell>
          <cell r="D2195" t="str">
            <v>四川太极大邑县晋原镇内蒙古大道桃源药店</v>
          </cell>
          <cell r="E2195">
            <v>16997.28</v>
          </cell>
          <cell r="F2195">
            <v>64</v>
          </cell>
          <cell r="G2195">
            <v>3443.95</v>
          </cell>
        </row>
        <row r="2196">
          <cell r="A2196" t="str">
            <v>44798746</v>
          </cell>
          <cell r="B2196">
            <v>44798</v>
          </cell>
          <cell r="C2196">
            <v>746</v>
          </cell>
          <cell r="D2196" t="str">
            <v>四川太极大邑县晋原镇内蒙古大道桃源药店</v>
          </cell>
          <cell r="E2196">
            <v>6304.46</v>
          </cell>
          <cell r="F2196">
            <v>84</v>
          </cell>
          <cell r="G2196">
            <v>1715.45</v>
          </cell>
        </row>
        <row r="2197">
          <cell r="A2197" t="str">
            <v>44799746</v>
          </cell>
          <cell r="B2197">
            <v>44799</v>
          </cell>
          <cell r="C2197">
            <v>746</v>
          </cell>
          <cell r="D2197" t="str">
            <v>四川太极大邑县晋原镇内蒙古大道桃源药店</v>
          </cell>
          <cell r="E2197">
            <v>5241.65</v>
          </cell>
          <cell r="F2197">
            <v>84</v>
          </cell>
          <cell r="G2197">
            <v>1832.13</v>
          </cell>
        </row>
        <row r="2198">
          <cell r="A2198" t="str">
            <v>44800746</v>
          </cell>
          <cell r="B2198">
            <v>44800</v>
          </cell>
          <cell r="C2198">
            <v>746</v>
          </cell>
          <cell r="D2198" t="str">
            <v>四川太极大邑县晋原镇内蒙古大道桃源药店</v>
          </cell>
          <cell r="E2198">
            <v>5524.75</v>
          </cell>
          <cell r="F2198">
            <v>82</v>
          </cell>
          <cell r="G2198">
            <v>1938.82</v>
          </cell>
        </row>
        <row r="2199">
          <cell r="A2199" t="str">
            <v>44801746</v>
          </cell>
          <cell r="B2199">
            <v>44801</v>
          </cell>
          <cell r="C2199">
            <v>746</v>
          </cell>
          <cell r="D2199" t="str">
            <v>四川太极大邑县晋原镇内蒙古大道桃源药店</v>
          </cell>
          <cell r="E2199">
            <v>3671.74</v>
          </cell>
          <cell r="F2199">
            <v>74</v>
          </cell>
          <cell r="G2199">
            <v>1371.09</v>
          </cell>
        </row>
        <row r="2200">
          <cell r="A2200" t="str">
            <v>44802746</v>
          </cell>
          <cell r="B2200">
            <v>44802</v>
          </cell>
          <cell r="C2200">
            <v>746</v>
          </cell>
          <cell r="D2200" t="str">
            <v>四川太极大邑县晋原镇内蒙古大道桃源药店</v>
          </cell>
          <cell r="E2200">
            <v>3467.36</v>
          </cell>
          <cell r="F2200">
            <v>56</v>
          </cell>
          <cell r="G2200">
            <v>1036.52</v>
          </cell>
        </row>
        <row r="2201">
          <cell r="A2201" t="str">
            <v>44803746</v>
          </cell>
          <cell r="B2201">
            <v>44803</v>
          </cell>
          <cell r="C2201">
            <v>746</v>
          </cell>
          <cell r="D2201" t="str">
            <v>四川太极大邑县晋原镇内蒙古大道桃源药店</v>
          </cell>
          <cell r="E2201">
            <v>5883.33</v>
          </cell>
          <cell r="F2201">
            <v>74</v>
          </cell>
          <cell r="G2201">
            <v>1769.59</v>
          </cell>
        </row>
        <row r="2202">
          <cell r="A2202" t="str">
            <v>44804746</v>
          </cell>
          <cell r="B2202">
            <v>44804</v>
          </cell>
          <cell r="C2202">
            <v>746</v>
          </cell>
          <cell r="D2202" t="str">
            <v>四川太极大邑县晋原镇内蒙古大道桃源药店</v>
          </cell>
          <cell r="E2202">
            <v>9179.15</v>
          </cell>
          <cell r="F2202">
            <v>103</v>
          </cell>
          <cell r="G2202">
            <v>2758.27</v>
          </cell>
        </row>
        <row r="2203">
          <cell r="A2203" t="str">
            <v>44774747</v>
          </cell>
          <cell r="B2203">
            <v>44774</v>
          </cell>
          <cell r="C2203">
            <v>747</v>
          </cell>
          <cell r="D2203" t="str">
            <v>四川太极郫县郫筒镇一环路东南段药店</v>
          </cell>
          <cell r="E2203">
            <v>4915.92</v>
          </cell>
          <cell r="F2203">
            <v>72</v>
          </cell>
          <cell r="G2203">
            <v>1502.17</v>
          </cell>
        </row>
        <row r="2204">
          <cell r="A2204" t="str">
            <v>44775747</v>
          </cell>
          <cell r="B2204">
            <v>44775</v>
          </cell>
          <cell r="C2204">
            <v>747</v>
          </cell>
          <cell r="D2204" t="str">
            <v>四川太极郫县郫筒镇一环路东南段药店</v>
          </cell>
          <cell r="E2204">
            <v>5804.42</v>
          </cell>
          <cell r="F2204">
            <v>52</v>
          </cell>
          <cell r="G2204">
            <v>1379.03</v>
          </cell>
        </row>
        <row r="2205">
          <cell r="A2205" t="str">
            <v>44776747</v>
          </cell>
          <cell r="B2205">
            <v>44776</v>
          </cell>
          <cell r="C2205">
            <v>747</v>
          </cell>
          <cell r="D2205" t="str">
            <v>四川太极郫县郫筒镇一环路东南段药店</v>
          </cell>
          <cell r="E2205">
            <v>8720.21</v>
          </cell>
          <cell r="F2205">
            <v>62</v>
          </cell>
          <cell r="G2205">
            <v>1807.83</v>
          </cell>
        </row>
        <row r="2206">
          <cell r="A2206" t="str">
            <v>44777747</v>
          </cell>
          <cell r="B2206">
            <v>44777</v>
          </cell>
          <cell r="C2206">
            <v>747</v>
          </cell>
          <cell r="D2206" t="str">
            <v>四川太极郫县郫筒镇一环路东南段药店</v>
          </cell>
          <cell r="E2206">
            <v>8469.01</v>
          </cell>
          <cell r="F2206">
            <v>83</v>
          </cell>
          <cell r="G2206">
            <v>1659.76</v>
          </cell>
        </row>
        <row r="2207">
          <cell r="A2207" t="str">
            <v>44778747</v>
          </cell>
          <cell r="B2207">
            <v>44778</v>
          </cell>
          <cell r="C2207">
            <v>747</v>
          </cell>
          <cell r="D2207" t="str">
            <v>四川太极郫县郫筒镇一环路东南段药店</v>
          </cell>
          <cell r="E2207">
            <v>5670.45</v>
          </cell>
          <cell r="F2207">
            <v>56</v>
          </cell>
          <cell r="G2207">
            <v>1169.5</v>
          </cell>
        </row>
        <row r="2208">
          <cell r="A2208" t="str">
            <v>44779747</v>
          </cell>
          <cell r="B2208">
            <v>44779</v>
          </cell>
          <cell r="C2208">
            <v>747</v>
          </cell>
          <cell r="D2208" t="str">
            <v>四川太极郫县郫筒镇一环路东南段药店</v>
          </cell>
          <cell r="E2208">
            <v>6872.3</v>
          </cell>
          <cell r="F2208">
            <v>60</v>
          </cell>
          <cell r="G2208">
            <v>1379.84</v>
          </cell>
        </row>
        <row r="2209">
          <cell r="A2209" t="str">
            <v>44780747</v>
          </cell>
          <cell r="B2209">
            <v>44780</v>
          </cell>
          <cell r="C2209">
            <v>747</v>
          </cell>
          <cell r="D2209" t="str">
            <v>四川太极郫县郫筒镇一环路东南段药店</v>
          </cell>
          <cell r="E2209">
            <v>4334.99</v>
          </cell>
          <cell r="F2209">
            <v>61</v>
          </cell>
          <cell r="G2209">
            <v>1238.75</v>
          </cell>
        </row>
        <row r="2210">
          <cell r="A2210" t="str">
            <v>44781747</v>
          </cell>
          <cell r="B2210">
            <v>44781</v>
          </cell>
          <cell r="C2210">
            <v>747</v>
          </cell>
          <cell r="D2210" t="str">
            <v>四川太极郫县郫筒镇一环路东南段药店</v>
          </cell>
          <cell r="E2210">
            <v>8094.53</v>
          </cell>
          <cell r="F2210">
            <v>71</v>
          </cell>
          <cell r="G2210">
            <v>2155.92</v>
          </cell>
        </row>
        <row r="2211">
          <cell r="A2211" t="str">
            <v>44782747</v>
          </cell>
          <cell r="B2211">
            <v>44782</v>
          </cell>
          <cell r="C2211">
            <v>747</v>
          </cell>
          <cell r="D2211" t="str">
            <v>四川太极郫县郫筒镇一环路东南段药店</v>
          </cell>
          <cell r="E2211">
            <v>7842.18</v>
          </cell>
          <cell r="F2211">
            <v>65</v>
          </cell>
          <cell r="G2211">
            <v>1597.61</v>
          </cell>
        </row>
        <row r="2212">
          <cell r="A2212" t="str">
            <v>44783747</v>
          </cell>
          <cell r="B2212">
            <v>44783</v>
          </cell>
          <cell r="C2212">
            <v>747</v>
          </cell>
          <cell r="D2212" t="str">
            <v>四川太极郫县郫筒镇一环路东南段药店</v>
          </cell>
          <cell r="E2212">
            <v>8035.62</v>
          </cell>
          <cell r="F2212">
            <v>48</v>
          </cell>
          <cell r="G2212">
            <v>1287.01</v>
          </cell>
        </row>
        <row r="2213">
          <cell r="A2213" t="str">
            <v>44784747</v>
          </cell>
          <cell r="B2213">
            <v>44784</v>
          </cell>
          <cell r="C2213">
            <v>747</v>
          </cell>
          <cell r="D2213" t="str">
            <v>四川太极郫县郫筒镇一环路东南段药店</v>
          </cell>
          <cell r="E2213">
            <v>6580.07</v>
          </cell>
          <cell r="F2213">
            <v>69</v>
          </cell>
          <cell r="G2213">
            <v>1594.64</v>
          </cell>
        </row>
        <row r="2214">
          <cell r="A2214" t="str">
            <v>44785747</v>
          </cell>
          <cell r="B2214">
            <v>44785</v>
          </cell>
          <cell r="C2214">
            <v>747</v>
          </cell>
          <cell r="D2214" t="str">
            <v>四川太极郫县郫筒镇一环路东南段药店</v>
          </cell>
          <cell r="E2214">
            <v>6807.43</v>
          </cell>
          <cell r="F2214">
            <v>74</v>
          </cell>
          <cell r="G2214">
            <v>1528.62</v>
          </cell>
        </row>
        <row r="2215">
          <cell r="A2215" t="str">
            <v>44786747</v>
          </cell>
          <cell r="B2215">
            <v>44786</v>
          </cell>
          <cell r="C2215">
            <v>747</v>
          </cell>
          <cell r="D2215" t="str">
            <v>四川太极郫县郫筒镇一环路东南段药店</v>
          </cell>
          <cell r="E2215">
            <v>6453.79</v>
          </cell>
          <cell r="F2215">
            <v>61</v>
          </cell>
          <cell r="G2215">
            <v>1081.42</v>
          </cell>
        </row>
        <row r="2216">
          <cell r="A2216" t="str">
            <v>44787747</v>
          </cell>
          <cell r="B2216">
            <v>44787</v>
          </cell>
          <cell r="C2216">
            <v>747</v>
          </cell>
          <cell r="D2216" t="str">
            <v>四川太极郫县郫筒镇一环路东南段药店</v>
          </cell>
          <cell r="E2216">
            <v>7747.06</v>
          </cell>
          <cell r="F2216">
            <v>75</v>
          </cell>
          <cell r="G2216">
            <v>2107.4</v>
          </cell>
        </row>
        <row r="2217">
          <cell r="A2217" t="str">
            <v>44788747</v>
          </cell>
          <cell r="B2217">
            <v>44788</v>
          </cell>
          <cell r="C2217">
            <v>747</v>
          </cell>
          <cell r="D2217" t="str">
            <v>四川太极郫县郫筒镇一环路东南段药店</v>
          </cell>
          <cell r="E2217">
            <v>6836.51</v>
          </cell>
          <cell r="F2217">
            <v>74</v>
          </cell>
          <cell r="G2217">
            <v>1769.89</v>
          </cell>
        </row>
        <row r="2218">
          <cell r="A2218" t="str">
            <v>44789747</v>
          </cell>
          <cell r="B2218">
            <v>44789</v>
          </cell>
          <cell r="C2218">
            <v>747</v>
          </cell>
          <cell r="D2218" t="str">
            <v>四川太极郫县郫筒镇一环路东南段药店</v>
          </cell>
          <cell r="E2218">
            <v>6541.19</v>
          </cell>
          <cell r="F2218">
            <v>69</v>
          </cell>
          <cell r="G2218">
            <v>1408.5</v>
          </cell>
        </row>
        <row r="2219">
          <cell r="A2219" t="str">
            <v>44790747</v>
          </cell>
          <cell r="B2219">
            <v>44790</v>
          </cell>
          <cell r="C2219">
            <v>747</v>
          </cell>
          <cell r="D2219" t="str">
            <v>四川太极郫县郫筒镇一环路东南段药店</v>
          </cell>
          <cell r="E2219">
            <v>4623.25</v>
          </cell>
          <cell r="F2219">
            <v>63</v>
          </cell>
          <cell r="G2219">
            <v>1219.13</v>
          </cell>
        </row>
        <row r="2220">
          <cell r="A2220" t="str">
            <v>44791747</v>
          </cell>
          <cell r="B2220">
            <v>44791</v>
          </cell>
          <cell r="C2220">
            <v>747</v>
          </cell>
          <cell r="D2220" t="str">
            <v>四川太极郫县郫筒镇一环路东南段药店</v>
          </cell>
          <cell r="E2220">
            <v>2870.1</v>
          </cell>
          <cell r="F2220">
            <v>44</v>
          </cell>
          <cell r="G2220">
            <v>750.44</v>
          </cell>
        </row>
        <row r="2221">
          <cell r="A2221" t="str">
            <v>44792747</v>
          </cell>
          <cell r="B2221">
            <v>44792</v>
          </cell>
          <cell r="C2221">
            <v>747</v>
          </cell>
          <cell r="D2221" t="str">
            <v>四川太极郫县郫筒镇一环路东南段药店</v>
          </cell>
          <cell r="E2221">
            <v>4342.09</v>
          </cell>
          <cell r="F2221">
            <v>53</v>
          </cell>
          <cell r="G2221">
            <v>903.11</v>
          </cell>
        </row>
        <row r="2222">
          <cell r="A2222" t="str">
            <v>44793747</v>
          </cell>
          <cell r="B2222">
            <v>44793</v>
          </cell>
          <cell r="C2222">
            <v>747</v>
          </cell>
          <cell r="D2222" t="str">
            <v>四川太极郫县郫筒镇一环路东南段药店</v>
          </cell>
          <cell r="E2222">
            <v>10276.44</v>
          </cell>
          <cell r="F2222">
            <v>81</v>
          </cell>
          <cell r="G2222">
            <v>2380.09</v>
          </cell>
        </row>
        <row r="2223">
          <cell r="A2223" t="str">
            <v>44794747</v>
          </cell>
          <cell r="B2223">
            <v>44794</v>
          </cell>
          <cell r="C2223">
            <v>747</v>
          </cell>
          <cell r="D2223" t="str">
            <v>四川太极郫县郫筒镇一环路东南段药店</v>
          </cell>
          <cell r="E2223">
            <v>6863.14</v>
          </cell>
          <cell r="F2223">
            <v>66</v>
          </cell>
          <cell r="G2223">
            <v>1485.26</v>
          </cell>
        </row>
        <row r="2224">
          <cell r="A2224" t="str">
            <v>44795747</v>
          </cell>
          <cell r="B2224">
            <v>44795</v>
          </cell>
          <cell r="C2224">
            <v>747</v>
          </cell>
          <cell r="D2224" t="str">
            <v>四川太极郫县郫筒镇一环路东南段药店</v>
          </cell>
          <cell r="E2224">
            <v>13110.21</v>
          </cell>
          <cell r="F2224">
            <v>68</v>
          </cell>
          <cell r="G2224">
            <v>2671.92</v>
          </cell>
        </row>
        <row r="2225">
          <cell r="A2225" t="str">
            <v>44796747</v>
          </cell>
          <cell r="B2225">
            <v>44796</v>
          </cell>
          <cell r="C2225">
            <v>747</v>
          </cell>
          <cell r="D2225" t="str">
            <v>四川太极郫县郫筒镇一环路东南段药店</v>
          </cell>
          <cell r="E2225">
            <v>3387.82</v>
          </cell>
          <cell r="F2225">
            <v>43</v>
          </cell>
          <cell r="G2225">
            <v>896.69</v>
          </cell>
        </row>
        <row r="2226">
          <cell r="A2226" t="str">
            <v>44797747</v>
          </cell>
          <cell r="B2226">
            <v>44797</v>
          </cell>
          <cell r="C2226">
            <v>747</v>
          </cell>
          <cell r="D2226" t="str">
            <v>四川太极郫县郫筒镇一环路东南段药店</v>
          </cell>
          <cell r="E2226">
            <v>4822.53</v>
          </cell>
          <cell r="F2226">
            <v>58</v>
          </cell>
          <cell r="G2226">
            <v>745.53</v>
          </cell>
        </row>
        <row r="2227">
          <cell r="A2227" t="str">
            <v>44798747</v>
          </cell>
          <cell r="B2227">
            <v>44798</v>
          </cell>
          <cell r="C2227">
            <v>747</v>
          </cell>
          <cell r="D2227" t="str">
            <v>四川太极郫县郫筒镇一环路东南段药店</v>
          </cell>
          <cell r="E2227">
            <v>5218.12</v>
          </cell>
          <cell r="F2227">
            <v>54</v>
          </cell>
          <cell r="G2227">
            <v>1434.03</v>
          </cell>
        </row>
        <row r="2228">
          <cell r="A2228" t="str">
            <v>44799747</v>
          </cell>
          <cell r="B2228">
            <v>44799</v>
          </cell>
          <cell r="C2228">
            <v>747</v>
          </cell>
          <cell r="D2228" t="str">
            <v>四川太极郫县郫筒镇一环路东南段药店</v>
          </cell>
          <cell r="E2228">
            <v>5082.94</v>
          </cell>
          <cell r="F2228">
            <v>58</v>
          </cell>
          <cell r="G2228">
            <v>1142.89</v>
          </cell>
        </row>
        <row r="2229">
          <cell r="A2229" t="str">
            <v>44800747</v>
          </cell>
          <cell r="B2229">
            <v>44800</v>
          </cell>
          <cell r="C2229">
            <v>747</v>
          </cell>
          <cell r="D2229" t="str">
            <v>四川太极郫县郫筒镇一环路东南段药店</v>
          </cell>
          <cell r="E2229">
            <v>4199.32</v>
          </cell>
          <cell r="F2229">
            <v>62</v>
          </cell>
          <cell r="G2229">
            <v>1163.23</v>
          </cell>
        </row>
        <row r="2230">
          <cell r="A2230" t="str">
            <v>44801747</v>
          </cell>
          <cell r="B2230">
            <v>44801</v>
          </cell>
          <cell r="C2230">
            <v>747</v>
          </cell>
          <cell r="D2230" t="str">
            <v>四川太极郫县郫筒镇一环路东南段药店</v>
          </cell>
          <cell r="E2230">
            <v>8504.46</v>
          </cell>
          <cell r="F2230">
            <v>76</v>
          </cell>
          <cell r="G2230">
            <v>1896.43</v>
          </cell>
        </row>
        <row r="2231">
          <cell r="A2231" t="str">
            <v>44802747</v>
          </cell>
          <cell r="B2231">
            <v>44802</v>
          </cell>
          <cell r="C2231">
            <v>747</v>
          </cell>
          <cell r="D2231" t="str">
            <v>四川太极郫县郫筒镇一环路东南段药店</v>
          </cell>
          <cell r="E2231">
            <v>9435.81</v>
          </cell>
          <cell r="F2231">
            <v>75</v>
          </cell>
          <cell r="G2231">
            <v>2201.84</v>
          </cell>
        </row>
        <row r="2232">
          <cell r="A2232" t="str">
            <v>44803747</v>
          </cell>
          <cell r="B2232">
            <v>44803</v>
          </cell>
          <cell r="C2232">
            <v>747</v>
          </cell>
          <cell r="D2232" t="str">
            <v>四川太极郫县郫筒镇一环路东南段药店</v>
          </cell>
          <cell r="E2232">
            <v>6207.93</v>
          </cell>
          <cell r="F2232">
            <v>69</v>
          </cell>
          <cell r="G2232">
            <v>1893.99</v>
          </cell>
        </row>
        <row r="2233">
          <cell r="A2233" t="str">
            <v>44804747</v>
          </cell>
          <cell r="B2233">
            <v>44804</v>
          </cell>
          <cell r="C2233">
            <v>747</v>
          </cell>
          <cell r="D2233" t="str">
            <v>四川太极郫县郫筒镇一环路东南段药店</v>
          </cell>
          <cell r="E2233">
            <v>6683.01</v>
          </cell>
          <cell r="F2233">
            <v>44</v>
          </cell>
          <cell r="G2233">
            <v>1644.66</v>
          </cell>
        </row>
        <row r="2234">
          <cell r="A2234" t="str">
            <v>44774748</v>
          </cell>
          <cell r="B2234">
            <v>44774</v>
          </cell>
          <cell r="C2234">
            <v>748</v>
          </cell>
          <cell r="D2234" t="str">
            <v>四川太极大邑县晋原镇东街药店</v>
          </cell>
          <cell r="E2234">
            <v>2559.6</v>
          </cell>
          <cell r="F2234">
            <v>38</v>
          </cell>
          <cell r="G2234">
            <v>940.08</v>
          </cell>
        </row>
        <row r="2235">
          <cell r="A2235" t="str">
            <v>44775748</v>
          </cell>
          <cell r="B2235">
            <v>44775</v>
          </cell>
          <cell r="C2235">
            <v>748</v>
          </cell>
          <cell r="D2235" t="str">
            <v>四川太极大邑县晋原镇东街药店</v>
          </cell>
          <cell r="E2235">
            <v>3821.48</v>
          </cell>
          <cell r="F2235">
            <v>50</v>
          </cell>
          <cell r="G2235">
            <v>1257.57</v>
          </cell>
        </row>
        <row r="2236">
          <cell r="A2236" t="str">
            <v>44776748</v>
          </cell>
          <cell r="B2236">
            <v>44776</v>
          </cell>
          <cell r="C2236">
            <v>748</v>
          </cell>
          <cell r="D2236" t="str">
            <v>四川太极大邑县晋原镇东街药店</v>
          </cell>
          <cell r="E2236">
            <v>2018.65</v>
          </cell>
          <cell r="F2236">
            <v>42</v>
          </cell>
          <cell r="G2236">
            <v>613</v>
          </cell>
        </row>
        <row r="2237">
          <cell r="A2237" t="str">
            <v>44777748</v>
          </cell>
          <cell r="B2237">
            <v>44777</v>
          </cell>
          <cell r="C2237">
            <v>748</v>
          </cell>
          <cell r="D2237" t="str">
            <v>四川太极大邑县晋原镇东街药店</v>
          </cell>
          <cell r="E2237">
            <v>3469.64</v>
          </cell>
          <cell r="F2237">
            <v>45</v>
          </cell>
          <cell r="G2237">
            <v>1051.18</v>
          </cell>
        </row>
        <row r="2238">
          <cell r="A2238" t="str">
            <v>44778748</v>
          </cell>
          <cell r="B2238">
            <v>44778</v>
          </cell>
          <cell r="C2238">
            <v>748</v>
          </cell>
          <cell r="D2238" t="str">
            <v>四川太极大邑县晋原镇东街药店</v>
          </cell>
          <cell r="E2238">
            <v>2291.01</v>
          </cell>
          <cell r="F2238">
            <v>43</v>
          </cell>
          <cell r="G2238">
            <v>876.61</v>
          </cell>
        </row>
        <row r="2239">
          <cell r="A2239" t="str">
            <v>44779748</v>
          </cell>
          <cell r="B2239">
            <v>44779</v>
          </cell>
          <cell r="C2239">
            <v>748</v>
          </cell>
          <cell r="D2239" t="str">
            <v>四川太极大邑县晋原镇东街药店</v>
          </cell>
          <cell r="E2239">
            <v>3059.75</v>
          </cell>
          <cell r="F2239">
            <v>45</v>
          </cell>
          <cell r="G2239">
            <v>881.58</v>
          </cell>
        </row>
        <row r="2240">
          <cell r="A2240" t="str">
            <v>44780748</v>
          </cell>
          <cell r="B2240">
            <v>44780</v>
          </cell>
          <cell r="C2240">
            <v>748</v>
          </cell>
          <cell r="D2240" t="str">
            <v>四川太极大邑县晋原镇东街药店</v>
          </cell>
          <cell r="E2240">
            <v>3206.59</v>
          </cell>
          <cell r="F2240">
            <v>40</v>
          </cell>
          <cell r="G2240">
            <v>871.42</v>
          </cell>
        </row>
        <row r="2241">
          <cell r="A2241" t="str">
            <v>44781748</v>
          </cell>
          <cell r="B2241">
            <v>44781</v>
          </cell>
          <cell r="C2241">
            <v>748</v>
          </cell>
          <cell r="D2241" t="str">
            <v>四川太极大邑县晋原镇东街药店</v>
          </cell>
          <cell r="E2241">
            <v>2785.56</v>
          </cell>
          <cell r="F2241">
            <v>47</v>
          </cell>
          <cell r="G2241">
            <v>957.25</v>
          </cell>
        </row>
        <row r="2242">
          <cell r="A2242" t="str">
            <v>44782748</v>
          </cell>
          <cell r="B2242">
            <v>44782</v>
          </cell>
          <cell r="C2242">
            <v>748</v>
          </cell>
          <cell r="D2242" t="str">
            <v>四川太极大邑县晋原镇东街药店</v>
          </cell>
          <cell r="E2242">
            <v>3496.54</v>
          </cell>
          <cell r="F2242">
            <v>40</v>
          </cell>
          <cell r="G2242">
            <v>825.33</v>
          </cell>
        </row>
        <row r="2243">
          <cell r="A2243" t="str">
            <v>44783748</v>
          </cell>
          <cell r="B2243">
            <v>44783</v>
          </cell>
          <cell r="C2243">
            <v>748</v>
          </cell>
          <cell r="D2243" t="str">
            <v>四川太极大邑县晋原镇东街药店</v>
          </cell>
          <cell r="E2243">
            <v>4551.2</v>
          </cell>
          <cell r="F2243">
            <v>61</v>
          </cell>
          <cell r="G2243">
            <v>1387.27</v>
          </cell>
        </row>
        <row r="2244">
          <cell r="A2244" t="str">
            <v>44784748</v>
          </cell>
          <cell r="B2244">
            <v>44784</v>
          </cell>
          <cell r="C2244">
            <v>748</v>
          </cell>
          <cell r="D2244" t="str">
            <v>四川太极大邑县晋原镇东街药店</v>
          </cell>
          <cell r="E2244">
            <v>6106.93</v>
          </cell>
          <cell r="F2244">
            <v>69</v>
          </cell>
          <cell r="G2244">
            <v>1761.01</v>
          </cell>
        </row>
        <row r="2245">
          <cell r="A2245" t="str">
            <v>44785748</v>
          </cell>
          <cell r="B2245">
            <v>44785</v>
          </cell>
          <cell r="C2245">
            <v>748</v>
          </cell>
          <cell r="D2245" t="str">
            <v>四川太极大邑县晋原镇东街药店</v>
          </cell>
          <cell r="E2245">
            <v>4727.08</v>
          </cell>
          <cell r="F2245">
            <v>36</v>
          </cell>
          <cell r="G2245">
            <v>1345.51</v>
          </cell>
        </row>
        <row r="2246">
          <cell r="A2246" t="str">
            <v>44786748</v>
          </cell>
          <cell r="B2246">
            <v>44786</v>
          </cell>
          <cell r="C2246">
            <v>748</v>
          </cell>
          <cell r="D2246" t="str">
            <v>四川太极大邑县晋原镇东街药店</v>
          </cell>
          <cell r="E2246">
            <v>4982.11</v>
          </cell>
          <cell r="F2246">
            <v>53</v>
          </cell>
          <cell r="G2246">
            <v>1486.87</v>
          </cell>
        </row>
        <row r="2247">
          <cell r="A2247" t="str">
            <v>44787748</v>
          </cell>
          <cell r="B2247">
            <v>44787</v>
          </cell>
          <cell r="C2247">
            <v>748</v>
          </cell>
          <cell r="D2247" t="str">
            <v>四川太极大邑县晋原镇东街药店</v>
          </cell>
          <cell r="E2247">
            <v>4484.61</v>
          </cell>
          <cell r="F2247">
            <v>53</v>
          </cell>
          <cell r="G2247">
            <v>1393.69</v>
          </cell>
        </row>
        <row r="2248">
          <cell r="A2248" t="str">
            <v>44788748</v>
          </cell>
          <cell r="B2248">
            <v>44788</v>
          </cell>
          <cell r="C2248">
            <v>748</v>
          </cell>
          <cell r="D2248" t="str">
            <v>四川太极大邑县晋原镇东街药店</v>
          </cell>
          <cell r="E2248">
            <v>3191.58</v>
          </cell>
          <cell r="F2248">
            <v>47</v>
          </cell>
          <cell r="G2248">
            <v>931.61</v>
          </cell>
        </row>
        <row r="2249">
          <cell r="A2249" t="str">
            <v>44789748</v>
          </cell>
          <cell r="B2249">
            <v>44789</v>
          </cell>
          <cell r="C2249">
            <v>748</v>
          </cell>
          <cell r="D2249" t="str">
            <v>四川太极大邑县晋原镇东街药店</v>
          </cell>
          <cell r="E2249">
            <v>5762.8</v>
          </cell>
          <cell r="F2249">
            <v>52</v>
          </cell>
          <cell r="G2249">
            <v>1906.08</v>
          </cell>
        </row>
        <row r="2250">
          <cell r="A2250" t="str">
            <v>44790748</v>
          </cell>
          <cell r="B2250">
            <v>44790</v>
          </cell>
          <cell r="C2250">
            <v>748</v>
          </cell>
          <cell r="D2250" t="str">
            <v>四川太极大邑县晋原镇东街药店</v>
          </cell>
          <cell r="E2250">
            <v>3476.91</v>
          </cell>
          <cell r="F2250">
            <v>44</v>
          </cell>
          <cell r="G2250">
            <v>1376.99</v>
          </cell>
        </row>
        <row r="2251">
          <cell r="A2251" t="str">
            <v>44791748</v>
          </cell>
          <cell r="B2251">
            <v>44791</v>
          </cell>
          <cell r="C2251">
            <v>748</v>
          </cell>
          <cell r="D2251" t="str">
            <v>四川太极大邑县晋原镇东街药店</v>
          </cell>
          <cell r="E2251">
            <v>2464.51</v>
          </cell>
          <cell r="F2251">
            <v>50</v>
          </cell>
          <cell r="G2251">
            <v>907.65</v>
          </cell>
        </row>
        <row r="2252">
          <cell r="A2252" t="str">
            <v>44792748</v>
          </cell>
          <cell r="B2252">
            <v>44792</v>
          </cell>
          <cell r="C2252">
            <v>748</v>
          </cell>
          <cell r="D2252" t="str">
            <v>四川太极大邑县晋原镇东街药店</v>
          </cell>
          <cell r="E2252">
            <v>2996.91</v>
          </cell>
          <cell r="F2252">
            <v>55</v>
          </cell>
          <cell r="G2252">
            <v>845.97</v>
          </cell>
        </row>
        <row r="2253">
          <cell r="A2253" t="str">
            <v>44793748</v>
          </cell>
          <cell r="B2253">
            <v>44793</v>
          </cell>
          <cell r="C2253">
            <v>748</v>
          </cell>
          <cell r="D2253" t="str">
            <v>四川太极大邑县晋原镇东街药店</v>
          </cell>
          <cell r="E2253">
            <v>4008.79</v>
          </cell>
          <cell r="F2253">
            <v>60</v>
          </cell>
          <cell r="G2253">
            <v>1185.87</v>
          </cell>
        </row>
        <row r="2254">
          <cell r="A2254" t="str">
            <v>44794748</v>
          </cell>
          <cell r="B2254">
            <v>44794</v>
          </cell>
          <cell r="C2254">
            <v>748</v>
          </cell>
          <cell r="D2254" t="str">
            <v>四川太极大邑县晋原镇东街药店</v>
          </cell>
          <cell r="E2254">
            <v>5861.2</v>
          </cell>
          <cell r="F2254">
            <v>60</v>
          </cell>
          <cell r="G2254">
            <v>1705.27</v>
          </cell>
        </row>
        <row r="2255">
          <cell r="A2255" t="str">
            <v>44795748</v>
          </cell>
          <cell r="B2255">
            <v>44795</v>
          </cell>
          <cell r="C2255">
            <v>748</v>
          </cell>
          <cell r="D2255" t="str">
            <v>四川太极大邑县晋原镇东街药店</v>
          </cell>
          <cell r="E2255">
            <v>4457.5</v>
          </cell>
          <cell r="F2255">
            <v>55</v>
          </cell>
          <cell r="G2255">
            <v>1097.81</v>
          </cell>
        </row>
        <row r="2256">
          <cell r="A2256" t="str">
            <v>44796748</v>
          </cell>
          <cell r="B2256">
            <v>44796</v>
          </cell>
          <cell r="C2256">
            <v>748</v>
          </cell>
          <cell r="D2256" t="str">
            <v>四川太极大邑县晋原镇东街药店</v>
          </cell>
          <cell r="E2256">
            <v>2308.1</v>
          </cell>
          <cell r="F2256">
            <v>40</v>
          </cell>
          <cell r="G2256">
            <v>729.48</v>
          </cell>
        </row>
        <row r="2257">
          <cell r="A2257" t="str">
            <v>44797748</v>
          </cell>
          <cell r="B2257">
            <v>44797</v>
          </cell>
          <cell r="C2257">
            <v>748</v>
          </cell>
          <cell r="D2257" t="str">
            <v>四川太极大邑县晋原镇东街药店</v>
          </cell>
          <cell r="E2257">
            <v>1959.93</v>
          </cell>
          <cell r="F2257">
            <v>47</v>
          </cell>
          <cell r="G2257">
            <v>804.22</v>
          </cell>
        </row>
        <row r="2258">
          <cell r="A2258" t="str">
            <v>44798748</v>
          </cell>
          <cell r="B2258">
            <v>44798</v>
          </cell>
          <cell r="C2258">
            <v>748</v>
          </cell>
          <cell r="D2258" t="str">
            <v>四川太极大邑县晋原镇东街药店</v>
          </cell>
          <cell r="E2258">
            <v>2290</v>
          </cell>
          <cell r="F2258">
            <v>52</v>
          </cell>
          <cell r="G2258">
            <v>726.7</v>
          </cell>
        </row>
        <row r="2259">
          <cell r="A2259" t="str">
            <v>44799748</v>
          </cell>
          <cell r="B2259">
            <v>44799</v>
          </cell>
          <cell r="C2259">
            <v>748</v>
          </cell>
          <cell r="D2259" t="str">
            <v>四川太极大邑县晋原镇东街药店</v>
          </cell>
          <cell r="E2259">
            <v>3010.84</v>
          </cell>
          <cell r="F2259">
            <v>48</v>
          </cell>
          <cell r="G2259">
            <v>1043</v>
          </cell>
        </row>
        <row r="2260">
          <cell r="A2260" t="str">
            <v>44800748</v>
          </cell>
          <cell r="B2260">
            <v>44800</v>
          </cell>
          <cell r="C2260">
            <v>748</v>
          </cell>
          <cell r="D2260" t="str">
            <v>四川太极大邑县晋原镇东街药店</v>
          </cell>
          <cell r="E2260">
            <v>4660.35</v>
          </cell>
          <cell r="F2260">
            <v>62</v>
          </cell>
          <cell r="G2260">
            <v>1510.63</v>
          </cell>
        </row>
        <row r="2261">
          <cell r="A2261" t="str">
            <v>44801748</v>
          </cell>
          <cell r="B2261">
            <v>44801</v>
          </cell>
          <cell r="C2261">
            <v>748</v>
          </cell>
          <cell r="D2261" t="str">
            <v>四川太极大邑县晋原镇东街药店</v>
          </cell>
          <cell r="E2261">
            <v>3258.5</v>
          </cell>
          <cell r="F2261">
            <v>34</v>
          </cell>
          <cell r="G2261">
            <v>1187.76</v>
          </cell>
        </row>
        <row r="2262">
          <cell r="A2262" t="str">
            <v>44802748</v>
          </cell>
          <cell r="B2262">
            <v>44802</v>
          </cell>
          <cell r="C2262">
            <v>748</v>
          </cell>
          <cell r="D2262" t="str">
            <v>四川太极大邑县晋原镇东街药店</v>
          </cell>
          <cell r="E2262">
            <v>4265.2</v>
          </cell>
          <cell r="F2262">
            <v>58</v>
          </cell>
          <cell r="G2262">
            <v>1303.1</v>
          </cell>
        </row>
        <row r="2263">
          <cell r="A2263" t="str">
            <v>44803748</v>
          </cell>
          <cell r="B2263">
            <v>44803</v>
          </cell>
          <cell r="C2263">
            <v>748</v>
          </cell>
          <cell r="D2263" t="str">
            <v>四川太极大邑县晋原镇东街药店</v>
          </cell>
          <cell r="E2263">
            <v>5687.11</v>
          </cell>
          <cell r="F2263">
            <v>59</v>
          </cell>
          <cell r="G2263">
            <v>1652.94</v>
          </cell>
        </row>
        <row r="2264">
          <cell r="A2264" t="str">
            <v>44804748</v>
          </cell>
          <cell r="B2264">
            <v>44804</v>
          </cell>
          <cell r="C2264">
            <v>748</v>
          </cell>
          <cell r="D2264" t="str">
            <v>四川太极大邑县晋原镇东街药店</v>
          </cell>
          <cell r="E2264">
            <v>4336</v>
          </cell>
          <cell r="F2264">
            <v>47</v>
          </cell>
          <cell r="G2264">
            <v>1338.59</v>
          </cell>
        </row>
        <row r="2265">
          <cell r="A2265" t="str">
            <v>44774750</v>
          </cell>
          <cell r="B2265">
            <v>44774</v>
          </cell>
          <cell r="C2265">
            <v>750</v>
          </cell>
          <cell r="D2265" t="str">
            <v>成都成汉太极大药房有限公司</v>
          </cell>
          <cell r="E2265">
            <v>25828.45</v>
          </cell>
          <cell r="F2265">
            <v>154</v>
          </cell>
          <cell r="G2265">
            <v>8322.05</v>
          </cell>
        </row>
        <row r="2266">
          <cell r="A2266" t="str">
            <v>44775750</v>
          </cell>
          <cell r="B2266">
            <v>44775</v>
          </cell>
          <cell r="C2266">
            <v>750</v>
          </cell>
          <cell r="D2266" t="str">
            <v>成都成汉太极大药房有限公司</v>
          </cell>
          <cell r="E2266">
            <v>21398.37</v>
          </cell>
          <cell r="F2266">
            <v>134</v>
          </cell>
          <cell r="G2266">
            <v>5776.28</v>
          </cell>
        </row>
        <row r="2267">
          <cell r="A2267" t="str">
            <v>44776750</v>
          </cell>
          <cell r="B2267">
            <v>44776</v>
          </cell>
          <cell r="C2267">
            <v>750</v>
          </cell>
          <cell r="D2267" t="str">
            <v>成都成汉太极大药房有限公司</v>
          </cell>
          <cell r="E2267">
            <v>18926.9</v>
          </cell>
          <cell r="F2267">
            <v>126</v>
          </cell>
          <cell r="G2267">
            <v>5065.57</v>
          </cell>
        </row>
        <row r="2268">
          <cell r="A2268" t="str">
            <v>44777750</v>
          </cell>
          <cell r="B2268">
            <v>44777</v>
          </cell>
          <cell r="C2268">
            <v>750</v>
          </cell>
          <cell r="D2268" t="str">
            <v>成都成汉太极大药房有限公司</v>
          </cell>
          <cell r="E2268">
            <v>17507.59</v>
          </cell>
          <cell r="F2268">
            <v>119</v>
          </cell>
          <cell r="G2268">
            <v>5273.48</v>
          </cell>
        </row>
        <row r="2269">
          <cell r="A2269" t="str">
            <v>44778750</v>
          </cell>
          <cell r="B2269">
            <v>44778</v>
          </cell>
          <cell r="C2269">
            <v>750</v>
          </cell>
          <cell r="D2269" t="str">
            <v>成都成汉太极大药房有限公司</v>
          </cell>
          <cell r="E2269">
            <v>18542.64</v>
          </cell>
          <cell r="F2269">
            <v>126</v>
          </cell>
          <cell r="G2269">
            <v>5407.2</v>
          </cell>
        </row>
        <row r="2270">
          <cell r="A2270" t="str">
            <v>44779750</v>
          </cell>
          <cell r="B2270">
            <v>44779</v>
          </cell>
          <cell r="C2270">
            <v>750</v>
          </cell>
          <cell r="D2270" t="str">
            <v>成都成汉太极大药房有限公司</v>
          </cell>
          <cell r="E2270">
            <v>19108.45</v>
          </cell>
          <cell r="F2270">
            <v>110</v>
          </cell>
          <cell r="G2270">
            <v>4960.23</v>
          </cell>
        </row>
        <row r="2271">
          <cell r="A2271" t="str">
            <v>44780750</v>
          </cell>
          <cell r="B2271">
            <v>44780</v>
          </cell>
          <cell r="C2271">
            <v>750</v>
          </cell>
          <cell r="D2271" t="str">
            <v>成都成汉太极大药房有限公司</v>
          </cell>
          <cell r="E2271">
            <v>15094.1</v>
          </cell>
          <cell r="F2271">
            <v>93</v>
          </cell>
          <cell r="G2271">
            <v>4049.12</v>
          </cell>
        </row>
        <row r="2272">
          <cell r="A2272" t="str">
            <v>44781750</v>
          </cell>
          <cell r="B2272">
            <v>44781</v>
          </cell>
          <cell r="C2272">
            <v>750</v>
          </cell>
          <cell r="D2272" t="str">
            <v>成都成汉太极大药房有限公司</v>
          </cell>
          <cell r="E2272">
            <v>29260.19</v>
          </cell>
          <cell r="F2272">
            <v>141</v>
          </cell>
          <cell r="G2272">
            <v>9050.74</v>
          </cell>
        </row>
        <row r="2273">
          <cell r="A2273" t="str">
            <v>44782750</v>
          </cell>
          <cell r="B2273">
            <v>44782</v>
          </cell>
          <cell r="C2273">
            <v>750</v>
          </cell>
          <cell r="D2273" t="str">
            <v>成都成汉太极大药房有限公司</v>
          </cell>
          <cell r="E2273">
            <v>19551.25</v>
          </cell>
          <cell r="F2273">
            <v>125</v>
          </cell>
          <cell r="G2273">
            <v>5879.98</v>
          </cell>
        </row>
        <row r="2274">
          <cell r="A2274" t="str">
            <v>44783750</v>
          </cell>
          <cell r="B2274">
            <v>44783</v>
          </cell>
          <cell r="C2274">
            <v>750</v>
          </cell>
          <cell r="D2274" t="str">
            <v>成都成汉太极大药房有限公司</v>
          </cell>
          <cell r="E2274">
            <v>22624.44</v>
          </cell>
          <cell r="F2274">
            <v>133</v>
          </cell>
          <cell r="G2274">
            <v>5687.33</v>
          </cell>
        </row>
        <row r="2275">
          <cell r="A2275" t="str">
            <v>44784750</v>
          </cell>
          <cell r="B2275">
            <v>44784</v>
          </cell>
          <cell r="C2275">
            <v>750</v>
          </cell>
          <cell r="D2275" t="str">
            <v>成都成汉太极大药房有限公司</v>
          </cell>
          <cell r="E2275">
            <v>18342.22</v>
          </cell>
          <cell r="F2275">
            <v>105</v>
          </cell>
          <cell r="G2275">
            <v>4498.65</v>
          </cell>
        </row>
        <row r="2276">
          <cell r="A2276" t="str">
            <v>44785750</v>
          </cell>
          <cell r="B2276">
            <v>44785</v>
          </cell>
          <cell r="C2276">
            <v>750</v>
          </cell>
          <cell r="D2276" t="str">
            <v>成都成汉太极大药房有限公司</v>
          </cell>
          <cell r="E2276">
            <v>17275.52</v>
          </cell>
          <cell r="F2276">
            <v>129</v>
          </cell>
          <cell r="G2276">
            <v>5484.88</v>
          </cell>
        </row>
        <row r="2277">
          <cell r="A2277" t="str">
            <v>44786750</v>
          </cell>
          <cell r="B2277">
            <v>44786</v>
          </cell>
          <cell r="C2277">
            <v>750</v>
          </cell>
          <cell r="D2277" t="str">
            <v>成都成汉太极大药房有限公司</v>
          </cell>
          <cell r="E2277">
            <v>9418.23</v>
          </cell>
          <cell r="F2277">
            <v>56</v>
          </cell>
          <cell r="G2277">
            <v>2770.73</v>
          </cell>
        </row>
        <row r="2278">
          <cell r="A2278" t="str">
            <v>44787750</v>
          </cell>
          <cell r="B2278">
            <v>44787</v>
          </cell>
          <cell r="C2278">
            <v>750</v>
          </cell>
          <cell r="D2278" t="str">
            <v>成都成汉太极大药房有限公司</v>
          </cell>
          <cell r="E2278">
            <v>20668.28</v>
          </cell>
          <cell r="F2278">
            <v>108</v>
          </cell>
          <cell r="G2278">
            <v>5205.7</v>
          </cell>
        </row>
        <row r="2279">
          <cell r="A2279" t="str">
            <v>44788750</v>
          </cell>
          <cell r="B2279">
            <v>44788</v>
          </cell>
          <cell r="C2279">
            <v>750</v>
          </cell>
          <cell r="D2279" t="str">
            <v>成都成汉太极大药房有限公司</v>
          </cell>
          <cell r="E2279">
            <v>25100.58</v>
          </cell>
          <cell r="F2279">
            <v>153</v>
          </cell>
          <cell r="G2279">
            <v>6900.16</v>
          </cell>
        </row>
        <row r="2280">
          <cell r="A2280" t="str">
            <v>44789750</v>
          </cell>
          <cell r="B2280">
            <v>44789</v>
          </cell>
          <cell r="C2280">
            <v>750</v>
          </cell>
          <cell r="D2280" t="str">
            <v>成都成汉太极大药房有限公司</v>
          </cell>
          <cell r="E2280">
            <v>16183.58</v>
          </cell>
          <cell r="F2280">
            <v>110</v>
          </cell>
          <cell r="G2280">
            <v>5230.05</v>
          </cell>
        </row>
        <row r="2281">
          <cell r="A2281" t="str">
            <v>44790750</v>
          </cell>
          <cell r="B2281">
            <v>44790</v>
          </cell>
          <cell r="C2281">
            <v>750</v>
          </cell>
          <cell r="D2281" t="str">
            <v>成都成汉太极大药房有限公司</v>
          </cell>
          <cell r="E2281">
            <v>25515.55</v>
          </cell>
          <cell r="F2281">
            <v>144</v>
          </cell>
          <cell r="G2281">
            <v>6632.68</v>
          </cell>
        </row>
        <row r="2282">
          <cell r="A2282" t="str">
            <v>44791750</v>
          </cell>
          <cell r="B2282">
            <v>44791</v>
          </cell>
          <cell r="C2282">
            <v>750</v>
          </cell>
          <cell r="D2282" t="str">
            <v>成都成汉太极大药房有限公司</v>
          </cell>
          <cell r="E2282">
            <v>17470.02</v>
          </cell>
          <cell r="F2282">
            <v>117</v>
          </cell>
          <cell r="G2282">
            <v>6076.78</v>
          </cell>
        </row>
        <row r="2283">
          <cell r="A2283" t="str">
            <v>44792750</v>
          </cell>
          <cell r="B2283">
            <v>44792</v>
          </cell>
          <cell r="C2283">
            <v>750</v>
          </cell>
          <cell r="D2283" t="str">
            <v>成都成汉太极大药房有限公司</v>
          </cell>
          <cell r="E2283">
            <v>19133.18</v>
          </cell>
          <cell r="F2283">
            <v>120</v>
          </cell>
          <cell r="G2283">
            <v>5811.54</v>
          </cell>
        </row>
        <row r="2284">
          <cell r="A2284" t="str">
            <v>44793750</v>
          </cell>
          <cell r="B2284">
            <v>44793</v>
          </cell>
          <cell r="C2284">
            <v>750</v>
          </cell>
          <cell r="D2284" t="str">
            <v>成都成汉太极大药房有限公司</v>
          </cell>
          <cell r="E2284">
            <v>20222.81</v>
          </cell>
          <cell r="F2284">
            <v>111</v>
          </cell>
          <cell r="G2284">
            <v>6540.95</v>
          </cell>
        </row>
        <row r="2285">
          <cell r="A2285" t="str">
            <v>44794750</v>
          </cell>
          <cell r="B2285">
            <v>44794</v>
          </cell>
          <cell r="C2285">
            <v>750</v>
          </cell>
          <cell r="D2285" t="str">
            <v>成都成汉太极大药房有限公司</v>
          </cell>
          <cell r="E2285">
            <v>15728.66</v>
          </cell>
          <cell r="F2285">
            <v>105</v>
          </cell>
          <cell r="G2285">
            <v>3403.36</v>
          </cell>
        </row>
        <row r="2286">
          <cell r="A2286" t="str">
            <v>44795750</v>
          </cell>
          <cell r="B2286">
            <v>44795</v>
          </cell>
          <cell r="C2286">
            <v>750</v>
          </cell>
          <cell r="D2286" t="str">
            <v>成都成汉太极大药房有限公司</v>
          </cell>
          <cell r="E2286">
            <v>44661.95</v>
          </cell>
          <cell r="F2286">
            <v>177</v>
          </cell>
          <cell r="G2286">
            <v>12506.04</v>
          </cell>
        </row>
        <row r="2287">
          <cell r="A2287" t="str">
            <v>44796750</v>
          </cell>
          <cell r="B2287">
            <v>44796</v>
          </cell>
          <cell r="C2287">
            <v>750</v>
          </cell>
          <cell r="D2287" t="str">
            <v>成都成汉太极大药房有限公司</v>
          </cell>
          <cell r="E2287">
            <v>23334.19</v>
          </cell>
          <cell r="F2287">
            <v>125</v>
          </cell>
          <cell r="G2287">
            <v>5695.66</v>
          </cell>
        </row>
        <row r="2288">
          <cell r="A2288" t="str">
            <v>44797750</v>
          </cell>
          <cell r="B2288">
            <v>44797</v>
          </cell>
          <cell r="C2288">
            <v>750</v>
          </cell>
          <cell r="D2288" t="str">
            <v>成都成汉太极大药房有限公司</v>
          </cell>
          <cell r="E2288">
            <v>36708.68</v>
          </cell>
          <cell r="F2288">
            <v>153</v>
          </cell>
          <cell r="G2288">
            <v>8645.36</v>
          </cell>
        </row>
        <row r="2289">
          <cell r="A2289" t="str">
            <v>44798750</v>
          </cell>
          <cell r="B2289">
            <v>44798</v>
          </cell>
          <cell r="C2289">
            <v>750</v>
          </cell>
          <cell r="D2289" t="str">
            <v>成都成汉太极大药房有限公司</v>
          </cell>
          <cell r="E2289">
            <v>21230.28</v>
          </cell>
          <cell r="F2289">
            <v>147</v>
          </cell>
          <cell r="G2289">
            <v>5819.81</v>
          </cell>
        </row>
        <row r="2290">
          <cell r="A2290" t="str">
            <v>44799750</v>
          </cell>
          <cell r="B2290">
            <v>44799</v>
          </cell>
          <cell r="C2290">
            <v>750</v>
          </cell>
          <cell r="D2290" t="str">
            <v>成都成汉太极大药房有限公司</v>
          </cell>
          <cell r="E2290">
            <v>17994.65</v>
          </cell>
          <cell r="F2290">
            <v>128</v>
          </cell>
          <cell r="G2290">
            <v>4916.72</v>
          </cell>
        </row>
        <row r="2291">
          <cell r="A2291" t="str">
            <v>44800750</v>
          </cell>
          <cell r="B2291">
            <v>44800</v>
          </cell>
          <cell r="C2291">
            <v>750</v>
          </cell>
          <cell r="D2291" t="str">
            <v>成都成汉太极大药房有限公司</v>
          </cell>
          <cell r="E2291">
            <v>17895.85</v>
          </cell>
          <cell r="F2291">
            <v>113</v>
          </cell>
          <cell r="G2291">
            <v>4717.31</v>
          </cell>
        </row>
        <row r="2292">
          <cell r="A2292" t="str">
            <v>44801750</v>
          </cell>
          <cell r="B2292">
            <v>44801</v>
          </cell>
          <cell r="C2292">
            <v>750</v>
          </cell>
          <cell r="D2292" t="str">
            <v>成都成汉太极大药房有限公司</v>
          </cell>
          <cell r="E2292">
            <v>18312.28</v>
          </cell>
          <cell r="F2292">
            <v>131</v>
          </cell>
          <cell r="G2292">
            <v>4772.72</v>
          </cell>
        </row>
        <row r="2293">
          <cell r="A2293" t="str">
            <v>44802750</v>
          </cell>
          <cell r="B2293">
            <v>44802</v>
          </cell>
          <cell r="C2293">
            <v>750</v>
          </cell>
          <cell r="D2293" t="str">
            <v>成都成汉太极大药房有限公司</v>
          </cell>
          <cell r="E2293">
            <v>33654.22</v>
          </cell>
          <cell r="F2293">
            <v>159</v>
          </cell>
          <cell r="G2293">
            <v>10226.76</v>
          </cell>
        </row>
        <row r="2294">
          <cell r="A2294" t="str">
            <v>44803750</v>
          </cell>
          <cell r="B2294">
            <v>44803</v>
          </cell>
          <cell r="C2294">
            <v>750</v>
          </cell>
          <cell r="D2294" t="str">
            <v>成都成汉太极大药房有限公司</v>
          </cell>
          <cell r="E2294">
            <v>18362.86</v>
          </cell>
          <cell r="F2294">
            <v>112</v>
          </cell>
          <cell r="G2294">
            <v>4980.62</v>
          </cell>
        </row>
        <row r="2295">
          <cell r="A2295" t="str">
            <v>44804750</v>
          </cell>
          <cell r="B2295">
            <v>44804</v>
          </cell>
          <cell r="C2295">
            <v>750</v>
          </cell>
          <cell r="D2295" t="str">
            <v>成都成汉太极大药房有限公司</v>
          </cell>
          <cell r="E2295">
            <v>21747.43</v>
          </cell>
          <cell r="F2295">
            <v>118</v>
          </cell>
          <cell r="G2295">
            <v>4720.18</v>
          </cell>
        </row>
        <row r="2296">
          <cell r="A2296" t="str">
            <v>44774752</v>
          </cell>
          <cell r="B2296">
            <v>44774</v>
          </cell>
          <cell r="C2296">
            <v>752</v>
          </cell>
          <cell r="D2296" t="str">
            <v>四川太极大药房连锁有限公司武侯区聚萃街药店</v>
          </cell>
          <cell r="E2296">
            <v>3804.8</v>
          </cell>
          <cell r="F2296">
            <v>59</v>
          </cell>
          <cell r="G2296">
            <v>1550.34</v>
          </cell>
        </row>
        <row r="2297">
          <cell r="A2297" t="str">
            <v>44775752</v>
          </cell>
          <cell r="B2297">
            <v>44775</v>
          </cell>
          <cell r="C2297">
            <v>752</v>
          </cell>
          <cell r="D2297" t="str">
            <v>四川太极大药房连锁有限公司武侯区聚萃街药店</v>
          </cell>
          <cell r="E2297">
            <v>2781.28</v>
          </cell>
          <cell r="F2297">
            <v>62</v>
          </cell>
          <cell r="G2297">
            <v>845.76</v>
          </cell>
        </row>
        <row r="2298">
          <cell r="A2298" t="str">
            <v>44776752</v>
          </cell>
          <cell r="B2298">
            <v>44776</v>
          </cell>
          <cell r="C2298">
            <v>752</v>
          </cell>
          <cell r="D2298" t="str">
            <v>四川太极大药房连锁有限公司武侯区聚萃街药店</v>
          </cell>
          <cell r="E2298">
            <v>3651.28</v>
          </cell>
          <cell r="F2298">
            <v>70</v>
          </cell>
          <cell r="G2298">
            <v>1017.32</v>
          </cell>
        </row>
        <row r="2299">
          <cell r="A2299" t="str">
            <v>44777752</v>
          </cell>
          <cell r="B2299">
            <v>44777</v>
          </cell>
          <cell r="C2299">
            <v>752</v>
          </cell>
          <cell r="D2299" t="str">
            <v>四川太极大药房连锁有限公司武侯区聚萃街药店</v>
          </cell>
          <cell r="E2299">
            <v>2133.17</v>
          </cell>
          <cell r="F2299">
            <v>54</v>
          </cell>
          <cell r="G2299">
            <v>662.84</v>
          </cell>
        </row>
        <row r="2300">
          <cell r="A2300" t="str">
            <v>44778752</v>
          </cell>
          <cell r="B2300">
            <v>44778</v>
          </cell>
          <cell r="C2300">
            <v>752</v>
          </cell>
          <cell r="D2300" t="str">
            <v>四川太极大药房连锁有限公司武侯区聚萃街药店</v>
          </cell>
          <cell r="E2300">
            <v>2673.96</v>
          </cell>
          <cell r="F2300">
            <v>52</v>
          </cell>
          <cell r="G2300">
            <v>934.54</v>
          </cell>
        </row>
        <row r="2301">
          <cell r="A2301" t="str">
            <v>44779752</v>
          </cell>
          <cell r="B2301">
            <v>44779</v>
          </cell>
          <cell r="C2301">
            <v>752</v>
          </cell>
          <cell r="D2301" t="str">
            <v>四川太极大药房连锁有限公司武侯区聚萃街药店</v>
          </cell>
          <cell r="E2301">
            <v>3211.73</v>
          </cell>
          <cell r="F2301">
            <v>59</v>
          </cell>
          <cell r="G2301">
            <v>1252.01</v>
          </cell>
        </row>
        <row r="2302">
          <cell r="A2302" t="str">
            <v>44780752</v>
          </cell>
          <cell r="B2302">
            <v>44780</v>
          </cell>
          <cell r="C2302">
            <v>752</v>
          </cell>
          <cell r="D2302" t="str">
            <v>四川太极大药房连锁有限公司武侯区聚萃街药店</v>
          </cell>
          <cell r="E2302">
            <v>7131.95</v>
          </cell>
          <cell r="F2302">
            <v>89</v>
          </cell>
          <cell r="G2302">
            <v>1498.49</v>
          </cell>
        </row>
        <row r="2303">
          <cell r="A2303" t="str">
            <v>44781752</v>
          </cell>
          <cell r="B2303">
            <v>44781</v>
          </cell>
          <cell r="C2303">
            <v>752</v>
          </cell>
          <cell r="D2303" t="str">
            <v>四川太极大药房连锁有限公司武侯区聚萃街药店</v>
          </cell>
          <cell r="E2303">
            <v>3622.78</v>
          </cell>
          <cell r="F2303">
            <v>76</v>
          </cell>
          <cell r="G2303">
            <v>1170.9</v>
          </cell>
        </row>
        <row r="2304">
          <cell r="A2304" t="str">
            <v>44782752</v>
          </cell>
          <cell r="B2304">
            <v>44782</v>
          </cell>
          <cell r="C2304">
            <v>752</v>
          </cell>
          <cell r="D2304" t="str">
            <v>四川太极大药房连锁有限公司武侯区聚萃街药店</v>
          </cell>
          <cell r="E2304">
            <v>3487.21</v>
          </cell>
          <cell r="F2304">
            <v>64</v>
          </cell>
          <cell r="G2304">
            <v>1014.93</v>
          </cell>
        </row>
        <row r="2305">
          <cell r="A2305" t="str">
            <v>44783752</v>
          </cell>
          <cell r="B2305">
            <v>44783</v>
          </cell>
          <cell r="C2305">
            <v>752</v>
          </cell>
          <cell r="D2305" t="str">
            <v>四川太极大药房连锁有限公司武侯区聚萃街药店</v>
          </cell>
          <cell r="E2305">
            <v>5887.35</v>
          </cell>
          <cell r="F2305">
            <v>69</v>
          </cell>
          <cell r="G2305">
            <v>1555.4</v>
          </cell>
        </row>
        <row r="2306">
          <cell r="A2306" t="str">
            <v>44784752</v>
          </cell>
          <cell r="B2306">
            <v>44784</v>
          </cell>
          <cell r="C2306">
            <v>752</v>
          </cell>
          <cell r="D2306" t="str">
            <v>四川太极大药房连锁有限公司武侯区聚萃街药店</v>
          </cell>
          <cell r="E2306">
            <v>3126.23</v>
          </cell>
          <cell r="F2306">
            <v>64</v>
          </cell>
          <cell r="G2306">
            <v>1130.79</v>
          </cell>
        </row>
        <row r="2307">
          <cell r="A2307" t="str">
            <v>44785752</v>
          </cell>
          <cell r="B2307">
            <v>44785</v>
          </cell>
          <cell r="C2307">
            <v>752</v>
          </cell>
          <cell r="D2307" t="str">
            <v>四川太极大药房连锁有限公司武侯区聚萃街药店</v>
          </cell>
          <cell r="E2307">
            <v>3398.1</v>
          </cell>
          <cell r="F2307">
            <v>78</v>
          </cell>
          <cell r="G2307">
            <v>1173.46</v>
          </cell>
        </row>
        <row r="2308">
          <cell r="A2308" t="str">
            <v>44786752</v>
          </cell>
          <cell r="B2308">
            <v>44786</v>
          </cell>
          <cell r="C2308">
            <v>752</v>
          </cell>
          <cell r="D2308" t="str">
            <v>四川太极大药房连锁有限公司武侯区聚萃街药店</v>
          </cell>
          <cell r="E2308">
            <v>4035.21</v>
          </cell>
          <cell r="F2308">
            <v>71</v>
          </cell>
          <cell r="G2308">
            <v>1263.28</v>
          </cell>
        </row>
        <row r="2309">
          <cell r="A2309" t="str">
            <v>44787752</v>
          </cell>
          <cell r="B2309">
            <v>44787</v>
          </cell>
          <cell r="C2309">
            <v>752</v>
          </cell>
          <cell r="D2309" t="str">
            <v>四川太极大药房连锁有限公司武侯区聚萃街药店</v>
          </cell>
          <cell r="E2309">
            <v>3053.53</v>
          </cell>
          <cell r="F2309">
            <v>73</v>
          </cell>
          <cell r="G2309">
            <v>894.35</v>
          </cell>
        </row>
        <row r="2310">
          <cell r="A2310" t="str">
            <v>44788752</v>
          </cell>
          <cell r="B2310">
            <v>44788</v>
          </cell>
          <cell r="C2310">
            <v>752</v>
          </cell>
          <cell r="D2310" t="str">
            <v>四川太极大药房连锁有限公司武侯区聚萃街药店</v>
          </cell>
          <cell r="E2310">
            <v>4160.43</v>
          </cell>
          <cell r="F2310">
            <v>93</v>
          </cell>
          <cell r="G2310">
            <v>1408.5</v>
          </cell>
        </row>
        <row r="2311">
          <cell r="A2311" t="str">
            <v>44789752</v>
          </cell>
          <cell r="B2311">
            <v>44789</v>
          </cell>
          <cell r="C2311">
            <v>752</v>
          </cell>
          <cell r="D2311" t="str">
            <v>四川太极大药房连锁有限公司武侯区聚萃街药店</v>
          </cell>
          <cell r="E2311">
            <v>4221.19</v>
          </cell>
          <cell r="F2311">
            <v>90</v>
          </cell>
          <cell r="G2311">
            <v>1208.11</v>
          </cell>
        </row>
        <row r="2312">
          <cell r="A2312" t="str">
            <v>44790752</v>
          </cell>
          <cell r="B2312">
            <v>44790</v>
          </cell>
          <cell r="C2312">
            <v>752</v>
          </cell>
          <cell r="D2312" t="str">
            <v>四川太极大药房连锁有限公司武侯区聚萃街药店</v>
          </cell>
          <cell r="E2312">
            <v>5110.25</v>
          </cell>
          <cell r="F2312">
            <v>109</v>
          </cell>
          <cell r="G2312">
            <v>1706.62</v>
          </cell>
        </row>
        <row r="2313">
          <cell r="A2313" t="str">
            <v>44791752</v>
          </cell>
          <cell r="B2313">
            <v>44791</v>
          </cell>
          <cell r="C2313">
            <v>752</v>
          </cell>
          <cell r="D2313" t="str">
            <v>四川太极大药房连锁有限公司武侯区聚萃街药店</v>
          </cell>
          <cell r="E2313">
            <v>4253.14</v>
          </cell>
          <cell r="F2313">
            <v>98</v>
          </cell>
          <cell r="G2313">
            <v>1504.43</v>
          </cell>
        </row>
        <row r="2314">
          <cell r="A2314" t="str">
            <v>44792752</v>
          </cell>
          <cell r="B2314">
            <v>44792</v>
          </cell>
          <cell r="C2314">
            <v>752</v>
          </cell>
          <cell r="D2314" t="str">
            <v>四川太极大药房连锁有限公司武侯区聚萃街药店</v>
          </cell>
          <cell r="E2314">
            <v>5833.96</v>
          </cell>
          <cell r="F2314">
            <v>97</v>
          </cell>
          <cell r="G2314">
            <v>1785.78</v>
          </cell>
        </row>
        <row r="2315">
          <cell r="A2315" t="str">
            <v>44793752</v>
          </cell>
          <cell r="B2315">
            <v>44793</v>
          </cell>
          <cell r="C2315">
            <v>752</v>
          </cell>
          <cell r="D2315" t="str">
            <v>四川太极大药房连锁有限公司武侯区聚萃街药店</v>
          </cell>
          <cell r="E2315">
            <v>5902.04</v>
          </cell>
          <cell r="F2315">
            <v>105</v>
          </cell>
          <cell r="G2315">
            <v>1821.36</v>
          </cell>
        </row>
        <row r="2316">
          <cell r="A2316" t="str">
            <v>44794752</v>
          </cell>
          <cell r="B2316">
            <v>44794</v>
          </cell>
          <cell r="C2316">
            <v>752</v>
          </cell>
          <cell r="D2316" t="str">
            <v>四川太极大药房连锁有限公司武侯区聚萃街药店</v>
          </cell>
          <cell r="E2316">
            <v>3240.05</v>
          </cell>
          <cell r="F2316">
            <v>85</v>
          </cell>
          <cell r="G2316">
            <v>1155.09</v>
          </cell>
        </row>
        <row r="2317">
          <cell r="A2317" t="str">
            <v>44795752</v>
          </cell>
          <cell r="B2317">
            <v>44795</v>
          </cell>
          <cell r="C2317">
            <v>752</v>
          </cell>
          <cell r="D2317" t="str">
            <v>四川太极大药房连锁有限公司武侯区聚萃街药店</v>
          </cell>
          <cell r="E2317">
            <v>3346.37</v>
          </cell>
          <cell r="F2317">
            <v>86</v>
          </cell>
          <cell r="G2317">
            <v>1240.94</v>
          </cell>
        </row>
        <row r="2318">
          <cell r="A2318" t="str">
            <v>44796752</v>
          </cell>
          <cell r="B2318">
            <v>44796</v>
          </cell>
          <cell r="C2318">
            <v>752</v>
          </cell>
          <cell r="D2318" t="str">
            <v>四川太极大药房连锁有限公司武侯区聚萃街药店</v>
          </cell>
          <cell r="E2318">
            <v>3777.82</v>
          </cell>
          <cell r="F2318">
            <v>100</v>
          </cell>
          <cell r="G2318">
            <v>1313.73</v>
          </cell>
        </row>
        <row r="2319">
          <cell r="A2319" t="str">
            <v>44797752</v>
          </cell>
          <cell r="B2319">
            <v>44797</v>
          </cell>
          <cell r="C2319">
            <v>752</v>
          </cell>
          <cell r="D2319" t="str">
            <v>四川太极大药房连锁有限公司武侯区聚萃街药店</v>
          </cell>
          <cell r="E2319">
            <v>5137.46</v>
          </cell>
          <cell r="F2319">
            <v>96</v>
          </cell>
          <cell r="G2319">
            <v>1769.9</v>
          </cell>
        </row>
        <row r="2320">
          <cell r="A2320" t="str">
            <v>44798752</v>
          </cell>
          <cell r="B2320">
            <v>44798</v>
          </cell>
          <cell r="C2320">
            <v>752</v>
          </cell>
          <cell r="D2320" t="str">
            <v>四川太极大药房连锁有限公司武侯区聚萃街药店</v>
          </cell>
          <cell r="E2320">
            <v>3003.73</v>
          </cell>
          <cell r="F2320">
            <v>77</v>
          </cell>
          <cell r="G2320">
            <v>1090.77</v>
          </cell>
        </row>
        <row r="2321">
          <cell r="A2321" t="str">
            <v>44799752</v>
          </cell>
          <cell r="B2321">
            <v>44799</v>
          </cell>
          <cell r="C2321">
            <v>752</v>
          </cell>
          <cell r="D2321" t="str">
            <v>四川太极大药房连锁有限公司武侯区聚萃街药店</v>
          </cell>
          <cell r="E2321">
            <v>2428.85</v>
          </cell>
          <cell r="F2321">
            <v>70</v>
          </cell>
          <cell r="G2321">
            <v>768.64</v>
          </cell>
        </row>
        <row r="2322">
          <cell r="A2322" t="str">
            <v>44800752</v>
          </cell>
          <cell r="B2322">
            <v>44800</v>
          </cell>
          <cell r="C2322">
            <v>752</v>
          </cell>
          <cell r="D2322" t="str">
            <v>四川太极大药房连锁有限公司武侯区聚萃街药店</v>
          </cell>
          <cell r="E2322">
            <v>3886.6</v>
          </cell>
          <cell r="F2322">
            <v>69</v>
          </cell>
          <cell r="G2322">
            <v>1360.08</v>
          </cell>
        </row>
        <row r="2323">
          <cell r="A2323" t="str">
            <v>44801752</v>
          </cell>
          <cell r="B2323">
            <v>44801</v>
          </cell>
          <cell r="C2323">
            <v>752</v>
          </cell>
          <cell r="D2323" t="str">
            <v>四川太极大药房连锁有限公司武侯区聚萃街药店</v>
          </cell>
          <cell r="E2323">
            <v>4186.6</v>
          </cell>
          <cell r="F2323">
            <v>88</v>
          </cell>
          <cell r="G2323">
            <v>1132.39</v>
          </cell>
        </row>
        <row r="2324">
          <cell r="A2324" t="str">
            <v>44802752</v>
          </cell>
          <cell r="B2324">
            <v>44802</v>
          </cell>
          <cell r="C2324">
            <v>752</v>
          </cell>
          <cell r="D2324" t="str">
            <v>四川太极大药房连锁有限公司武侯区聚萃街药店</v>
          </cell>
          <cell r="E2324">
            <v>3273.35</v>
          </cell>
          <cell r="F2324">
            <v>77</v>
          </cell>
          <cell r="G2324">
            <v>1045.31</v>
          </cell>
        </row>
        <row r="2325">
          <cell r="A2325" t="str">
            <v>44803752</v>
          </cell>
          <cell r="B2325">
            <v>44803</v>
          </cell>
          <cell r="C2325">
            <v>752</v>
          </cell>
          <cell r="D2325" t="str">
            <v>四川太极大药房连锁有限公司武侯区聚萃街药店</v>
          </cell>
          <cell r="E2325">
            <v>4390.82</v>
          </cell>
          <cell r="F2325">
            <v>82</v>
          </cell>
          <cell r="G2325">
            <v>1233.04</v>
          </cell>
        </row>
        <row r="2326">
          <cell r="A2326" t="str">
            <v>44804752</v>
          </cell>
          <cell r="B2326">
            <v>44804</v>
          </cell>
          <cell r="C2326">
            <v>752</v>
          </cell>
          <cell r="D2326" t="str">
            <v>四川太极大药房连锁有限公司武侯区聚萃街药店</v>
          </cell>
          <cell r="E2326">
            <v>4212</v>
          </cell>
          <cell r="F2326">
            <v>61</v>
          </cell>
          <cell r="G2326">
            <v>938.48</v>
          </cell>
        </row>
        <row r="2327">
          <cell r="A2327" t="str">
            <v>44774754</v>
          </cell>
          <cell r="B2327">
            <v>44774</v>
          </cell>
          <cell r="C2327">
            <v>754</v>
          </cell>
          <cell r="D2327" t="str">
            <v>四川太极崇州市崇阳镇尚贤坊街药店</v>
          </cell>
          <cell r="E2327">
            <v>5460.7</v>
          </cell>
          <cell r="F2327">
            <v>49</v>
          </cell>
          <cell r="G2327">
            <v>1769.89</v>
          </cell>
        </row>
        <row r="2328">
          <cell r="A2328" t="str">
            <v>44775754</v>
          </cell>
          <cell r="B2328">
            <v>44775</v>
          </cell>
          <cell r="C2328">
            <v>754</v>
          </cell>
          <cell r="D2328" t="str">
            <v>四川太极崇州市崇阳镇尚贤坊街药店</v>
          </cell>
          <cell r="E2328">
            <v>3519.6</v>
          </cell>
          <cell r="F2328">
            <v>54</v>
          </cell>
          <cell r="G2328">
            <v>1309.12</v>
          </cell>
        </row>
        <row r="2329">
          <cell r="A2329" t="str">
            <v>44776754</v>
          </cell>
          <cell r="B2329">
            <v>44776</v>
          </cell>
          <cell r="C2329">
            <v>754</v>
          </cell>
          <cell r="D2329" t="str">
            <v>四川太极崇州市崇阳镇尚贤坊街药店</v>
          </cell>
          <cell r="E2329">
            <v>4045.53</v>
          </cell>
          <cell r="F2329">
            <v>33</v>
          </cell>
          <cell r="G2329">
            <v>976.73</v>
          </cell>
        </row>
        <row r="2330">
          <cell r="A2330" t="str">
            <v>44777754</v>
          </cell>
          <cell r="B2330">
            <v>44777</v>
          </cell>
          <cell r="C2330">
            <v>754</v>
          </cell>
          <cell r="D2330" t="str">
            <v>四川太极崇州市崇阳镇尚贤坊街药店</v>
          </cell>
          <cell r="E2330">
            <v>4188.84</v>
          </cell>
          <cell r="F2330">
            <v>46</v>
          </cell>
          <cell r="G2330">
            <v>1185.95</v>
          </cell>
        </row>
        <row r="2331">
          <cell r="A2331" t="str">
            <v>44778754</v>
          </cell>
          <cell r="B2331">
            <v>44778</v>
          </cell>
          <cell r="C2331">
            <v>754</v>
          </cell>
          <cell r="D2331" t="str">
            <v>四川太极崇州市崇阳镇尚贤坊街药店</v>
          </cell>
          <cell r="E2331">
            <v>2406.4</v>
          </cell>
          <cell r="F2331">
            <v>40</v>
          </cell>
          <cell r="G2331">
            <v>843.31</v>
          </cell>
        </row>
        <row r="2332">
          <cell r="A2332" t="str">
            <v>44779754</v>
          </cell>
          <cell r="B2332">
            <v>44779</v>
          </cell>
          <cell r="C2332">
            <v>754</v>
          </cell>
          <cell r="D2332" t="str">
            <v>四川太极崇州市崇阳镇尚贤坊街药店</v>
          </cell>
          <cell r="E2332">
            <v>2869.71</v>
          </cell>
          <cell r="F2332">
            <v>33</v>
          </cell>
          <cell r="G2332">
            <v>920.81</v>
          </cell>
        </row>
        <row r="2333">
          <cell r="A2333" t="str">
            <v>44780754</v>
          </cell>
          <cell r="B2333">
            <v>44780</v>
          </cell>
          <cell r="C2333">
            <v>754</v>
          </cell>
          <cell r="D2333" t="str">
            <v>四川太极崇州市崇阳镇尚贤坊街药店</v>
          </cell>
          <cell r="E2333">
            <v>4009.41</v>
          </cell>
          <cell r="F2333">
            <v>48</v>
          </cell>
          <cell r="G2333">
            <v>1259.77</v>
          </cell>
        </row>
        <row r="2334">
          <cell r="A2334" t="str">
            <v>44781754</v>
          </cell>
          <cell r="B2334">
            <v>44781</v>
          </cell>
          <cell r="C2334">
            <v>754</v>
          </cell>
          <cell r="D2334" t="str">
            <v>四川太极崇州市崇阳镇尚贤坊街药店</v>
          </cell>
          <cell r="E2334">
            <v>1749.3</v>
          </cell>
          <cell r="F2334">
            <v>41</v>
          </cell>
          <cell r="G2334">
            <v>638.56</v>
          </cell>
        </row>
        <row r="2335">
          <cell r="A2335" t="str">
            <v>44782754</v>
          </cell>
          <cell r="B2335">
            <v>44782</v>
          </cell>
          <cell r="C2335">
            <v>754</v>
          </cell>
          <cell r="D2335" t="str">
            <v>四川太极崇州市崇阳镇尚贤坊街药店</v>
          </cell>
          <cell r="E2335">
            <v>4211.41</v>
          </cell>
          <cell r="F2335">
            <v>32</v>
          </cell>
          <cell r="G2335">
            <v>1167.06</v>
          </cell>
        </row>
        <row r="2336">
          <cell r="A2336" t="str">
            <v>44783754</v>
          </cell>
          <cell r="B2336">
            <v>44783</v>
          </cell>
          <cell r="C2336">
            <v>754</v>
          </cell>
          <cell r="D2336" t="str">
            <v>四川太极崇州市崇阳镇尚贤坊街药店</v>
          </cell>
          <cell r="E2336">
            <v>3112.72</v>
          </cell>
          <cell r="F2336">
            <v>43</v>
          </cell>
          <cell r="G2336">
            <v>1306.26</v>
          </cell>
        </row>
        <row r="2337">
          <cell r="A2337" t="str">
            <v>44784754</v>
          </cell>
          <cell r="B2337">
            <v>44784</v>
          </cell>
          <cell r="C2337">
            <v>754</v>
          </cell>
          <cell r="D2337" t="str">
            <v>四川太极崇州市崇阳镇尚贤坊街药店</v>
          </cell>
          <cell r="E2337">
            <v>2127.51</v>
          </cell>
          <cell r="F2337">
            <v>35</v>
          </cell>
          <cell r="G2337">
            <v>786.6</v>
          </cell>
        </row>
        <row r="2338">
          <cell r="A2338" t="str">
            <v>44785754</v>
          </cell>
          <cell r="B2338">
            <v>44785</v>
          </cell>
          <cell r="C2338">
            <v>754</v>
          </cell>
          <cell r="D2338" t="str">
            <v>四川太极崇州市崇阳镇尚贤坊街药店</v>
          </cell>
          <cell r="E2338">
            <v>3244</v>
          </cell>
          <cell r="F2338">
            <v>45</v>
          </cell>
          <cell r="G2338">
            <v>1097.93</v>
          </cell>
        </row>
        <row r="2339">
          <cell r="A2339" t="str">
            <v>44786754</v>
          </cell>
          <cell r="B2339">
            <v>44786</v>
          </cell>
          <cell r="C2339">
            <v>754</v>
          </cell>
          <cell r="D2339" t="str">
            <v>四川太极崇州市崇阳镇尚贤坊街药店</v>
          </cell>
          <cell r="E2339">
            <v>3911.4</v>
          </cell>
          <cell r="F2339">
            <v>55</v>
          </cell>
          <cell r="G2339">
            <v>1222.18</v>
          </cell>
        </row>
        <row r="2340">
          <cell r="A2340" t="str">
            <v>44787754</v>
          </cell>
          <cell r="B2340">
            <v>44787</v>
          </cell>
          <cell r="C2340">
            <v>754</v>
          </cell>
          <cell r="D2340" t="str">
            <v>四川太极崇州市崇阳镇尚贤坊街药店</v>
          </cell>
          <cell r="E2340">
            <v>3773.46</v>
          </cell>
          <cell r="F2340">
            <v>55</v>
          </cell>
          <cell r="G2340">
            <v>1089.21</v>
          </cell>
        </row>
        <row r="2341">
          <cell r="A2341" t="str">
            <v>44788754</v>
          </cell>
          <cell r="B2341">
            <v>44788</v>
          </cell>
          <cell r="C2341">
            <v>754</v>
          </cell>
          <cell r="D2341" t="str">
            <v>四川太极崇州市崇阳镇尚贤坊街药店</v>
          </cell>
          <cell r="E2341">
            <v>4200</v>
          </cell>
          <cell r="F2341">
            <v>51</v>
          </cell>
          <cell r="G2341">
            <v>1316.61</v>
          </cell>
        </row>
        <row r="2342">
          <cell r="A2342" t="str">
            <v>44789754</v>
          </cell>
          <cell r="B2342">
            <v>44789</v>
          </cell>
          <cell r="C2342">
            <v>754</v>
          </cell>
          <cell r="D2342" t="str">
            <v>四川太极崇州市崇阳镇尚贤坊街药店</v>
          </cell>
          <cell r="E2342">
            <v>4512</v>
          </cell>
          <cell r="F2342">
            <v>58</v>
          </cell>
          <cell r="G2342">
            <v>1341.14</v>
          </cell>
        </row>
        <row r="2343">
          <cell r="A2343" t="str">
            <v>44790754</v>
          </cell>
          <cell r="B2343">
            <v>44790</v>
          </cell>
          <cell r="C2343">
            <v>754</v>
          </cell>
          <cell r="D2343" t="str">
            <v>四川太极崇州市崇阳镇尚贤坊街药店</v>
          </cell>
          <cell r="E2343">
            <v>4140.41</v>
          </cell>
          <cell r="F2343">
            <v>41</v>
          </cell>
          <cell r="G2343">
            <v>1014.81</v>
          </cell>
        </row>
        <row r="2344">
          <cell r="A2344" t="str">
            <v>44791754</v>
          </cell>
          <cell r="B2344">
            <v>44791</v>
          </cell>
          <cell r="C2344">
            <v>754</v>
          </cell>
          <cell r="D2344" t="str">
            <v>四川太极崇州市崇阳镇尚贤坊街药店</v>
          </cell>
          <cell r="E2344">
            <v>4581.45</v>
          </cell>
          <cell r="F2344">
            <v>48</v>
          </cell>
          <cell r="G2344">
            <v>1298.87</v>
          </cell>
        </row>
        <row r="2345">
          <cell r="A2345" t="str">
            <v>44792754</v>
          </cell>
          <cell r="B2345">
            <v>44792</v>
          </cell>
          <cell r="C2345">
            <v>754</v>
          </cell>
          <cell r="D2345" t="str">
            <v>四川太极崇州市崇阳镇尚贤坊街药店</v>
          </cell>
          <cell r="E2345">
            <v>4409.87</v>
          </cell>
          <cell r="F2345">
            <v>42</v>
          </cell>
          <cell r="G2345">
            <v>1190.86</v>
          </cell>
        </row>
        <row r="2346">
          <cell r="A2346" t="str">
            <v>44793754</v>
          </cell>
          <cell r="B2346">
            <v>44793</v>
          </cell>
          <cell r="C2346">
            <v>754</v>
          </cell>
          <cell r="D2346" t="str">
            <v>四川太极崇州市崇阳镇尚贤坊街药店</v>
          </cell>
          <cell r="E2346">
            <v>4188.8</v>
          </cell>
          <cell r="F2346">
            <v>59</v>
          </cell>
          <cell r="G2346">
            <v>978.26</v>
          </cell>
        </row>
        <row r="2347">
          <cell r="A2347" t="str">
            <v>44794754</v>
          </cell>
          <cell r="B2347">
            <v>44794</v>
          </cell>
          <cell r="C2347">
            <v>754</v>
          </cell>
          <cell r="D2347" t="str">
            <v>四川太极崇州市崇阳镇尚贤坊街药店</v>
          </cell>
          <cell r="E2347">
            <v>2030.21</v>
          </cell>
          <cell r="F2347">
            <v>40</v>
          </cell>
          <cell r="G2347">
            <v>534.49</v>
          </cell>
        </row>
        <row r="2348">
          <cell r="A2348" t="str">
            <v>44795754</v>
          </cell>
          <cell r="B2348">
            <v>44795</v>
          </cell>
          <cell r="C2348">
            <v>754</v>
          </cell>
          <cell r="D2348" t="str">
            <v>四川太极崇州市崇阳镇尚贤坊街药店</v>
          </cell>
          <cell r="E2348">
            <v>2870.5</v>
          </cell>
          <cell r="F2348">
            <v>38</v>
          </cell>
          <cell r="G2348">
            <v>873.08</v>
          </cell>
        </row>
        <row r="2349">
          <cell r="A2349" t="str">
            <v>44796754</v>
          </cell>
          <cell r="B2349">
            <v>44796</v>
          </cell>
          <cell r="C2349">
            <v>754</v>
          </cell>
          <cell r="D2349" t="str">
            <v>四川太极崇州市崇阳镇尚贤坊街药店</v>
          </cell>
          <cell r="E2349">
            <v>2712.44</v>
          </cell>
          <cell r="F2349">
            <v>50</v>
          </cell>
          <cell r="G2349">
            <v>1047.48</v>
          </cell>
        </row>
        <row r="2350">
          <cell r="A2350" t="str">
            <v>44797754</v>
          </cell>
          <cell r="B2350">
            <v>44797</v>
          </cell>
          <cell r="C2350">
            <v>754</v>
          </cell>
          <cell r="D2350" t="str">
            <v>四川太极崇州市崇阳镇尚贤坊街药店</v>
          </cell>
          <cell r="E2350">
            <v>4044.84</v>
          </cell>
          <cell r="F2350">
            <v>60</v>
          </cell>
          <cell r="G2350">
            <v>1460.55</v>
          </cell>
        </row>
        <row r="2351">
          <cell r="A2351" t="str">
            <v>44798754</v>
          </cell>
          <cell r="B2351">
            <v>44798</v>
          </cell>
          <cell r="C2351">
            <v>754</v>
          </cell>
          <cell r="D2351" t="str">
            <v>四川太极崇州市崇阳镇尚贤坊街药店</v>
          </cell>
          <cell r="E2351">
            <v>3317.94</v>
          </cell>
          <cell r="F2351">
            <v>47</v>
          </cell>
          <cell r="G2351">
            <v>977.59</v>
          </cell>
        </row>
        <row r="2352">
          <cell r="A2352" t="str">
            <v>44799754</v>
          </cell>
          <cell r="B2352">
            <v>44799</v>
          </cell>
          <cell r="C2352">
            <v>754</v>
          </cell>
          <cell r="D2352" t="str">
            <v>四川太极崇州市崇阳镇尚贤坊街药店</v>
          </cell>
          <cell r="E2352">
            <v>4622.6</v>
          </cell>
          <cell r="F2352">
            <v>55</v>
          </cell>
          <cell r="G2352">
            <v>1386.13</v>
          </cell>
        </row>
        <row r="2353">
          <cell r="A2353" t="str">
            <v>44800754</v>
          </cell>
          <cell r="B2353">
            <v>44800</v>
          </cell>
          <cell r="C2353">
            <v>754</v>
          </cell>
          <cell r="D2353" t="str">
            <v>四川太极崇州市崇阳镇尚贤坊街药店</v>
          </cell>
          <cell r="E2353">
            <v>2675.45</v>
          </cell>
          <cell r="F2353">
            <v>40</v>
          </cell>
          <cell r="G2353">
            <v>825.71</v>
          </cell>
        </row>
        <row r="2354">
          <cell r="A2354" t="str">
            <v>44801754</v>
          </cell>
          <cell r="B2354">
            <v>44801</v>
          </cell>
          <cell r="C2354">
            <v>754</v>
          </cell>
          <cell r="D2354" t="str">
            <v>四川太极崇州市崇阳镇尚贤坊街药店</v>
          </cell>
          <cell r="E2354">
            <v>3126.77</v>
          </cell>
          <cell r="F2354">
            <v>45</v>
          </cell>
          <cell r="G2354">
            <v>1142.32</v>
          </cell>
        </row>
        <row r="2355">
          <cell r="A2355" t="str">
            <v>44802754</v>
          </cell>
          <cell r="B2355">
            <v>44802</v>
          </cell>
          <cell r="C2355">
            <v>754</v>
          </cell>
          <cell r="D2355" t="str">
            <v>四川太极崇州市崇阳镇尚贤坊街药店</v>
          </cell>
          <cell r="E2355">
            <v>3408.2</v>
          </cell>
          <cell r="F2355">
            <v>54</v>
          </cell>
          <cell r="G2355">
            <v>1099.75</v>
          </cell>
        </row>
        <row r="2356">
          <cell r="A2356" t="str">
            <v>44803754</v>
          </cell>
          <cell r="B2356">
            <v>44803</v>
          </cell>
          <cell r="C2356">
            <v>754</v>
          </cell>
          <cell r="D2356" t="str">
            <v>四川太极崇州市崇阳镇尚贤坊街药店</v>
          </cell>
          <cell r="E2356">
            <v>2384.45</v>
          </cell>
          <cell r="F2356">
            <v>52</v>
          </cell>
          <cell r="G2356">
            <v>635.9</v>
          </cell>
        </row>
        <row r="2357">
          <cell r="A2357" t="str">
            <v>44804754</v>
          </cell>
          <cell r="B2357">
            <v>44804</v>
          </cell>
          <cell r="C2357">
            <v>754</v>
          </cell>
          <cell r="D2357" t="str">
            <v>四川太极崇州市崇阳镇尚贤坊街药店</v>
          </cell>
          <cell r="E2357">
            <v>4326.99</v>
          </cell>
          <cell r="F2357">
            <v>40</v>
          </cell>
          <cell r="G2357">
            <v>1281.19</v>
          </cell>
        </row>
        <row r="2358">
          <cell r="A2358" t="str">
            <v>44774101453</v>
          </cell>
          <cell r="B2358">
            <v>44774</v>
          </cell>
          <cell r="C2358">
            <v>101453</v>
          </cell>
          <cell r="D2358" t="str">
            <v>四川太极温江区公平街道江安路药店</v>
          </cell>
          <cell r="E2358">
            <v>4947.91</v>
          </cell>
          <cell r="F2358">
            <v>71</v>
          </cell>
          <cell r="G2358">
            <v>1621</v>
          </cell>
        </row>
        <row r="2359">
          <cell r="A2359" t="str">
            <v>44775101453</v>
          </cell>
          <cell r="B2359">
            <v>44775</v>
          </cell>
          <cell r="C2359">
            <v>101453</v>
          </cell>
          <cell r="D2359" t="str">
            <v>四川太极温江区公平街道江安路药店</v>
          </cell>
          <cell r="E2359">
            <v>5026.15</v>
          </cell>
          <cell r="F2359">
            <v>76</v>
          </cell>
          <cell r="G2359">
            <v>1887.19</v>
          </cell>
        </row>
        <row r="2360">
          <cell r="A2360" t="str">
            <v>44776101453</v>
          </cell>
          <cell r="B2360">
            <v>44776</v>
          </cell>
          <cell r="C2360">
            <v>101453</v>
          </cell>
          <cell r="D2360" t="str">
            <v>四川太极温江区公平街道江安路药店</v>
          </cell>
          <cell r="E2360">
            <v>2647.06</v>
          </cell>
          <cell r="F2360">
            <v>55</v>
          </cell>
          <cell r="G2360">
            <v>949.77</v>
          </cell>
        </row>
        <row r="2361">
          <cell r="A2361" t="str">
            <v>44777101453</v>
          </cell>
          <cell r="B2361">
            <v>44777</v>
          </cell>
          <cell r="C2361">
            <v>101453</v>
          </cell>
          <cell r="D2361" t="str">
            <v>四川太极温江区公平街道江安路药店</v>
          </cell>
          <cell r="E2361">
            <v>5644.07</v>
          </cell>
          <cell r="F2361">
            <v>68</v>
          </cell>
          <cell r="G2361">
            <v>1213.16</v>
          </cell>
        </row>
        <row r="2362">
          <cell r="A2362" t="str">
            <v>44778101453</v>
          </cell>
          <cell r="B2362">
            <v>44778</v>
          </cell>
          <cell r="C2362">
            <v>101453</v>
          </cell>
          <cell r="D2362" t="str">
            <v>四川太极温江区公平街道江安路药店</v>
          </cell>
          <cell r="E2362">
            <v>3947.41</v>
          </cell>
          <cell r="F2362">
            <v>57</v>
          </cell>
          <cell r="G2362">
            <v>1274.22</v>
          </cell>
        </row>
        <row r="2363">
          <cell r="A2363" t="str">
            <v>44779101453</v>
          </cell>
          <cell r="B2363">
            <v>44779</v>
          </cell>
          <cell r="C2363">
            <v>101453</v>
          </cell>
          <cell r="D2363" t="str">
            <v>四川太极温江区公平街道江安路药店</v>
          </cell>
          <cell r="E2363">
            <v>5839.65</v>
          </cell>
          <cell r="F2363">
            <v>65</v>
          </cell>
          <cell r="G2363">
            <v>1639.88</v>
          </cell>
        </row>
        <row r="2364">
          <cell r="A2364" t="str">
            <v>44780101453</v>
          </cell>
          <cell r="B2364">
            <v>44780</v>
          </cell>
          <cell r="C2364">
            <v>101453</v>
          </cell>
          <cell r="D2364" t="str">
            <v>四川太极温江区公平街道江安路药店</v>
          </cell>
          <cell r="E2364">
            <v>4125.81</v>
          </cell>
          <cell r="F2364">
            <v>67</v>
          </cell>
          <cell r="G2364">
            <v>1477.46</v>
          </cell>
        </row>
        <row r="2365">
          <cell r="A2365" t="str">
            <v>44781101453</v>
          </cell>
          <cell r="B2365">
            <v>44781</v>
          </cell>
          <cell r="C2365">
            <v>101453</v>
          </cell>
          <cell r="D2365" t="str">
            <v>四川太极温江区公平街道江安路药店</v>
          </cell>
          <cell r="E2365">
            <v>5446.56</v>
          </cell>
          <cell r="F2365">
            <v>79</v>
          </cell>
          <cell r="G2365">
            <v>1875.51</v>
          </cell>
        </row>
        <row r="2366">
          <cell r="A2366" t="str">
            <v>44782101453</v>
          </cell>
          <cell r="B2366">
            <v>44782</v>
          </cell>
          <cell r="C2366">
            <v>101453</v>
          </cell>
          <cell r="D2366" t="str">
            <v>四川太极温江区公平街道江安路药店</v>
          </cell>
          <cell r="E2366">
            <v>4491.9</v>
          </cell>
          <cell r="F2366">
            <v>67</v>
          </cell>
          <cell r="G2366">
            <v>1510.9</v>
          </cell>
        </row>
        <row r="2367">
          <cell r="A2367" t="str">
            <v>44783101453</v>
          </cell>
          <cell r="B2367">
            <v>44783</v>
          </cell>
          <cell r="C2367">
            <v>101453</v>
          </cell>
          <cell r="D2367" t="str">
            <v>四川太极温江区公平街道江安路药店</v>
          </cell>
          <cell r="E2367">
            <v>4233.28</v>
          </cell>
          <cell r="F2367">
            <v>66</v>
          </cell>
          <cell r="G2367">
            <v>1379.15</v>
          </cell>
        </row>
        <row r="2368">
          <cell r="A2368" t="str">
            <v>44784101453</v>
          </cell>
          <cell r="B2368">
            <v>44784</v>
          </cell>
          <cell r="C2368">
            <v>101453</v>
          </cell>
          <cell r="D2368" t="str">
            <v>四川太极温江区公平街道江安路药店</v>
          </cell>
          <cell r="E2368">
            <v>3262.51</v>
          </cell>
          <cell r="F2368">
            <v>50</v>
          </cell>
          <cell r="G2368">
            <v>1093.65</v>
          </cell>
        </row>
        <row r="2369">
          <cell r="A2369" t="str">
            <v>44785101453</v>
          </cell>
          <cell r="B2369">
            <v>44785</v>
          </cell>
          <cell r="C2369">
            <v>101453</v>
          </cell>
          <cell r="D2369" t="str">
            <v>四川太极温江区公平街道江安路药店</v>
          </cell>
          <cell r="E2369">
            <v>3956.32</v>
          </cell>
          <cell r="F2369">
            <v>58</v>
          </cell>
          <cell r="G2369">
            <v>1373.14</v>
          </cell>
        </row>
        <row r="2370">
          <cell r="A2370" t="str">
            <v>44786101453</v>
          </cell>
          <cell r="B2370">
            <v>44786</v>
          </cell>
          <cell r="C2370">
            <v>101453</v>
          </cell>
          <cell r="D2370" t="str">
            <v>四川太极温江区公平街道江安路药店</v>
          </cell>
          <cell r="E2370">
            <v>4127.67</v>
          </cell>
          <cell r="F2370">
            <v>83</v>
          </cell>
          <cell r="G2370">
            <v>1469.69</v>
          </cell>
        </row>
        <row r="2371">
          <cell r="A2371" t="str">
            <v>44787101453</v>
          </cell>
          <cell r="B2371">
            <v>44787</v>
          </cell>
          <cell r="C2371">
            <v>101453</v>
          </cell>
          <cell r="D2371" t="str">
            <v>四川太极温江区公平街道江安路药店</v>
          </cell>
          <cell r="E2371">
            <v>5142.59</v>
          </cell>
          <cell r="F2371">
            <v>72</v>
          </cell>
          <cell r="G2371">
            <v>1861.35</v>
          </cell>
        </row>
        <row r="2372">
          <cell r="A2372" t="str">
            <v>44788101453</v>
          </cell>
          <cell r="B2372">
            <v>44788</v>
          </cell>
          <cell r="C2372">
            <v>101453</v>
          </cell>
          <cell r="D2372" t="str">
            <v>四川太极温江区公平街道江安路药店</v>
          </cell>
          <cell r="E2372">
            <v>3717.94</v>
          </cell>
          <cell r="F2372">
            <v>61</v>
          </cell>
          <cell r="G2372">
            <v>1399.97</v>
          </cell>
        </row>
        <row r="2373">
          <cell r="A2373" t="str">
            <v>44789101453</v>
          </cell>
          <cell r="B2373">
            <v>44789</v>
          </cell>
          <cell r="C2373">
            <v>101453</v>
          </cell>
          <cell r="D2373" t="str">
            <v>四川太极温江区公平街道江安路药店</v>
          </cell>
          <cell r="E2373">
            <v>3665.88</v>
          </cell>
          <cell r="F2373">
            <v>67</v>
          </cell>
          <cell r="G2373">
            <v>1336.43</v>
          </cell>
        </row>
        <row r="2374">
          <cell r="A2374" t="str">
            <v>44790101453</v>
          </cell>
          <cell r="B2374">
            <v>44790</v>
          </cell>
          <cell r="C2374">
            <v>101453</v>
          </cell>
          <cell r="D2374" t="str">
            <v>四川太极温江区公平街道江安路药店</v>
          </cell>
          <cell r="E2374">
            <v>4558.9</v>
          </cell>
          <cell r="F2374">
            <v>64</v>
          </cell>
          <cell r="G2374">
            <v>1555.12</v>
          </cell>
        </row>
        <row r="2375">
          <cell r="A2375" t="str">
            <v>44791101453</v>
          </cell>
          <cell r="B2375">
            <v>44791</v>
          </cell>
          <cell r="C2375">
            <v>101453</v>
          </cell>
          <cell r="D2375" t="str">
            <v>四川太极温江区公平街道江安路药店</v>
          </cell>
          <cell r="E2375">
            <v>5036.5</v>
          </cell>
          <cell r="F2375">
            <v>61</v>
          </cell>
          <cell r="G2375">
            <v>2024.23</v>
          </cell>
        </row>
        <row r="2376">
          <cell r="A2376" t="str">
            <v>44792101453</v>
          </cell>
          <cell r="B2376">
            <v>44792</v>
          </cell>
          <cell r="C2376">
            <v>101453</v>
          </cell>
          <cell r="D2376" t="str">
            <v>四川太极温江区公平街道江安路药店</v>
          </cell>
          <cell r="E2376">
            <v>3999.23</v>
          </cell>
          <cell r="F2376">
            <v>51</v>
          </cell>
          <cell r="G2376">
            <v>1070.87</v>
          </cell>
        </row>
        <row r="2377">
          <cell r="A2377" t="str">
            <v>44793101453</v>
          </cell>
          <cell r="B2377">
            <v>44793</v>
          </cell>
          <cell r="C2377">
            <v>101453</v>
          </cell>
          <cell r="D2377" t="str">
            <v>四川太极温江区公平街道江安路药店</v>
          </cell>
          <cell r="E2377">
            <v>4046.9</v>
          </cell>
          <cell r="F2377">
            <v>71</v>
          </cell>
          <cell r="G2377">
            <v>1288.06</v>
          </cell>
        </row>
        <row r="2378">
          <cell r="A2378" t="str">
            <v>44794101453</v>
          </cell>
          <cell r="B2378">
            <v>44794</v>
          </cell>
          <cell r="C2378">
            <v>101453</v>
          </cell>
          <cell r="D2378" t="str">
            <v>四川太极温江区公平街道江安路药店</v>
          </cell>
          <cell r="E2378">
            <v>9091.4</v>
          </cell>
          <cell r="F2378">
            <v>96</v>
          </cell>
          <cell r="G2378">
            <v>1828.09</v>
          </cell>
        </row>
        <row r="2379">
          <cell r="A2379" t="str">
            <v>44795101453</v>
          </cell>
          <cell r="B2379">
            <v>44795</v>
          </cell>
          <cell r="C2379">
            <v>101453</v>
          </cell>
          <cell r="D2379" t="str">
            <v>四川太极温江区公平街道江安路药店</v>
          </cell>
          <cell r="E2379">
            <v>5215.24</v>
          </cell>
          <cell r="F2379">
            <v>69</v>
          </cell>
          <cell r="G2379">
            <v>1643.98</v>
          </cell>
        </row>
        <row r="2380">
          <cell r="A2380" t="str">
            <v>44796101453</v>
          </cell>
          <cell r="B2380">
            <v>44796</v>
          </cell>
          <cell r="C2380">
            <v>101453</v>
          </cell>
          <cell r="D2380" t="str">
            <v>四川太极温江区公平街道江安路药店</v>
          </cell>
          <cell r="E2380">
            <v>4176.1</v>
          </cell>
          <cell r="F2380">
            <v>65</v>
          </cell>
          <cell r="G2380">
            <v>1235.26</v>
          </cell>
        </row>
        <row r="2381">
          <cell r="A2381" t="str">
            <v>44797101453</v>
          </cell>
          <cell r="B2381">
            <v>44797</v>
          </cell>
          <cell r="C2381">
            <v>101453</v>
          </cell>
          <cell r="D2381" t="str">
            <v>四川太极温江区公平街道江安路药店</v>
          </cell>
          <cell r="E2381">
            <v>5028.4</v>
          </cell>
          <cell r="F2381">
            <v>71</v>
          </cell>
          <cell r="G2381">
            <v>1665.5</v>
          </cell>
        </row>
        <row r="2382">
          <cell r="A2382" t="str">
            <v>44798101453</v>
          </cell>
          <cell r="B2382">
            <v>44798</v>
          </cell>
          <cell r="C2382">
            <v>101453</v>
          </cell>
          <cell r="D2382" t="str">
            <v>四川太极温江区公平街道江安路药店</v>
          </cell>
          <cell r="E2382">
            <v>5951.91</v>
          </cell>
          <cell r="F2382">
            <v>71</v>
          </cell>
          <cell r="G2382">
            <v>1659.61</v>
          </cell>
        </row>
        <row r="2383">
          <cell r="A2383" t="str">
            <v>44799101453</v>
          </cell>
          <cell r="B2383">
            <v>44799</v>
          </cell>
          <cell r="C2383">
            <v>101453</v>
          </cell>
          <cell r="D2383" t="str">
            <v>四川太极温江区公平街道江安路药店</v>
          </cell>
          <cell r="E2383">
            <v>5544.6</v>
          </cell>
          <cell r="F2383">
            <v>73</v>
          </cell>
          <cell r="G2383">
            <v>2068.13</v>
          </cell>
        </row>
        <row r="2384">
          <cell r="A2384" t="str">
            <v>44800101453</v>
          </cell>
          <cell r="B2384">
            <v>44800</v>
          </cell>
          <cell r="C2384">
            <v>101453</v>
          </cell>
          <cell r="D2384" t="str">
            <v>四川太极温江区公平街道江安路药店</v>
          </cell>
          <cell r="E2384">
            <v>2780.66</v>
          </cell>
          <cell r="F2384">
            <v>69</v>
          </cell>
          <cell r="G2384">
            <v>1001.96</v>
          </cell>
        </row>
        <row r="2385">
          <cell r="A2385" t="str">
            <v>44801101453</v>
          </cell>
          <cell r="B2385">
            <v>44801</v>
          </cell>
          <cell r="C2385">
            <v>101453</v>
          </cell>
          <cell r="D2385" t="str">
            <v>四川太极温江区公平街道江安路药店</v>
          </cell>
          <cell r="E2385">
            <v>6916.38</v>
          </cell>
          <cell r="F2385">
            <v>86</v>
          </cell>
          <cell r="G2385">
            <v>2364.85</v>
          </cell>
        </row>
        <row r="2386">
          <cell r="A2386" t="str">
            <v>44802101453</v>
          </cell>
          <cell r="B2386">
            <v>44802</v>
          </cell>
          <cell r="C2386">
            <v>101453</v>
          </cell>
          <cell r="D2386" t="str">
            <v>四川太极温江区公平街道江安路药店</v>
          </cell>
          <cell r="E2386">
            <v>5691.15</v>
          </cell>
          <cell r="F2386">
            <v>73</v>
          </cell>
          <cell r="G2386">
            <v>1989.94</v>
          </cell>
        </row>
        <row r="2387">
          <cell r="A2387" t="str">
            <v>44803101453</v>
          </cell>
          <cell r="B2387">
            <v>44803</v>
          </cell>
          <cell r="C2387">
            <v>101453</v>
          </cell>
          <cell r="D2387" t="str">
            <v>四川太极温江区公平街道江安路药店</v>
          </cell>
          <cell r="E2387">
            <v>5753.22</v>
          </cell>
          <cell r="F2387">
            <v>75</v>
          </cell>
          <cell r="G2387">
            <v>1386.53</v>
          </cell>
        </row>
        <row r="2388">
          <cell r="A2388" t="str">
            <v>44804101453</v>
          </cell>
          <cell r="B2388">
            <v>44804</v>
          </cell>
          <cell r="C2388">
            <v>101453</v>
          </cell>
          <cell r="D2388" t="str">
            <v>四川太极温江区公平街道江安路药店</v>
          </cell>
          <cell r="E2388">
            <v>5025.42</v>
          </cell>
          <cell r="F2388">
            <v>68</v>
          </cell>
          <cell r="G2388">
            <v>1809.5</v>
          </cell>
        </row>
        <row r="2389">
          <cell r="A2389" t="str">
            <v>44774102479</v>
          </cell>
          <cell r="B2389">
            <v>44774</v>
          </cell>
          <cell r="C2389">
            <v>102479</v>
          </cell>
          <cell r="D2389" t="str">
            <v>四川太极锦江区劼人路药店</v>
          </cell>
          <cell r="E2389">
            <v>3461.4</v>
          </cell>
          <cell r="F2389">
            <v>58</v>
          </cell>
          <cell r="G2389">
            <v>1273.66</v>
          </cell>
        </row>
        <row r="2390">
          <cell r="A2390" t="str">
            <v>44775102479</v>
          </cell>
          <cell r="B2390">
            <v>44775</v>
          </cell>
          <cell r="C2390">
            <v>102479</v>
          </cell>
          <cell r="D2390" t="str">
            <v>四川太极锦江区劼人路药店</v>
          </cell>
          <cell r="E2390">
            <v>3432.61</v>
          </cell>
          <cell r="F2390">
            <v>40</v>
          </cell>
          <cell r="G2390">
            <v>1295.61</v>
          </cell>
        </row>
        <row r="2391">
          <cell r="A2391" t="str">
            <v>44776102479</v>
          </cell>
          <cell r="B2391">
            <v>44776</v>
          </cell>
          <cell r="C2391">
            <v>102479</v>
          </cell>
          <cell r="D2391" t="str">
            <v>四川太极锦江区劼人路药店</v>
          </cell>
          <cell r="E2391">
            <v>4883.62</v>
          </cell>
          <cell r="F2391">
            <v>52</v>
          </cell>
          <cell r="G2391">
            <v>1188.74</v>
          </cell>
        </row>
        <row r="2392">
          <cell r="A2392" t="str">
            <v>44777102479</v>
          </cell>
          <cell r="B2392">
            <v>44777</v>
          </cell>
          <cell r="C2392">
            <v>102479</v>
          </cell>
          <cell r="D2392" t="str">
            <v>四川太极锦江区劼人路药店</v>
          </cell>
          <cell r="E2392">
            <v>5244.4</v>
          </cell>
          <cell r="F2392">
            <v>50</v>
          </cell>
          <cell r="G2392">
            <v>1527.44</v>
          </cell>
        </row>
        <row r="2393">
          <cell r="A2393" t="str">
            <v>44778102479</v>
          </cell>
          <cell r="B2393">
            <v>44778</v>
          </cell>
          <cell r="C2393">
            <v>102479</v>
          </cell>
          <cell r="D2393" t="str">
            <v>四川太极锦江区劼人路药店</v>
          </cell>
          <cell r="E2393">
            <v>3006.38</v>
          </cell>
          <cell r="F2393">
            <v>53</v>
          </cell>
          <cell r="G2393">
            <v>1011.21</v>
          </cell>
        </row>
        <row r="2394">
          <cell r="A2394" t="str">
            <v>44779102479</v>
          </cell>
          <cell r="B2394">
            <v>44779</v>
          </cell>
          <cell r="C2394">
            <v>102479</v>
          </cell>
          <cell r="D2394" t="str">
            <v>四川太极锦江区劼人路药店</v>
          </cell>
          <cell r="E2394">
            <v>3214.87</v>
          </cell>
          <cell r="F2394">
            <v>48</v>
          </cell>
          <cell r="G2394">
            <v>444.08</v>
          </cell>
        </row>
        <row r="2395">
          <cell r="A2395" t="str">
            <v>44780102479</v>
          </cell>
          <cell r="B2395">
            <v>44780</v>
          </cell>
          <cell r="C2395">
            <v>102479</v>
          </cell>
          <cell r="D2395" t="str">
            <v>四川太极锦江区劼人路药店</v>
          </cell>
          <cell r="E2395">
            <v>2478.12</v>
          </cell>
          <cell r="F2395">
            <v>36</v>
          </cell>
          <cell r="G2395">
            <v>965.1</v>
          </cell>
        </row>
        <row r="2396">
          <cell r="A2396" t="str">
            <v>44781102479</v>
          </cell>
          <cell r="B2396">
            <v>44781</v>
          </cell>
          <cell r="C2396">
            <v>102479</v>
          </cell>
          <cell r="D2396" t="str">
            <v>四川太极锦江区劼人路药店</v>
          </cell>
          <cell r="E2396">
            <v>2527.86</v>
          </cell>
          <cell r="F2396">
            <v>35</v>
          </cell>
          <cell r="G2396">
            <v>743.15</v>
          </cell>
        </row>
        <row r="2397">
          <cell r="A2397" t="str">
            <v>44782102479</v>
          </cell>
          <cell r="B2397">
            <v>44782</v>
          </cell>
          <cell r="C2397">
            <v>102479</v>
          </cell>
          <cell r="D2397" t="str">
            <v>四川太极锦江区劼人路药店</v>
          </cell>
          <cell r="E2397">
            <v>3556.96</v>
          </cell>
          <cell r="F2397">
            <v>44</v>
          </cell>
          <cell r="G2397">
            <v>1306.61</v>
          </cell>
        </row>
        <row r="2398">
          <cell r="A2398" t="str">
            <v>44783102479</v>
          </cell>
          <cell r="B2398">
            <v>44783</v>
          </cell>
          <cell r="C2398">
            <v>102479</v>
          </cell>
          <cell r="D2398" t="str">
            <v>四川太极锦江区劼人路药店</v>
          </cell>
          <cell r="E2398">
            <v>3780.83</v>
          </cell>
          <cell r="F2398">
            <v>50</v>
          </cell>
          <cell r="G2398">
            <v>1354.99</v>
          </cell>
        </row>
        <row r="2399">
          <cell r="A2399" t="str">
            <v>44784102479</v>
          </cell>
          <cell r="B2399">
            <v>44784</v>
          </cell>
          <cell r="C2399">
            <v>102479</v>
          </cell>
          <cell r="D2399" t="str">
            <v>四川太极锦江区劼人路药店</v>
          </cell>
          <cell r="E2399">
            <v>3048.43</v>
          </cell>
          <cell r="F2399">
            <v>37</v>
          </cell>
          <cell r="G2399">
            <v>1045</v>
          </cell>
        </row>
        <row r="2400">
          <cell r="A2400" t="str">
            <v>44785102479</v>
          </cell>
          <cell r="B2400">
            <v>44785</v>
          </cell>
          <cell r="C2400">
            <v>102479</v>
          </cell>
          <cell r="D2400" t="str">
            <v>四川太极锦江区劼人路药店</v>
          </cell>
          <cell r="E2400">
            <v>3920.89</v>
          </cell>
          <cell r="F2400">
            <v>54</v>
          </cell>
          <cell r="G2400">
            <v>1148.14</v>
          </cell>
        </row>
        <row r="2401">
          <cell r="A2401" t="str">
            <v>44786102479</v>
          </cell>
          <cell r="B2401">
            <v>44786</v>
          </cell>
          <cell r="C2401">
            <v>102479</v>
          </cell>
          <cell r="D2401" t="str">
            <v>四川太极锦江区劼人路药店</v>
          </cell>
          <cell r="E2401">
            <v>3331.06</v>
          </cell>
          <cell r="F2401">
            <v>43</v>
          </cell>
          <cell r="G2401">
            <v>1108.35</v>
          </cell>
        </row>
        <row r="2402">
          <cell r="A2402" t="str">
            <v>44787102479</v>
          </cell>
          <cell r="B2402">
            <v>44787</v>
          </cell>
          <cell r="C2402">
            <v>102479</v>
          </cell>
          <cell r="D2402" t="str">
            <v>四川太极锦江区劼人路药店</v>
          </cell>
          <cell r="E2402">
            <v>3683.07</v>
          </cell>
          <cell r="F2402">
            <v>35</v>
          </cell>
          <cell r="G2402">
            <v>1105.25</v>
          </cell>
        </row>
        <row r="2403">
          <cell r="A2403" t="str">
            <v>44788102479</v>
          </cell>
          <cell r="B2403">
            <v>44788</v>
          </cell>
          <cell r="C2403">
            <v>102479</v>
          </cell>
          <cell r="D2403" t="str">
            <v>四川太极锦江区劼人路药店</v>
          </cell>
          <cell r="E2403">
            <v>3430.85</v>
          </cell>
          <cell r="F2403">
            <v>44</v>
          </cell>
          <cell r="G2403">
            <v>1270.97</v>
          </cell>
        </row>
        <row r="2404">
          <cell r="A2404" t="str">
            <v>44789102479</v>
          </cell>
          <cell r="B2404">
            <v>44789</v>
          </cell>
          <cell r="C2404">
            <v>102479</v>
          </cell>
          <cell r="D2404" t="str">
            <v>四川太极锦江区劼人路药店</v>
          </cell>
          <cell r="E2404">
            <v>4337.74</v>
          </cell>
          <cell r="F2404">
            <v>40</v>
          </cell>
          <cell r="G2404">
            <v>1507.66</v>
          </cell>
        </row>
        <row r="2405">
          <cell r="A2405" t="str">
            <v>44790102479</v>
          </cell>
          <cell r="B2405">
            <v>44790</v>
          </cell>
          <cell r="C2405">
            <v>102479</v>
          </cell>
          <cell r="D2405" t="str">
            <v>四川太极锦江区劼人路药店</v>
          </cell>
          <cell r="E2405">
            <v>5235.14</v>
          </cell>
          <cell r="F2405">
            <v>56</v>
          </cell>
          <cell r="G2405">
            <v>1359.49</v>
          </cell>
        </row>
        <row r="2406">
          <cell r="A2406" t="str">
            <v>44791102479</v>
          </cell>
          <cell r="B2406">
            <v>44791</v>
          </cell>
          <cell r="C2406">
            <v>102479</v>
          </cell>
          <cell r="D2406" t="str">
            <v>四川太极锦江区劼人路药店</v>
          </cell>
          <cell r="E2406">
            <v>3106.1</v>
          </cell>
          <cell r="F2406">
            <v>48</v>
          </cell>
          <cell r="G2406">
            <v>1136.6</v>
          </cell>
        </row>
        <row r="2407">
          <cell r="A2407" t="str">
            <v>44792102479</v>
          </cell>
          <cell r="B2407">
            <v>44792</v>
          </cell>
          <cell r="C2407">
            <v>102479</v>
          </cell>
          <cell r="D2407" t="str">
            <v>四川太极锦江区劼人路药店</v>
          </cell>
          <cell r="E2407">
            <v>3031.49</v>
          </cell>
          <cell r="F2407">
            <v>48</v>
          </cell>
          <cell r="G2407">
            <v>929.53</v>
          </cell>
        </row>
        <row r="2408">
          <cell r="A2408" t="str">
            <v>44793102479</v>
          </cell>
          <cell r="B2408">
            <v>44793</v>
          </cell>
          <cell r="C2408">
            <v>102479</v>
          </cell>
          <cell r="D2408" t="str">
            <v>四川太极锦江区劼人路药店</v>
          </cell>
          <cell r="E2408">
            <v>2681.59</v>
          </cell>
          <cell r="F2408">
            <v>38</v>
          </cell>
          <cell r="G2408">
            <v>996.1</v>
          </cell>
        </row>
        <row r="2409">
          <cell r="A2409" t="str">
            <v>44794102479</v>
          </cell>
          <cell r="B2409">
            <v>44794</v>
          </cell>
          <cell r="C2409">
            <v>102479</v>
          </cell>
          <cell r="D2409" t="str">
            <v>四川太极锦江区劼人路药店</v>
          </cell>
          <cell r="E2409">
            <v>6558.63</v>
          </cell>
          <cell r="F2409">
            <v>47</v>
          </cell>
          <cell r="G2409">
            <v>2251.3</v>
          </cell>
        </row>
        <row r="2410">
          <cell r="A2410" t="str">
            <v>44795102479</v>
          </cell>
          <cell r="B2410">
            <v>44795</v>
          </cell>
          <cell r="C2410">
            <v>102479</v>
          </cell>
          <cell r="D2410" t="str">
            <v>四川太极锦江区劼人路药店</v>
          </cell>
          <cell r="E2410">
            <v>3395.56</v>
          </cell>
          <cell r="F2410">
            <v>44</v>
          </cell>
          <cell r="G2410">
            <v>990.7</v>
          </cell>
        </row>
        <row r="2411">
          <cell r="A2411" t="str">
            <v>44796102479</v>
          </cell>
          <cell r="B2411">
            <v>44796</v>
          </cell>
          <cell r="C2411">
            <v>102479</v>
          </cell>
          <cell r="D2411" t="str">
            <v>四川太极锦江区劼人路药店</v>
          </cell>
          <cell r="E2411">
            <v>3257.5</v>
          </cell>
          <cell r="F2411">
            <v>40</v>
          </cell>
          <cell r="G2411">
            <v>924.53</v>
          </cell>
        </row>
        <row r="2412">
          <cell r="A2412" t="str">
            <v>44797102479</v>
          </cell>
          <cell r="B2412">
            <v>44797</v>
          </cell>
          <cell r="C2412">
            <v>102479</v>
          </cell>
          <cell r="D2412" t="str">
            <v>四川太极锦江区劼人路药店</v>
          </cell>
          <cell r="E2412">
            <v>3470.21</v>
          </cell>
          <cell r="F2412">
            <v>50</v>
          </cell>
          <cell r="G2412">
            <v>1065.79</v>
          </cell>
        </row>
        <row r="2413">
          <cell r="A2413" t="str">
            <v>44798102479</v>
          </cell>
          <cell r="B2413">
            <v>44798</v>
          </cell>
          <cell r="C2413">
            <v>102479</v>
          </cell>
          <cell r="D2413" t="str">
            <v>四川太极锦江区劼人路药店</v>
          </cell>
          <cell r="E2413">
            <v>2860.53</v>
          </cell>
          <cell r="F2413">
            <v>41</v>
          </cell>
          <cell r="G2413">
            <v>955.82</v>
          </cell>
        </row>
        <row r="2414">
          <cell r="A2414" t="str">
            <v>44799102479</v>
          </cell>
          <cell r="B2414">
            <v>44799</v>
          </cell>
          <cell r="C2414">
            <v>102479</v>
          </cell>
          <cell r="D2414" t="str">
            <v>四川太极锦江区劼人路药店</v>
          </cell>
          <cell r="E2414">
            <v>2890.9</v>
          </cell>
          <cell r="F2414">
            <v>49</v>
          </cell>
          <cell r="G2414">
            <v>987.79</v>
          </cell>
        </row>
        <row r="2415">
          <cell r="A2415" t="str">
            <v>44800102479</v>
          </cell>
          <cell r="B2415">
            <v>44800</v>
          </cell>
          <cell r="C2415">
            <v>102479</v>
          </cell>
          <cell r="D2415" t="str">
            <v>四川太极锦江区劼人路药店</v>
          </cell>
          <cell r="E2415">
            <v>4378.53</v>
          </cell>
          <cell r="F2415">
            <v>48</v>
          </cell>
          <cell r="G2415">
            <v>1476.93</v>
          </cell>
        </row>
        <row r="2416">
          <cell r="A2416" t="str">
            <v>44801102479</v>
          </cell>
          <cell r="B2416">
            <v>44801</v>
          </cell>
          <cell r="C2416">
            <v>102479</v>
          </cell>
          <cell r="D2416" t="str">
            <v>四川太极锦江区劼人路药店</v>
          </cell>
          <cell r="E2416">
            <v>1622.79</v>
          </cell>
          <cell r="F2416">
            <v>21</v>
          </cell>
          <cell r="G2416">
            <v>567.14</v>
          </cell>
        </row>
        <row r="2417">
          <cell r="A2417" t="str">
            <v>44802102479</v>
          </cell>
          <cell r="B2417">
            <v>44802</v>
          </cell>
          <cell r="C2417">
            <v>102479</v>
          </cell>
          <cell r="D2417" t="str">
            <v>四川太极锦江区劼人路药店</v>
          </cell>
          <cell r="E2417">
            <v>4228.42</v>
          </cell>
          <cell r="F2417">
            <v>50</v>
          </cell>
          <cell r="G2417">
            <v>1316.38</v>
          </cell>
        </row>
        <row r="2418">
          <cell r="A2418" t="str">
            <v>44803102479</v>
          </cell>
          <cell r="B2418">
            <v>44803</v>
          </cell>
          <cell r="C2418">
            <v>102479</v>
          </cell>
          <cell r="D2418" t="str">
            <v>四川太极锦江区劼人路药店</v>
          </cell>
          <cell r="E2418">
            <v>3074</v>
          </cell>
          <cell r="F2418">
            <v>39</v>
          </cell>
          <cell r="G2418">
            <v>818.14</v>
          </cell>
        </row>
        <row r="2419">
          <cell r="A2419" t="str">
            <v>44804102479</v>
          </cell>
          <cell r="B2419">
            <v>44804</v>
          </cell>
          <cell r="C2419">
            <v>102479</v>
          </cell>
          <cell r="D2419" t="str">
            <v>四川太极锦江区劼人路药店</v>
          </cell>
          <cell r="E2419">
            <v>4054.62</v>
          </cell>
          <cell r="F2419">
            <v>49</v>
          </cell>
          <cell r="G2419">
            <v>1254</v>
          </cell>
        </row>
        <row r="2420">
          <cell r="A2420" t="str">
            <v>44774102564</v>
          </cell>
          <cell r="B2420">
            <v>44774</v>
          </cell>
          <cell r="C2420">
            <v>102564</v>
          </cell>
          <cell r="D2420" t="str">
            <v>四川太极邛崃市临邛镇翠荫街药店</v>
          </cell>
          <cell r="E2420">
            <v>3082.72</v>
          </cell>
          <cell r="F2420">
            <v>40</v>
          </cell>
          <cell r="G2420">
            <v>1061.99</v>
          </cell>
        </row>
        <row r="2421">
          <cell r="A2421" t="str">
            <v>44775102564</v>
          </cell>
          <cell r="B2421">
            <v>44775</v>
          </cell>
          <cell r="C2421">
            <v>102564</v>
          </cell>
          <cell r="D2421" t="str">
            <v>四川太极邛崃市临邛镇翠荫街药店</v>
          </cell>
          <cell r="E2421">
            <v>2821.7</v>
          </cell>
          <cell r="F2421">
            <v>41</v>
          </cell>
          <cell r="G2421">
            <v>1195.32</v>
          </cell>
        </row>
        <row r="2422">
          <cell r="A2422" t="str">
            <v>44776102564</v>
          </cell>
          <cell r="B2422">
            <v>44776</v>
          </cell>
          <cell r="C2422">
            <v>102564</v>
          </cell>
          <cell r="D2422" t="str">
            <v>四川太极邛崃市临邛镇翠荫街药店</v>
          </cell>
          <cell r="E2422">
            <v>3607.05</v>
          </cell>
          <cell r="F2422">
            <v>41</v>
          </cell>
          <cell r="G2422">
            <v>799.46</v>
          </cell>
        </row>
        <row r="2423">
          <cell r="A2423" t="str">
            <v>44777102564</v>
          </cell>
          <cell r="B2423">
            <v>44777</v>
          </cell>
          <cell r="C2423">
            <v>102564</v>
          </cell>
          <cell r="D2423" t="str">
            <v>四川太极邛崃市临邛镇翠荫街药店</v>
          </cell>
          <cell r="E2423">
            <v>3212.13</v>
          </cell>
          <cell r="F2423">
            <v>50</v>
          </cell>
          <cell r="G2423">
            <v>1215.2</v>
          </cell>
        </row>
        <row r="2424">
          <cell r="A2424" t="str">
            <v>44778102564</v>
          </cell>
          <cell r="B2424">
            <v>44778</v>
          </cell>
          <cell r="C2424">
            <v>102564</v>
          </cell>
          <cell r="D2424" t="str">
            <v>四川太极邛崃市临邛镇翠荫街药店</v>
          </cell>
          <cell r="E2424">
            <v>3886.28</v>
          </cell>
          <cell r="F2424">
            <v>50</v>
          </cell>
          <cell r="G2424">
            <v>1099.78</v>
          </cell>
        </row>
        <row r="2425">
          <cell r="A2425" t="str">
            <v>44779102564</v>
          </cell>
          <cell r="B2425">
            <v>44779</v>
          </cell>
          <cell r="C2425">
            <v>102564</v>
          </cell>
          <cell r="D2425" t="str">
            <v>四川太极邛崃市临邛镇翠荫街药店</v>
          </cell>
          <cell r="E2425">
            <v>2595.5</v>
          </cell>
          <cell r="F2425">
            <v>40</v>
          </cell>
          <cell r="G2425">
            <v>857.74</v>
          </cell>
        </row>
        <row r="2426">
          <cell r="A2426" t="str">
            <v>44780102564</v>
          </cell>
          <cell r="B2426">
            <v>44780</v>
          </cell>
          <cell r="C2426">
            <v>102564</v>
          </cell>
          <cell r="D2426" t="str">
            <v>四川太极邛崃市临邛镇翠荫街药店</v>
          </cell>
          <cell r="E2426">
            <v>3916.73</v>
          </cell>
          <cell r="F2426">
            <v>51</v>
          </cell>
          <cell r="G2426">
            <v>940.06</v>
          </cell>
        </row>
        <row r="2427">
          <cell r="A2427" t="str">
            <v>44781102564</v>
          </cell>
          <cell r="B2427">
            <v>44781</v>
          </cell>
          <cell r="C2427">
            <v>102564</v>
          </cell>
          <cell r="D2427" t="str">
            <v>四川太极邛崃市临邛镇翠荫街药店</v>
          </cell>
          <cell r="E2427">
            <v>3646.92</v>
          </cell>
          <cell r="F2427">
            <v>41</v>
          </cell>
          <cell r="G2427">
            <v>1285.08</v>
          </cell>
        </row>
        <row r="2428">
          <cell r="A2428" t="str">
            <v>44782102564</v>
          </cell>
          <cell r="B2428">
            <v>44782</v>
          </cell>
          <cell r="C2428">
            <v>102564</v>
          </cell>
          <cell r="D2428" t="str">
            <v>四川太极邛崃市临邛镇翠荫街药店</v>
          </cell>
          <cell r="E2428">
            <v>2810.8</v>
          </cell>
          <cell r="F2428">
            <v>42</v>
          </cell>
          <cell r="G2428">
            <v>917.81</v>
          </cell>
        </row>
        <row r="2429">
          <cell r="A2429" t="str">
            <v>44783102564</v>
          </cell>
          <cell r="B2429">
            <v>44783</v>
          </cell>
          <cell r="C2429">
            <v>102564</v>
          </cell>
          <cell r="D2429" t="str">
            <v>四川太极邛崃市临邛镇翠荫街药店</v>
          </cell>
          <cell r="E2429">
            <v>4169.3</v>
          </cell>
          <cell r="F2429">
            <v>41</v>
          </cell>
          <cell r="G2429">
            <v>1238.13</v>
          </cell>
        </row>
        <row r="2430">
          <cell r="A2430" t="str">
            <v>44784102564</v>
          </cell>
          <cell r="B2430">
            <v>44784</v>
          </cell>
          <cell r="C2430">
            <v>102564</v>
          </cell>
          <cell r="D2430" t="str">
            <v>四川太极邛崃市临邛镇翠荫街药店</v>
          </cell>
          <cell r="E2430">
            <v>3122.1</v>
          </cell>
          <cell r="F2430">
            <v>49</v>
          </cell>
          <cell r="G2430">
            <v>1024.6</v>
          </cell>
        </row>
        <row r="2431">
          <cell r="A2431" t="str">
            <v>44785102564</v>
          </cell>
          <cell r="B2431">
            <v>44785</v>
          </cell>
          <cell r="C2431">
            <v>102564</v>
          </cell>
          <cell r="D2431" t="str">
            <v>四川太极邛崃市临邛镇翠荫街药店</v>
          </cell>
          <cell r="E2431">
            <v>3797.67</v>
          </cell>
          <cell r="F2431">
            <v>35</v>
          </cell>
          <cell r="G2431">
            <v>778.79</v>
          </cell>
        </row>
        <row r="2432">
          <cell r="A2432" t="str">
            <v>44786102564</v>
          </cell>
          <cell r="B2432">
            <v>44786</v>
          </cell>
          <cell r="C2432">
            <v>102564</v>
          </cell>
          <cell r="D2432" t="str">
            <v>四川太极邛崃市临邛镇翠荫街药店</v>
          </cell>
          <cell r="E2432">
            <v>3516.2</v>
          </cell>
          <cell r="F2432">
            <v>34</v>
          </cell>
          <cell r="G2432">
            <v>1119.01</v>
          </cell>
        </row>
        <row r="2433">
          <cell r="A2433" t="str">
            <v>44787102564</v>
          </cell>
          <cell r="B2433">
            <v>44787</v>
          </cell>
          <cell r="C2433">
            <v>102564</v>
          </cell>
          <cell r="D2433" t="str">
            <v>四川太极邛崃市临邛镇翠荫街药店</v>
          </cell>
          <cell r="E2433">
            <v>2609.31</v>
          </cell>
          <cell r="F2433">
            <v>47</v>
          </cell>
          <cell r="G2433">
            <v>958.52</v>
          </cell>
        </row>
        <row r="2434">
          <cell r="A2434" t="str">
            <v>44788102564</v>
          </cell>
          <cell r="B2434">
            <v>44788</v>
          </cell>
          <cell r="C2434">
            <v>102564</v>
          </cell>
          <cell r="D2434" t="str">
            <v>四川太极邛崃市临邛镇翠荫街药店</v>
          </cell>
          <cell r="E2434">
            <v>2355.1</v>
          </cell>
          <cell r="F2434">
            <v>46</v>
          </cell>
          <cell r="G2434">
            <v>733.76</v>
          </cell>
        </row>
        <row r="2435">
          <cell r="A2435" t="str">
            <v>44789102564</v>
          </cell>
          <cell r="B2435">
            <v>44789</v>
          </cell>
          <cell r="C2435">
            <v>102564</v>
          </cell>
          <cell r="D2435" t="str">
            <v>四川太极邛崃市临邛镇翠荫街药店</v>
          </cell>
          <cell r="E2435">
            <v>2126.6</v>
          </cell>
          <cell r="F2435">
            <v>36</v>
          </cell>
          <cell r="G2435">
            <v>720.15</v>
          </cell>
        </row>
        <row r="2436">
          <cell r="A2436" t="str">
            <v>44790102564</v>
          </cell>
          <cell r="B2436">
            <v>44790</v>
          </cell>
          <cell r="C2436">
            <v>102564</v>
          </cell>
          <cell r="D2436" t="str">
            <v>四川太极邛崃市临邛镇翠荫街药店</v>
          </cell>
          <cell r="E2436">
            <v>3489.4</v>
          </cell>
          <cell r="F2436">
            <v>41</v>
          </cell>
          <cell r="G2436">
            <v>1320.3</v>
          </cell>
        </row>
        <row r="2437">
          <cell r="A2437" t="str">
            <v>44791102564</v>
          </cell>
          <cell r="B2437">
            <v>44791</v>
          </cell>
          <cell r="C2437">
            <v>102564</v>
          </cell>
          <cell r="D2437" t="str">
            <v>四川太极邛崃市临邛镇翠荫街药店</v>
          </cell>
          <cell r="E2437">
            <v>3322.1</v>
          </cell>
          <cell r="F2437">
            <v>37</v>
          </cell>
          <cell r="G2437">
            <v>1038.29</v>
          </cell>
        </row>
        <row r="2438">
          <cell r="A2438" t="str">
            <v>44792102564</v>
          </cell>
          <cell r="B2438">
            <v>44792</v>
          </cell>
          <cell r="C2438">
            <v>102564</v>
          </cell>
          <cell r="D2438" t="str">
            <v>四川太极邛崃市临邛镇翠荫街药店</v>
          </cell>
          <cell r="E2438">
            <v>3839.2</v>
          </cell>
          <cell r="F2438">
            <v>48</v>
          </cell>
          <cell r="G2438">
            <v>1503.65</v>
          </cell>
        </row>
        <row r="2439">
          <cell r="A2439" t="str">
            <v>44793102564</v>
          </cell>
          <cell r="B2439">
            <v>44793</v>
          </cell>
          <cell r="C2439">
            <v>102564</v>
          </cell>
          <cell r="D2439" t="str">
            <v>四川太极邛崃市临邛镇翠荫街药店</v>
          </cell>
          <cell r="E2439">
            <v>4475.77</v>
          </cell>
          <cell r="F2439">
            <v>64</v>
          </cell>
          <cell r="G2439">
            <v>1060</v>
          </cell>
        </row>
        <row r="2440">
          <cell r="A2440" t="str">
            <v>44794102564</v>
          </cell>
          <cell r="B2440">
            <v>44794</v>
          </cell>
          <cell r="C2440">
            <v>102564</v>
          </cell>
          <cell r="D2440" t="str">
            <v>四川太极邛崃市临邛镇翠荫街药店</v>
          </cell>
          <cell r="E2440">
            <v>4719.21</v>
          </cell>
          <cell r="F2440">
            <v>53</v>
          </cell>
          <cell r="G2440">
            <v>1651.98</v>
          </cell>
        </row>
        <row r="2441">
          <cell r="A2441" t="str">
            <v>44795102564</v>
          </cell>
          <cell r="B2441">
            <v>44795</v>
          </cell>
          <cell r="C2441">
            <v>102564</v>
          </cell>
          <cell r="D2441" t="str">
            <v>四川太极邛崃市临邛镇翠荫街药店</v>
          </cell>
          <cell r="E2441">
            <v>4575.65</v>
          </cell>
          <cell r="F2441">
            <v>55</v>
          </cell>
          <cell r="G2441">
            <v>1317.21</v>
          </cell>
        </row>
        <row r="2442">
          <cell r="A2442" t="str">
            <v>44796102564</v>
          </cell>
          <cell r="B2442">
            <v>44796</v>
          </cell>
          <cell r="C2442">
            <v>102564</v>
          </cell>
          <cell r="D2442" t="str">
            <v>四川太极邛崃市临邛镇翠荫街药店</v>
          </cell>
          <cell r="E2442">
            <v>4126.93</v>
          </cell>
          <cell r="F2442">
            <v>35</v>
          </cell>
          <cell r="G2442">
            <v>833.47</v>
          </cell>
        </row>
        <row r="2443">
          <cell r="A2443" t="str">
            <v>44797102564</v>
          </cell>
          <cell r="B2443">
            <v>44797</v>
          </cell>
          <cell r="C2443">
            <v>102564</v>
          </cell>
          <cell r="D2443" t="str">
            <v>四川太极邛崃市临邛镇翠荫街药店</v>
          </cell>
          <cell r="E2443">
            <v>3728.4</v>
          </cell>
          <cell r="F2443">
            <v>42</v>
          </cell>
          <cell r="G2443">
            <v>978.8</v>
          </cell>
        </row>
        <row r="2444">
          <cell r="A2444" t="str">
            <v>44798102564</v>
          </cell>
          <cell r="B2444">
            <v>44798</v>
          </cell>
          <cell r="C2444">
            <v>102564</v>
          </cell>
          <cell r="D2444" t="str">
            <v>四川太极邛崃市临邛镇翠荫街药店</v>
          </cell>
          <cell r="E2444">
            <v>3143.33</v>
          </cell>
          <cell r="F2444">
            <v>43</v>
          </cell>
          <cell r="G2444">
            <v>852.26</v>
          </cell>
        </row>
        <row r="2445">
          <cell r="A2445" t="str">
            <v>44799102564</v>
          </cell>
          <cell r="B2445">
            <v>44799</v>
          </cell>
          <cell r="C2445">
            <v>102564</v>
          </cell>
          <cell r="D2445" t="str">
            <v>四川太极邛崃市临邛镇翠荫街药店</v>
          </cell>
          <cell r="E2445">
            <v>5200.39</v>
          </cell>
          <cell r="F2445">
            <v>68</v>
          </cell>
          <cell r="G2445">
            <v>1408.13</v>
          </cell>
        </row>
        <row r="2446">
          <cell r="A2446" t="str">
            <v>44800102564</v>
          </cell>
          <cell r="B2446">
            <v>44800</v>
          </cell>
          <cell r="C2446">
            <v>102564</v>
          </cell>
          <cell r="D2446" t="str">
            <v>四川太极邛崃市临邛镇翠荫街药店</v>
          </cell>
          <cell r="E2446">
            <v>6039.21</v>
          </cell>
          <cell r="F2446">
            <v>50</v>
          </cell>
          <cell r="G2446">
            <v>1999.15</v>
          </cell>
        </row>
        <row r="2447">
          <cell r="A2447" t="str">
            <v>44801102564</v>
          </cell>
          <cell r="B2447">
            <v>44801</v>
          </cell>
          <cell r="C2447">
            <v>102564</v>
          </cell>
          <cell r="D2447" t="str">
            <v>四川太极邛崃市临邛镇翠荫街药店</v>
          </cell>
          <cell r="E2447">
            <v>6761.16</v>
          </cell>
          <cell r="F2447">
            <v>58</v>
          </cell>
          <cell r="G2447">
            <v>1842.97</v>
          </cell>
        </row>
        <row r="2448">
          <cell r="A2448" t="str">
            <v>44802102564</v>
          </cell>
          <cell r="B2448">
            <v>44802</v>
          </cell>
          <cell r="C2448">
            <v>102564</v>
          </cell>
          <cell r="D2448" t="str">
            <v>四川太极邛崃市临邛镇翠荫街药店</v>
          </cell>
          <cell r="E2448">
            <v>2925.26</v>
          </cell>
          <cell r="F2448">
            <v>34</v>
          </cell>
          <cell r="G2448">
            <v>857.49</v>
          </cell>
        </row>
        <row r="2449">
          <cell r="A2449" t="str">
            <v>44803102564</v>
          </cell>
          <cell r="B2449">
            <v>44803</v>
          </cell>
          <cell r="C2449">
            <v>102564</v>
          </cell>
          <cell r="D2449" t="str">
            <v>四川太极邛崃市临邛镇翠荫街药店</v>
          </cell>
          <cell r="E2449">
            <v>3535.04</v>
          </cell>
          <cell r="F2449">
            <v>46</v>
          </cell>
          <cell r="G2449">
            <v>1033.09</v>
          </cell>
        </row>
        <row r="2450">
          <cell r="A2450" t="str">
            <v>44804102564</v>
          </cell>
          <cell r="B2450">
            <v>44804</v>
          </cell>
          <cell r="C2450">
            <v>102564</v>
          </cell>
          <cell r="D2450" t="str">
            <v>四川太极邛崃市临邛镇翠荫街药店</v>
          </cell>
          <cell r="E2450">
            <v>3119.4</v>
          </cell>
          <cell r="F2450">
            <v>48</v>
          </cell>
          <cell r="G2450">
            <v>1064.28</v>
          </cell>
        </row>
        <row r="2451">
          <cell r="A2451" t="str">
            <v>44774102565</v>
          </cell>
          <cell r="B2451">
            <v>44774</v>
          </cell>
          <cell r="C2451">
            <v>102565</v>
          </cell>
          <cell r="D2451" t="str">
            <v>四川太极武侯区佳灵路药店</v>
          </cell>
          <cell r="E2451">
            <v>5144.6</v>
          </cell>
          <cell r="F2451">
            <v>67</v>
          </cell>
          <cell r="G2451">
            <v>1524.01</v>
          </cell>
        </row>
        <row r="2452">
          <cell r="A2452" t="str">
            <v>44775102565</v>
          </cell>
          <cell r="B2452">
            <v>44775</v>
          </cell>
          <cell r="C2452">
            <v>102565</v>
          </cell>
          <cell r="D2452" t="str">
            <v>四川太极武侯区佳灵路药店</v>
          </cell>
          <cell r="E2452">
            <v>4714.14</v>
          </cell>
          <cell r="F2452">
            <v>98</v>
          </cell>
          <cell r="G2452">
            <v>1969.59</v>
          </cell>
        </row>
        <row r="2453">
          <cell r="A2453" t="str">
            <v>44776102565</v>
          </cell>
          <cell r="B2453">
            <v>44776</v>
          </cell>
          <cell r="C2453">
            <v>102565</v>
          </cell>
          <cell r="D2453" t="str">
            <v>四川太极武侯区佳灵路药店</v>
          </cell>
          <cell r="E2453">
            <v>3109.4</v>
          </cell>
          <cell r="F2453">
            <v>61</v>
          </cell>
          <cell r="G2453">
            <v>1166.17</v>
          </cell>
        </row>
        <row r="2454">
          <cell r="A2454" t="str">
            <v>44777102565</v>
          </cell>
          <cell r="B2454">
            <v>44777</v>
          </cell>
          <cell r="C2454">
            <v>102565</v>
          </cell>
          <cell r="D2454" t="str">
            <v>四川太极武侯区佳灵路药店</v>
          </cell>
          <cell r="E2454">
            <v>5036.58</v>
          </cell>
          <cell r="F2454">
            <v>72</v>
          </cell>
          <cell r="G2454">
            <v>1421.47</v>
          </cell>
        </row>
        <row r="2455">
          <cell r="A2455" t="str">
            <v>44778102565</v>
          </cell>
          <cell r="B2455">
            <v>44778</v>
          </cell>
          <cell r="C2455">
            <v>102565</v>
          </cell>
          <cell r="D2455" t="str">
            <v>四川太极武侯区佳灵路药店</v>
          </cell>
          <cell r="E2455">
            <v>3879.37</v>
          </cell>
          <cell r="F2455">
            <v>84</v>
          </cell>
          <cell r="G2455">
            <v>1463.97</v>
          </cell>
        </row>
        <row r="2456">
          <cell r="A2456" t="str">
            <v>44779102565</v>
          </cell>
          <cell r="B2456">
            <v>44779</v>
          </cell>
          <cell r="C2456">
            <v>102565</v>
          </cell>
          <cell r="D2456" t="str">
            <v>四川太极武侯区佳灵路药店</v>
          </cell>
          <cell r="E2456">
            <v>4210.96</v>
          </cell>
          <cell r="F2456">
            <v>67</v>
          </cell>
          <cell r="G2456">
            <v>1687.8</v>
          </cell>
        </row>
        <row r="2457">
          <cell r="A2457" t="str">
            <v>44780102565</v>
          </cell>
          <cell r="B2457">
            <v>44780</v>
          </cell>
          <cell r="C2457">
            <v>102565</v>
          </cell>
          <cell r="D2457" t="str">
            <v>四川太极武侯区佳灵路药店</v>
          </cell>
          <cell r="E2457">
            <v>3676.61</v>
          </cell>
          <cell r="F2457">
            <v>80</v>
          </cell>
          <cell r="G2457">
            <v>1178.29</v>
          </cell>
        </row>
        <row r="2458">
          <cell r="A2458" t="str">
            <v>44781102565</v>
          </cell>
          <cell r="B2458">
            <v>44781</v>
          </cell>
          <cell r="C2458">
            <v>102565</v>
          </cell>
          <cell r="D2458" t="str">
            <v>四川太极武侯区佳灵路药店</v>
          </cell>
          <cell r="E2458">
            <v>4939.55</v>
          </cell>
          <cell r="F2458">
            <v>87</v>
          </cell>
          <cell r="G2458">
            <v>1758.05</v>
          </cell>
        </row>
        <row r="2459">
          <cell r="A2459" t="str">
            <v>44782102565</v>
          </cell>
          <cell r="B2459">
            <v>44782</v>
          </cell>
          <cell r="C2459">
            <v>102565</v>
          </cell>
          <cell r="D2459" t="str">
            <v>四川太极武侯区佳灵路药店</v>
          </cell>
          <cell r="E2459">
            <v>3993.06</v>
          </cell>
          <cell r="F2459">
            <v>81</v>
          </cell>
          <cell r="G2459">
            <v>1553.55</v>
          </cell>
        </row>
        <row r="2460">
          <cell r="A2460" t="str">
            <v>44783102565</v>
          </cell>
          <cell r="B2460">
            <v>44783</v>
          </cell>
          <cell r="C2460">
            <v>102565</v>
          </cell>
          <cell r="D2460" t="str">
            <v>四川太极武侯区佳灵路药店</v>
          </cell>
          <cell r="E2460">
            <v>5087.28</v>
          </cell>
          <cell r="F2460">
            <v>88</v>
          </cell>
          <cell r="G2460">
            <v>1647.85</v>
          </cell>
        </row>
        <row r="2461">
          <cell r="A2461" t="str">
            <v>44784102565</v>
          </cell>
          <cell r="B2461">
            <v>44784</v>
          </cell>
          <cell r="C2461">
            <v>102565</v>
          </cell>
          <cell r="D2461" t="str">
            <v>四川太极武侯区佳灵路药店</v>
          </cell>
          <cell r="E2461">
            <v>4235.69</v>
          </cell>
          <cell r="F2461">
            <v>84</v>
          </cell>
          <cell r="G2461">
            <v>1207.07</v>
          </cell>
        </row>
        <row r="2462">
          <cell r="A2462" t="str">
            <v>44785102565</v>
          </cell>
          <cell r="B2462">
            <v>44785</v>
          </cell>
          <cell r="C2462">
            <v>102565</v>
          </cell>
          <cell r="D2462" t="str">
            <v>四川太极武侯区佳灵路药店</v>
          </cell>
          <cell r="E2462">
            <v>3487.48</v>
          </cell>
          <cell r="F2462">
            <v>93</v>
          </cell>
          <cell r="G2462">
            <v>1363.71</v>
          </cell>
        </row>
        <row r="2463">
          <cell r="A2463" t="str">
            <v>44786102565</v>
          </cell>
          <cell r="B2463">
            <v>44786</v>
          </cell>
          <cell r="C2463">
            <v>102565</v>
          </cell>
          <cell r="D2463" t="str">
            <v>四川太极武侯区佳灵路药店</v>
          </cell>
          <cell r="E2463">
            <v>4314.98</v>
          </cell>
          <cell r="F2463">
            <v>76</v>
          </cell>
          <cell r="G2463">
            <v>1412.51</v>
          </cell>
        </row>
        <row r="2464">
          <cell r="A2464" t="str">
            <v>44787102565</v>
          </cell>
          <cell r="B2464">
            <v>44787</v>
          </cell>
          <cell r="C2464">
            <v>102565</v>
          </cell>
          <cell r="D2464" t="str">
            <v>四川太极武侯区佳灵路药店</v>
          </cell>
          <cell r="E2464">
            <v>4600.33</v>
          </cell>
          <cell r="F2464">
            <v>91</v>
          </cell>
          <cell r="G2464">
            <v>1489.16</v>
          </cell>
        </row>
        <row r="2465">
          <cell r="A2465" t="str">
            <v>44788102565</v>
          </cell>
          <cell r="B2465">
            <v>44788</v>
          </cell>
          <cell r="C2465">
            <v>102565</v>
          </cell>
          <cell r="D2465" t="str">
            <v>四川太极武侯区佳灵路药店</v>
          </cell>
          <cell r="E2465">
            <v>3946.27</v>
          </cell>
          <cell r="F2465">
            <v>73</v>
          </cell>
          <cell r="G2465">
            <v>1385.24</v>
          </cell>
        </row>
        <row r="2466">
          <cell r="A2466" t="str">
            <v>44789102565</v>
          </cell>
          <cell r="B2466">
            <v>44789</v>
          </cell>
          <cell r="C2466">
            <v>102565</v>
          </cell>
          <cell r="D2466" t="str">
            <v>四川太极武侯区佳灵路药店</v>
          </cell>
          <cell r="E2466">
            <v>6086.66</v>
          </cell>
          <cell r="F2466">
            <v>105</v>
          </cell>
          <cell r="G2466">
            <v>1278.76</v>
          </cell>
        </row>
        <row r="2467">
          <cell r="A2467" t="str">
            <v>44790102565</v>
          </cell>
          <cell r="B2467">
            <v>44790</v>
          </cell>
          <cell r="C2467">
            <v>102565</v>
          </cell>
          <cell r="D2467" t="str">
            <v>四川太极武侯区佳灵路药店</v>
          </cell>
          <cell r="E2467">
            <v>3131.38</v>
          </cell>
          <cell r="F2467">
            <v>71</v>
          </cell>
          <cell r="G2467">
            <v>874.5</v>
          </cell>
        </row>
        <row r="2468">
          <cell r="A2468" t="str">
            <v>44791102565</v>
          </cell>
          <cell r="B2468">
            <v>44791</v>
          </cell>
          <cell r="C2468">
            <v>102565</v>
          </cell>
          <cell r="D2468" t="str">
            <v>四川太极武侯区佳灵路药店</v>
          </cell>
          <cell r="E2468">
            <v>4460.2</v>
          </cell>
          <cell r="F2468">
            <v>87</v>
          </cell>
          <cell r="G2468">
            <v>1323.9</v>
          </cell>
        </row>
        <row r="2469">
          <cell r="A2469" t="str">
            <v>44792102565</v>
          </cell>
          <cell r="B2469">
            <v>44792</v>
          </cell>
          <cell r="C2469">
            <v>102565</v>
          </cell>
          <cell r="D2469" t="str">
            <v>四川太极武侯区佳灵路药店</v>
          </cell>
          <cell r="E2469">
            <v>3466.03</v>
          </cell>
          <cell r="F2469">
            <v>81</v>
          </cell>
          <cell r="G2469">
            <v>1189.06</v>
          </cell>
        </row>
        <row r="2470">
          <cell r="A2470" t="str">
            <v>44793102565</v>
          </cell>
          <cell r="B2470">
            <v>44793</v>
          </cell>
          <cell r="C2470">
            <v>102565</v>
          </cell>
          <cell r="D2470" t="str">
            <v>四川太极武侯区佳灵路药店</v>
          </cell>
          <cell r="E2470">
            <v>3826.49</v>
          </cell>
          <cell r="F2470">
            <v>83</v>
          </cell>
          <cell r="G2470">
            <v>1344.28</v>
          </cell>
        </row>
        <row r="2471">
          <cell r="A2471" t="str">
            <v>44794102565</v>
          </cell>
          <cell r="B2471">
            <v>44794</v>
          </cell>
          <cell r="C2471">
            <v>102565</v>
          </cell>
          <cell r="D2471" t="str">
            <v>四川太极武侯区佳灵路药店</v>
          </cell>
          <cell r="E2471">
            <v>6126.38</v>
          </cell>
          <cell r="F2471">
            <v>115</v>
          </cell>
          <cell r="G2471">
            <v>1714.05</v>
          </cell>
        </row>
        <row r="2472">
          <cell r="A2472" t="str">
            <v>44795102565</v>
          </cell>
          <cell r="B2472">
            <v>44795</v>
          </cell>
          <cell r="C2472">
            <v>102565</v>
          </cell>
          <cell r="D2472" t="str">
            <v>四川太极武侯区佳灵路药店</v>
          </cell>
          <cell r="E2472">
            <v>5548.07</v>
          </cell>
          <cell r="F2472">
            <v>119</v>
          </cell>
          <cell r="G2472">
            <v>1683.96</v>
          </cell>
        </row>
        <row r="2473">
          <cell r="A2473" t="str">
            <v>44796102565</v>
          </cell>
          <cell r="B2473">
            <v>44796</v>
          </cell>
          <cell r="C2473">
            <v>102565</v>
          </cell>
          <cell r="D2473" t="str">
            <v>四川太极武侯区佳灵路药店</v>
          </cell>
          <cell r="E2473">
            <v>5442.8</v>
          </cell>
          <cell r="F2473">
            <v>107</v>
          </cell>
          <cell r="G2473">
            <v>1531.65</v>
          </cell>
        </row>
        <row r="2474">
          <cell r="A2474" t="str">
            <v>44797102565</v>
          </cell>
          <cell r="B2474">
            <v>44797</v>
          </cell>
          <cell r="C2474">
            <v>102565</v>
          </cell>
          <cell r="D2474" t="str">
            <v>四川太极武侯区佳灵路药店</v>
          </cell>
          <cell r="E2474">
            <v>3682.8</v>
          </cell>
          <cell r="F2474">
            <v>72</v>
          </cell>
          <cell r="G2474">
            <v>1097.89</v>
          </cell>
        </row>
        <row r="2475">
          <cell r="A2475" t="str">
            <v>44798102565</v>
          </cell>
          <cell r="B2475">
            <v>44798</v>
          </cell>
          <cell r="C2475">
            <v>102565</v>
          </cell>
          <cell r="D2475" t="str">
            <v>四川太极武侯区佳灵路药店</v>
          </cell>
          <cell r="E2475">
            <v>3264.65</v>
          </cell>
          <cell r="F2475">
            <v>71</v>
          </cell>
          <cell r="G2475">
            <v>962.14</v>
          </cell>
        </row>
        <row r="2476">
          <cell r="A2476" t="str">
            <v>44799102565</v>
          </cell>
          <cell r="B2476">
            <v>44799</v>
          </cell>
          <cell r="C2476">
            <v>102565</v>
          </cell>
          <cell r="D2476" t="str">
            <v>四川太极武侯区佳灵路药店</v>
          </cell>
          <cell r="E2476">
            <v>4267.11</v>
          </cell>
          <cell r="F2476">
            <v>108</v>
          </cell>
          <cell r="G2476">
            <v>1361.31</v>
          </cell>
        </row>
        <row r="2477">
          <cell r="A2477" t="str">
            <v>44800102565</v>
          </cell>
          <cell r="B2477">
            <v>44800</v>
          </cell>
          <cell r="C2477">
            <v>102565</v>
          </cell>
          <cell r="D2477" t="str">
            <v>四川太极武侯区佳灵路药店</v>
          </cell>
          <cell r="E2477">
            <v>4258.47</v>
          </cell>
          <cell r="F2477">
            <v>74</v>
          </cell>
          <cell r="G2477">
            <v>1362.72</v>
          </cell>
        </row>
        <row r="2478">
          <cell r="A2478" t="str">
            <v>44801102565</v>
          </cell>
          <cell r="B2478">
            <v>44801</v>
          </cell>
          <cell r="C2478">
            <v>102565</v>
          </cell>
          <cell r="D2478" t="str">
            <v>四川太极武侯区佳灵路药店</v>
          </cell>
          <cell r="E2478">
            <v>6543.73</v>
          </cell>
          <cell r="F2478">
            <v>99</v>
          </cell>
          <cell r="G2478">
            <v>2182.29</v>
          </cell>
        </row>
        <row r="2479">
          <cell r="A2479" t="str">
            <v>44802102565</v>
          </cell>
          <cell r="B2479">
            <v>44802</v>
          </cell>
          <cell r="C2479">
            <v>102565</v>
          </cell>
          <cell r="D2479" t="str">
            <v>四川太极武侯区佳灵路药店</v>
          </cell>
          <cell r="E2479">
            <v>5417.24</v>
          </cell>
          <cell r="F2479">
            <v>101</v>
          </cell>
          <cell r="G2479">
            <v>1650</v>
          </cell>
        </row>
        <row r="2480">
          <cell r="A2480" t="str">
            <v>44803102565</v>
          </cell>
          <cell r="B2480">
            <v>44803</v>
          </cell>
          <cell r="C2480">
            <v>102565</v>
          </cell>
          <cell r="D2480" t="str">
            <v>四川太极武侯区佳灵路药店</v>
          </cell>
          <cell r="E2480">
            <v>6115.49</v>
          </cell>
          <cell r="F2480">
            <v>92</v>
          </cell>
          <cell r="G2480">
            <v>2154.93</v>
          </cell>
        </row>
        <row r="2481">
          <cell r="A2481" t="str">
            <v>44804102565</v>
          </cell>
          <cell r="B2481">
            <v>44804</v>
          </cell>
          <cell r="C2481">
            <v>102565</v>
          </cell>
          <cell r="D2481" t="str">
            <v>四川太极武侯区佳灵路药店</v>
          </cell>
          <cell r="E2481">
            <v>6146.95</v>
          </cell>
          <cell r="F2481">
            <v>93</v>
          </cell>
          <cell r="G2481">
            <v>1970.91</v>
          </cell>
        </row>
        <row r="2482">
          <cell r="A2482" t="str">
            <v>44774102567</v>
          </cell>
          <cell r="B2482">
            <v>44774</v>
          </cell>
          <cell r="C2482">
            <v>102567</v>
          </cell>
          <cell r="D2482" t="str">
            <v>四川太极新津县五津镇武阳西路药店</v>
          </cell>
          <cell r="E2482">
            <v>1759.91</v>
          </cell>
          <cell r="F2482">
            <v>42</v>
          </cell>
          <cell r="G2482">
            <v>631.84</v>
          </cell>
        </row>
        <row r="2483">
          <cell r="A2483" t="str">
            <v>44775102567</v>
          </cell>
          <cell r="B2483">
            <v>44775</v>
          </cell>
          <cell r="C2483">
            <v>102567</v>
          </cell>
          <cell r="D2483" t="str">
            <v>四川太极新津县五津镇武阳西路药店</v>
          </cell>
          <cell r="E2483">
            <v>2015.8</v>
          </cell>
          <cell r="F2483">
            <v>28</v>
          </cell>
          <cell r="G2483">
            <v>590.76</v>
          </cell>
        </row>
        <row r="2484">
          <cell r="A2484" t="str">
            <v>44776102567</v>
          </cell>
          <cell r="B2484">
            <v>44776</v>
          </cell>
          <cell r="C2484">
            <v>102567</v>
          </cell>
          <cell r="D2484" t="str">
            <v>四川太极新津县五津镇武阳西路药店</v>
          </cell>
          <cell r="E2484">
            <v>2643.32</v>
          </cell>
          <cell r="F2484">
            <v>33</v>
          </cell>
          <cell r="G2484">
            <v>637.6</v>
          </cell>
        </row>
        <row r="2485">
          <cell r="A2485" t="str">
            <v>44777102567</v>
          </cell>
          <cell r="B2485">
            <v>44777</v>
          </cell>
          <cell r="C2485">
            <v>102567</v>
          </cell>
          <cell r="D2485" t="str">
            <v>四川太极新津县五津镇武阳西路药店</v>
          </cell>
          <cell r="E2485">
            <v>3102.88</v>
          </cell>
          <cell r="F2485">
            <v>29</v>
          </cell>
          <cell r="G2485">
            <v>1149.98</v>
          </cell>
        </row>
        <row r="2486">
          <cell r="A2486" t="str">
            <v>44778102567</v>
          </cell>
          <cell r="B2486">
            <v>44778</v>
          </cell>
          <cell r="C2486">
            <v>102567</v>
          </cell>
          <cell r="D2486" t="str">
            <v>四川太极新津县五津镇武阳西路药店</v>
          </cell>
          <cell r="E2486">
            <v>3441.21</v>
          </cell>
          <cell r="F2486">
            <v>41</v>
          </cell>
          <cell r="G2486">
            <v>925.97</v>
          </cell>
        </row>
        <row r="2487">
          <cell r="A2487" t="str">
            <v>44779102567</v>
          </cell>
          <cell r="B2487">
            <v>44779</v>
          </cell>
          <cell r="C2487">
            <v>102567</v>
          </cell>
          <cell r="D2487" t="str">
            <v>四川太极新津县五津镇武阳西路药店</v>
          </cell>
          <cell r="E2487">
            <v>2247.95</v>
          </cell>
          <cell r="F2487">
            <v>30</v>
          </cell>
          <cell r="G2487">
            <v>642.53</v>
          </cell>
        </row>
        <row r="2488">
          <cell r="A2488" t="str">
            <v>44780102567</v>
          </cell>
          <cell r="B2488">
            <v>44780</v>
          </cell>
          <cell r="C2488">
            <v>102567</v>
          </cell>
          <cell r="D2488" t="str">
            <v>四川太极新津县五津镇武阳西路药店</v>
          </cell>
          <cell r="E2488">
            <v>2568.9</v>
          </cell>
          <cell r="F2488">
            <v>28</v>
          </cell>
          <cell r="G2488">
            <v>604.3</v>
          </cell>
        </row>
        <row r="2489">
          <cell r="A2489" t="str">
            <v>44781102567</v>
          </cell>
          <cell r="B2489">
            <v>44781</v>
          </cell>
          <cell r="C2489">
            <v>102567</v>
          </cell>
          <cell r="D2489" t="str">
            <v>四川太极新津县五津镇武阳西路药店</v>
          </cell>
          <cell r="E2489">
            <v>1114.78</v>
          </cell>
          <cell r="F2489">
            <v>22</v>
          </cell>
          <cell r="G2489">
            <v>333.91</v>
          </cell>
        </row>
        <row r="2490">
          <cell r="A2490" t="str">
            <v>44782102567</v>
          </cell>
          <cell r="B2490">
            <v>44782</v>
          </cell>
          <cell r="C2490">
            <v>102567</v>
          </cell>
          <cell r="D2490" t="str">
            <v>四川太极新津县五津镇武阳西路药店</v>
          </cell>
          <cell r="E2490">
            <v>2097.6</v>
          </cell>
          <cell r="F2490">
            <v>35</v>
          </cell>
          <cell r="G2490">
            <v>618.32</v>
          </cell>
        </row>
        <row r="2491">
          <cell r="A2491" t="str">
            <v>44783102567</v>
          </cell>
          <cell r="B2491">
            <v>44783</v>
          </cell>
          <cell r="C2491">
            <v>102567</v>
          </cell>
          <cell r="D2491" t="str">
            <v>四川太极新津县五津镇武阳西路药店</v>
          </cell>
          <cell r="E2491">
            <v>2470.58</v>
          </cell>
          <cell r="F2491">
            <v>36</v>
          </cell>
          <cell r="G2491">
            <v>756.24</v>
          </cell>
        </row>
        <row r="2492">
          <cell r="A2492" t="str">
            <v>44784102567</v>
          </cell>
          <cell r="B2492">
            <v>44784</v>
          </cell>
          <cell r="C2492">
            <v>102567</v>
          </cell>
          <cell r="D2492" t="str">
            <v>四川太极新津县五津镇武阳西路药店</v>
          </cell>
          <cell r="E2492">
            <v>3595.39</v>
          </cell>
          <cell r="F2492">
            <v>41</v>
          </cell>
          <cell r="G2492">
            <v>1074.11</v>
          </cell>
        </row>
        <row r="2493">
          <cell r="A2493" t="str">
            <v>44785102567</v>
          </cell>
          <cell r="B2493">
            <v>44785</v>
          </cell>
          <cell r="C2493">
            <v>102567</v>
          </cell>
          <cell r="D2493" t="str">
            <v>四川太极新津县五津镇武阳西路药店</v>
          </cell>
          <cell r="E2493">
            <v>2004.5</v>
          </cell>
          <cell r="F2493">
            <v>29</v>
          </cell>
          <cell r="G2493">
            <v>402.28</v>
          </cell>
        </row>
        <row r="2494">
          <cell r="A2494" t="str">
            <v>44786102567</v>
          </cell>
          <cell r="B2494">
            <v>44786</v>
          </cell>
          <cell r="C2494">
            <v>102567</v>
          </cell>
          <cell r="D2494" t="str">
            <v>四川太极新津县五津镇武阳西路药店</v>
          </cell>
          <cell r="E2494">
            <v>2298.2</v>
          </cell>
          <cell r="F2494">
            <v>28</v>
          </cell>
          <cell r="G2494">
            <v>634.83</v>
          </cell>
        </row>
        <row r="2495">
          <cell r="A2495" t="str">
            <v>44787102567</v>
          </cell>
          <cell r="B2495">
            <v>44787</v>
          </cell>
          <cell r="C2495">
            <v>102567</v>
          </cell>
          <cell r="D2495" t="str">
            <v>四川太极新津县五津镇武阳西路药店</v>
          </cell>
          <cell r="E2495">
            <v>3649.12</v>
          </cell>
          <cell r="F2495">
            <v>47</v>
          </cell>
          <cell r="G2495">
            <v>1038.96</v>
          </cell>
        </row>
        <row r="2496">
          <cell r="A2496" t="str">
            <v>44788102567</v>
          </cell>
          <cell r="B2496">
            <v>44788</v>
          </cell>
          <cell r="C2496">
            <v>102567</v>
          </cell>
          <cell r="D2496" t="str">
            <v>四川太极新津县五津镇武阳西路药店</v>
          </cell>
          <cell r="E2496">
            <v>1420.8</v>
          </cell>
          <cell r="F2496">
            <v>21</v>
          </cell>
          <cell r="G2496">
            <v>649.8</v>
          </cell>
        </row>
        <row r="2497">
          <cell r="A2497" t="str">
            <v>44789102567</v>
          </cell>
          <cell r="B2497">
            <v>44789</v>
          </cell>
          <cell r="C2497">
            <v>102567</v>
          </cell>
          <cell r="D2497" t="str">
            <v>四川太极新津县五津镇武阳西路药店</v>
          </cell>
          <cell r="E2497">
            <v>2624.31</v>
          </cell>
          <cell r="F2497">
            <v>39</v>
          </cell>
          <cell r="G2497">
            <v>840.45</v>
          </cell>
        </row>
        <row r="2498">
          <cell r="A2498" t="str">
            <v>44790102567</v>
          </cell>
          <cell r="B2498">
            <v>44790</v>
          </cell>
          <cell r="C2498">
            <v>102567</v>
          </cell>
          <cell r="D2498" t="str">
            <v>四川太极新津县五津镇武阳西路药店</v>
          </cell>
          <cell r="E2498">
            <v>2901.22</v>
          </cell>
          <cell r="F2498">
            <v>39</v>
          </cell>
          <cell r="G2498">
            <v>707.15</v>
          </cell>
        </row>
        <row r="2499">
          <cell r="A2499" t="str">
            <v>44791102567</v>
          </cell>
          <cell r="B2499">
            <v>44791</v>
          </cell>
          <cell r="C2499">
            <v>102567</v>
          </cell>
          <cell r="D2499" t="str">
            <v>四川太极新津县五津镇武阳西路药店</v>
          </cell>
          <cell r="E2499">
            <v>2472.05</v>
          </cell>
          <cell r="F2499">
            <v>22</v>
          </cell>
          <cell r="G2499">
            <v>899.46</v>
          </cell>
        </row>
        <row r="2500">
          <cell r="A2500" t="str">
            <v>44792102567</v>
          </cell>
          <cell r="B2500">
            <v>44792</v>
          </cell>
          <cell r="C2500">
            <v>102567</v>
          </cell>
          <cell r="D2500" t="str">
            <v>四川太极新津县五津镇武阳西路药店</v>
          </cell>
          <cell r="E2500">
            <v>3171.19</v>
          </cell>
          <cell r="F2500">
            <v>41</v>
          </cell>
          <cell r="G2500">
            <v>808.4</v>
          </cell>
        </row>
        <row r="2501">
          <cell r="A2501" t="str">
            <v>44793102567</v>
          </cell>
          <cell r="B2501">
            <v>44793</v>
          </cell>
          <cell r="C2501">
            <v>102567</v>
          </cell>
          <cell r="D2501" t="str">
            <v>四川太极新津县五津镇武阳西路药店</v>
          </cell>
          <cell r="E2501">
            <v>2506.71</v>
          </cell>
          <cell r="F2501">
            <v>33</v>
          </cell>
          <cell r="G2501">
            <v>703.68</v>
          </cell>
        </row>
        <row r="2502">
          <cell r="A2502" t="str">
            <v>44794102567</v>
          </cell>
          <cell r="B2502">
            <v>44794</v>
          </cell>
          <cell r="C2502">
            <v>102567</v>
          </cell>
          <cell r="D2502" t="str">
            <v>四川太极新津县五津镇武阳西路药店</v>
          </cell>
          <cell r="E2502">
            <v>2919.71</v>
          </cell>
          <cell r="F2502">
            <v>25</v>
          </cell>
          <cell r="G2502">
            <v>695.64</v>
          </cell>
        </row>
        <row r="2503">
          <cell r="A2503" t="str">
            <v>44795102567</v>
          </cell>
          <cell r="B2503">
            <v>44795</v>
          </cell>
          <cell r="C2503">
            <v>102567</v>
          </cell>
          <cell r="D2503" t="str">
            <v>四川太极新津县五津镇武阳西路药店</v>
          </cell>
          <cell r="E2503">
            <v>2208.81</v>
          </cell>
          <cell r="F2503">
            <v>32</v>
          </cell>
          <cell r="G2503">
            <v>613.02</v>
          </cell>
        </row>
        <row r="2504">
          <cell r="A2504" t="str">
            <v>44796102567</v>
          </cell>
          <cell r="B2504">
            <v>44796</v>
          </cell>
          <cell r="C2504">
            <v>102567</v>
          </cell>
          <cell r="D2504" t="str">
            <v>四川太极新津县五津镇武阳西路药店</v>
          </cell>
          <cell r="E2504">
            <v>2465.3</v>
          </cell>
          <cell r="F2504">
            <v>31</v>
          </cell>
          <cell r="G2504">
            <v>801.34</v>
          </cell>
        </row>
        <row r="2505">
          <cell r="A2505" t="str">
            <v>44797102567</v>
          </cell>
          <cell r="B2505">
            <v>44797</v>
          </cell>
          <cell r="C2505">
            <v>102567</v>
          </cell>
          <cell r="D2505" t="str">
            <v>四川太极新津县五津镇武阳西路药店</v>
          </cell>
          <cell r="E2505">
            <v>2308.31</v>
          </cell>
          <cell r="F2505">
            <v>32</v>
          </cell>
          <cell r="G2505">
            <v>620.16</v>
          </cell>
        </row>
        <row r="2506">
          <cell r="A2506" t="str">
            <v>44798102567</v>
          </cell>
          <cell r="B2506">
            <v>44798</v>
          </cell>
          <cell r="C2506">
            <v>102567</v>
          </cell>
          <cell r="D2506" t="str">
            <v>四川太极新津县五津镇武阳西路药店</v>
          </cell>
          <cell r="E2506">
            <v>1909.5</v>
          </cell>
          <cell r="F2506">
            <v>28</v>
          </cell>
          <cell r="G2506">
            <v>741.4</v>
          </cell>
        </row>
        <row r="2507">
          <cell r="A2507" t="str">
            <v>44799102567</v>
          </cell>
          <cell r="B2507">
            <v>44799</v>
          </cell>
          <cell r="C2507">
            <v>102567</v>
          </cell>
          <cell r="D2507" t="str">
            <v>四川太极新津县五津镇武阳西路药店</v>
          </cell>
          <cell r="E2507">
            <v>1342.4</v>
          </cell>
          <cell r="F2507">
            <v>28</v>
          </cell>
          <cell r="G2507">
            <v>527.72</v>
          </cell>
        </row>
        <row r="2508">
          <cell r="A2508" t="str">
            <v>44800102567</v>
          </cell>
          <cell r="B2508">
            <v>44800</v>
          </cell>
          <cell r="C2508">
            <v>102567</v>
          </cell>
          <cell r="D2508" t="str">
            <v>四川太极新津县五津镇武阳西路药店</v>
          </cell>
          <cell r="E2508">
            <v>2689.1</v>
          </cell>
          <cell r="F2508">
            <v>33</v>
          </cell>
          <cell r="G2508">
            <v>1155.36</v>
          </cell>
        </row>
        <row r="2509">
          <cell r="A2509" t="str">
            <v>44801102567</v>
          </cell>
          <cell r="B2509">
            <v>44801</v>
          </cell>
          <cell r="C2509">
            <v>102567</v>
          </cell>
          <cell r="D2509" t="str">
            <v>四川太极新津县五津镇武阳西路药店</v>
          </cell>
          <cell r="E2509">
            <v>1749.7</v>
          </cell>
          <cell r="F2509">
            <v>20</v>
          </cell>
          <cell r="G2509">
            <v>463.94</v>
          </cell>
        </row>
        <row r="2510">
          <cell r="A2510" t="str">
            <v>44802102567</v>
          </cell>
          <cell r="B2510">
            <v>44802</v>
          </cell>
          <cell r="C2510">
            <v>102567</v>
          </cell>
          <cell r="D2510" t="str">
            <v>四川太极新津县五津镇武阳西路药店</v>
          </cell>
          <cell r="E2510">
            <v>3155.3</v>
          </cell>
          <cell r="F2510">
            <v>28</v>
          </cell>
          <cell r="G2510">
            <v>765.06</v>
          </cell>
        </row>
        <row r="2511">
          <cell r="A2511" t="str">
            <v>44803102567</v>
          </cell>
          <cell r="B2511">
            <v>44803</v>
          </cell>
          <cell r="C2511">
            <v>102567</v>
          </cell>
          <cell r="D2511" t="str">
            <v>四川太极新津县五津镇武阳西路药店</v>
          </cell>
          <cell r="E2511">
            <v>3668.02</v>
          </cell>
          <cell r="F2511">
            <v>41</v>
          </cell>
          <cell r="G2511">
            <v>763.69</v>
          </cell>
        </row>
        <row r="2512">
          <cell r="A2512" t="str">
            <v>44804102567</v>
          </cell>
          <cell r="B2512">
            <v>44804</v>
          </cell>
          <cell r="C2512">
            <v>102567</v>
          </cell>
          <cell r="D2512" t="str">
            <v>四川太极新津县五津镇武阳西路药店</v>
          </cell>
          <cell r="E2512">
            <v>2134.6</v>
          </cell>
          <cell r="F2512">
            <v>38</v>
          </cell>
          <cell r="G2512">
            <v>642.66</v>
          </cell>
        </row>
        <row r="2513">
          <cell r="A2513" t="str">
            <v>44774102934</v>
          </cell>
          <cell r="B2513">
            <v>44774</v>
          </cell>
          <cell r="C2513">
            <v>102934</v>
          </cell>
          <cell r="D2513" t="str">
            <v>四川太极金牛区银河北街药店</v>
          </cell>
          <cell r="E2513">
            <v>5447.42</v>
          </cell>
          <cell r="F2513">
            <v>85</v>
          </cell>
          <cell r="G2513">
            <v>1475.81</v>
          </cell>
        </row>
        <row r="2514">
          <cell r="A2514" t="str">
            <v>44775102934</v>
          </cell>
          <cell r="B2514">
            <v>44775</v>
          </cell>
          <cell r="C2514">
            <v>102934</v>
          </cell>
          <cell r="D2514" t="str">
            <v>四川太极金牛区银河北街药店</v>
          </cell>
          <cell r="E2514">
            <v>4213.9</v>
          </cell>
          <cell r="F2514">
            <v>72</v>
          </cell>
          <cell r="G2514">
            <v>889.75</v>
          </cell>
        </row>
        <row r="2515">
          <cell r="A2515" t="str">
            <v>44776102934</v>
          </cell>
          <cell r="B2515">
            <v>44776</v>
          </cell>
          <cell r="C2515">
            <v>102934</v>
          </cell>
          <cell r="D2515" t="str">
            <v>四川太极金牛区银河北街药店</v>
          </cell>
          <cell r="E2515">
            <v>7562.97</v>
          </cell>
          <cell r="F2515">
            <v>96</v>
          </cell>
          <cell r="G2515">
            <v>2748.91</v>
          </cell>
        </row>
        <row r="2516">
          <cell r="A2516" t="str">
            <v>44777102934</v>
          </cell>
          <cell r="B2516">
            <v>44777</v>
          </cell>
          <cell r="C2516">
            <v>102934</v>
          </cell>
          <cell r="D2516" t="str">
            <v>四川太极金牛区银河北街药店</v>
          </cell>
          <cell r="E2516">
            <v>5588.35</v>
          </cell>
          <cell r="F2516">
            <v>82</v>
          </cell>
          <cell r="G2516">
            <v>1885.85</v>
          </cell>
        </row>
        <row r="2517">
          <cell r="A2517" t="str">
            <v>44778102934</v>
          </cell>
          <cell r="B2517">
            <v>44778</v>
          </cell>
          <cell r="C2517">
            <v>102934</v>
          </cell>
          <cell r="D2517" t="str">
            <v>四川太极金牛区银河北街药店</v>
          </cell>
          <cell r="E2517">
            <v>6198.26</v>
          </cell>
          <cell r="F2517">
            <v>91</v>
          </cell>
          <cell r="G2517">
            <v>1862.26</v>
          </cell>
        </row>
        <row r="2518">
          <cell r="A2518" t="str">
            <v>44779102934</v>
          </cell>
          <cell r="B2518">
            <v>44779</v>
          </cell>
          <cell r="C2518">
            <v>102934</v>
          </cell>
          <cell r="D2518" t="str">
            <v>四川太极金牛区银河北街药店</v>
          </cell>
          <cell r="E2518">
            <v>7154.58</v>
          </cell>
          <cell r="F2518">
            <v>91</v>
          </cell>
          <cell r="G2518">
            <v>2166.54</v>
          </cell>
        </row>
        <row r="2519">
          <cell r="A2519" t="str">
            <v>44780102934</v>
          </cell>
          <cell r="B2519">
            <v>44780</v>
          </cell>
          <cell r="C2519">
            <v>102934</v>
          </cell>
          <cell r="D2519" t="str">
            <v>四川太极金牛区银河北街药店</v>
          </cell>
          <cell r="E2519">
            <v>8251.85</v>
          </cell>
          <cell r="F2519">
            <v>93</v>
          </cell>
          <cell r="G2519">
            <v>2053.66</v>
          </cell>
        </row>
        <row r="2520">
          <cell r="A2520" t="str">
            <v>44781102934</v>
          </cell>
          <cell r="B2520">
            <v>44781</v>
          </cell>
          <cell r="C2520">
            <v>102934</v>
          </cell>
          <cell r="D2520" t="str">
            <v>四川太极金牛区银河北街药店</v>
          </cell>
          <cell r="E2520">
            <v>15589.28</v>
          </cell>
          <cell r="F2520">
            <v>105</v>
          </cell>
          <cell r="G2520">
            <v>3502.75</v>
          </cell>
        </row>
        <row r="2521">
          <cell r="A2521" t="str">
            <v>44782102934</v>
          </cell>
          <cell r="B2521">
            <v>44782</v>
          </cell>
          <cell r="C2521">
            <v>102934</v>
          </cell>
          <cell r="D2521" t="str">
            <v>四川太极金牛区银河北街药店</v>
          </cell>
          <cell r="E2521">
            <v>5791.5</v>
          </cell>
          <cell r="F2521">
            <v>91</v>
          </cell>
          <cell r="G2521">
            <v>1697.27</v>
          </cell>
        </row>
        <row r="2522">
          <cell r="A2522" t="str">
            <v>44783102934</v>
          </cell>
          <cell r="B2522">
            <v>44783</v>
          </cell>
          <cell r="C2522">
            <v>102934</v>
          </cell>
          <cell r="D2522" t="str">
            <v>四川太极金牛区银河北街药店</v>
          </cell>
          <cell r="E2522">
            <v>14378.4</v>
          </cell>
          <cell r="F2522">
            <v>99</v>
          </cell>
          <cell r="G2522">
            <v>3567</v>
          </cell>
        </row>
        <row r="2523">
          <cell r="A2523" t="str">
            <v>44784102934</v>
          </cell>
          <cell r="B2523">
            <v>44784</v>
          </cell>
          <cell r="C2523">
            <v>102934</v>
          </cell>
          <cell r="D2523" t="str">
            <v>四川太极金牛区银河北街药店</v>
          </cell>
          <cell r="E2523">
            <v>4574.63</v>
          </cell>
          <cell r="F2523">
            <v>91</v>
          </cell>
          <cell r="G2523">
            <v>1384.14</v>
          </cell>
        </row>
        <row r="2524">
          <cell r="A2524" t="str">
            <v>44785102934</v>
          </cell>
          <cell r="B2524">
            <v>44785</v>
          </cell>
          <cell r="C2524">
            <v>102934</v>
          </cell>
          <cell r="D2524" t="str">
            <v>四川太极金牛区银河北街药店</v>
          </cell>
          <cell r="E2524">
            <v>5377.42</v>
          </cell>
          <cell r="F2524">
            <v>79</v>
          </cell>
          <cell r="G2524">
            <v>1789.97</v>
          </cell>
        </row>
        <row r="2525">
          <cell r="A2525" t="str">
            <v>44786102934</v>
          </cell>
          <cell r="B2525">
            <v>44786</v>
          </cell>
          <cell r="C2525">
            <v>102934</v>
          </cell>
          <cell r="D2525" t="str">
            <v>四川太极金牛区银河北街药店</v>
          </cell>
          <cell r="E2525">
            <v>9256.12</v>
          </cell>
          <cell r="F2525">
            <v>85</v>
          </cell>
          <cell r="G2525">
            <v>2375.23</v>
          </cell>
        </row>
        <row r="2526">
          <cell r="A2526" t="str">
            <v>44787102934</v>
          </cell>
          <cell r="B2526">
            <v>44787</v>
          </cell>
          <cell r="C2526">
            <v>102934</v>
          </cell>
          <cell r="D2526" t="str">
            <v>四川太极金牛区银河北街药店</v>
          </cell>
          <cell r="E2526">
            <v>5846.56</v>
          </cell>
          <cell r="F2526">
            <v>100</v>
          </cell>
          <cell r="G2526">
            <v>1599.01</v>
          </cell>
        </row>
        <row r="2527">
          <cell r="A2527" t="str">
            <v>44788102934</v>
          </cell>
          <cell r="B2527">
            <v>44788</v>
          </cell>
          <cell r="C2527">
            <v>102934</v>
          </cell>
          <cell r="D2527" t="str">
            <v>四川太极金牛区银河北街药店</v>
          </cell>
          <cell r="E2527">
            <v>8029.42</v>
          </cell>
          <cell r="F2527">
            <v>94</v>
          </cell>
          <cell r="G2527">
            <v>2111.03</v>
          </cell>
        </row>
        <row r="2528">
          <cell r="A2528" t="str">
            <v>44789102934</v>
          </cell>
          <cell r="B2528">
            <v>44789</v>
          </cell>
          <cell r="C2528">
            <v>102934</v>
          </cell>
          <cell r="D2528" t="str">
            <v>四川太极金牛区银河北街药店</v>
          </cell>
          <cell r="E2528">
            <v>7299.66</v>
          </cell>
          <cell r="F2528">
            <v>81</v>
          </cell>
          <cell r="G2528">
            <v>1947.22</v>
          </cell>
        </row>
        <row r="2529">
          <cell r="A2529" t="str">
            <v>44790102934</v>
          </cell>
          <cell r="B2529">
            <v>44790</v>
          </cell>
          <cell r="C2529">
            <v>102934</v>
          </cell>
          <cell r="D2529" t="str">
            <v>四川太极金牛区银河北街药店</v>
          </cell>
          <cell r="E2529">
            <v>6744.18</v>
          </cell>
          <cell r="F2529">
            <v>84</v>
          </cell>
          <cell r="G2529">
            <v>1666.19</v>
          </cell>
        </row>
        <row r="2530">
          <cell r="A2530" t="str">
            <v>44791102934</v>
          </cell>
          <cell r="B2530">
            <v>44791</v>
          </cell>
          <cell r="C2530">
            <v>102934</v>
          </cell>
          <cell r="D2530" t="str">
            <v>四川太极金牛区银河北街药店</v>
          </cell>
          <cell r="E2530">
            <v>5543.4</v>
          </cell>
          <cell r="F2530">
            <v>91</v>
          </cell>
          <cell r="G2530">
            <v>1455.7</v>
          </cell>
        </row>
        <row r="2531">
          <cell r="A2531" t="str">
            <v>44792102934</v>
          </cell>
          <cell r="B2531">
            <v>44792</v>
          </cell>
          <cell r="C2531">
            <v>102934</v>
          </cell>
          <cell r="D2531" t="str">
            <v>四川太极金牛区银河北街药店</v>
          </cell>
          <cell r="E2531">
            <v>6353</v>
          </cell>
          <cell r="F2531">
            <v>101</v>
          </cell>
          <cell r="G2531">
            <v>1489.48</v>
          </cell>
        </row>
        <row r="2532">
          <cell r="A2532" t="str">
            <v>44793102934</v>
          </cell>
          <cell r="B2532">
            <v>44793</v>
          </cell>
          <cell r="C2532">
            <v>102934</v>
          </cell>
          <cell r="D2532" t="str">
            <v>四川太极金牛区银河北街药店</v>
          </cell>
          <cell r="E2532">
            <v>11152.52</v>
          </cell>
          <cell r="F2532">
            <v>87</v>
          </cell>
          <cell r="G2532">
            <v>2688.61</v>
          </cell>
        </row>
        <row r="2533">
          <cell r="A2533" t="str">
            <v>44794102934</v>
          </cell>
          <cell r="B2533">
            <v>44794</v>
          </cell>
          <cell r="C2533">
            <v>102934</v>
          </cell>
          <cell r="D2533" t="str">
            <v>四川太极金牛区银河北街药店</v>
          </cell>
          <cell r="E2533">
            <v>10168.31</v>
          </cell>
          <cell r="F2533">
            <v>107</v>
          </cell>
          <cell r="G2533">
            <v>2161.68</v>
          </cell>
        </row>
        <row r="2534">
          <cell r="A2534" t="str">
            <v>44795102934</v>
          </cell>
          <cell r="B2534">
            <v>44795</v>
          </cell>
          <cell r="C2534">
            <v>102934</v>
          </cell>
          <cell r="D2534" t="str">
            <v>四川太极金牛区银河北街药店</v>
          </cell>
          <cell r="E2534">
            <v>11070.72</v>
          </cell>
          <cell r="F2534">
            <v>118</v>
          </cell>
          <cell r="G2534">
            <v>2803.5</v>
          </cell>
        </row>
        <row r="2535">
          <cell r="A2535" t="str">
            <v>44796102934</v>
          </cell>
          <cell r="B2535">
            <v>44796</v>
          </cell>
          <cell r="C2535">
            <v>102934</v>
          </cell>
          <cell r="D2535" t="str">
            <v>四川太极金牛区银河北街药店</v>
          </cell>
          <cell r="E2535">
            <v>11324.42</v>
          </cell>
          <cell r="F2535">
            <v>99</v>
          </cell>
          <cell r="G2535">
            <v>2255.03</v>
          </cell>
        </row>
        <row r="2536">
          <cell r="A2536" t="str">
            <v>44797102934</v>
          </cell>
          <cell r="B2536">
            <v>44797</v>
          </cell>
          <cell r="C2536">
            <v>102934</v>
          </cell>
          <cell r="D2536" t="str">
            <v>四川太极金牛区银河北街药店</v>
          </cell>
          <cell r="E2536">
            <v>5548.28</v>
          </cell>
          <cell r="F2536">
            <v>90</v>
          </cell>
          <cell r="G2536">
            <v>1468.7</v>
          </cell>
        </row>
        <row r="2537">
          <cell r="A2537" t="str">
            <v>44798102934</v>
          </cell>
          <cell r="B2537">
            <v>44798</v>
          </cell>
          <cell r="C2537">
            <v>102934</v>
          </cell>
          <cell r="D2537" t="str">
            <v>四川太极金牛区银河北街药店</v>
          </cell>
          <cell r="E2537">
            <v>9542.4</v>
          </cell>
          <cell r="F2537">
            <v>82</v>
          </cell>
          <cell r="G2537">
            <v>2754.5</v>
          </cell>
        </row>
        <row r="2538">
          <cell r="A2538" t="str">
            <v>44799102934</v>
          </cell>
          <cell r="B2538">
            <v>44799</v>
          </cell>
          <cell r="C2538">
            <v>102934</v>
          </cell>
          <cell r="D2538" t="str">
            <v>四川太极金牛区银河北街药店</v>
          </cell>
          <cell r="E2538">
            <v>7616.95</v>
          </cell>
          <cell r="F2538">
            <v>99</v>
          </cell>
          <cell r="G2538">
            <v>2249.93</v>
          </cell>
        </row>
        <row r="2539">
          <cell r="A2539" t="str">
            <v>44800102934</v>
          </cell>
          <cell r="B2539">
            <v>44800</v>
          </cell>
          <cell r="C2539">
            <v>102934</v>
          </cell>
          <cell r="D2539" t="str">
            <v>四川太极金牛区银河北街药店</v>
          </cell>
          <cell r="E2539">
            <v>5118.77</v>
          </cell>
          <cell r="F2539">
            <v>91</v>
          </cell>
          <cell r="G2539">
            <v>1571.21</v>
          </cell>
        </row>
        <row r="2540">
          <cell r="A2540" t="str">
            <v>44801102934</v>
          </cell>
          <cell r="B2540">
            <v>44801</v>
          </cell>
          <cell r="C2540">
            <v>102934</v>
          </cell>
          <cell r="D2540" t="str">
            <v>四川太极金牛区银河北街药店</v>
          </cell>
          <cell r="E2540">
            <v>9252.17</v>
          </cell>
          <cell r="F2540">
            <v>104</v>
          </cell>
          <cell r="G2540">
            <v>2188.73</v>
          </cell>
        </row>
        <row r="2541">
          <cell r="A2541" t="str">
            <v>44802102934</v>
          </cell>
          <cell r="B2541">
            <v>44802</v>
          </cell>
          <cell r="C2541">
            <v>102934</v>
          </cell>
          <cell r="D2541" t="str">
            <v>四川太极金牛区银河北街药店</v>
          </cell>
          <cell r="E2541">
            <v>10022.92</v>
          </cell>
          <cell r="F2541">
            <v>127</v>
          </cell>
          <cell r="G2541">
            <v>3136.73</v>
          </cell>
        </row>
        <row r="2542">
          <cell r="A2542" t="str">
            <v>44803102934</v>
          </cell>
          <cell r="B2542">
            <v>44803</v>
          </cell>
          <cell r="C2542">
            <v>102934</v>
          </cell>
          <cell r="D2542" t="str">
            <v>四川太极金牛区银河北街药店</v>
          </cell>
          <cell r="E2542">
            <v>9695.54</v>
          </cell>
          <cell r="F2542">
            <v>115</v>
          </cell>
          <cell r="G2542">
            <v>2159.47</v>
          </cell>
        </row>
        <row r="2543">
          <cell r="A2543" t="str">
            <v>44804102934</v>
          </cell>
          <cell r="B2543">
            <v>44804</v>
          </cell>
          <cell r="C2543">
            <v>102934</v>
          </cell>
          <cell r="D2543" t="str">
            <v>四川太极金牛区银河北街药店</v>
          </cell>
          <cell r="E2543">
            <v>6779.05</v>
          </cell>
          <cell r="F2543">
            <v>104</v>
          </cell>
          <cell r="G2543">
            <v>2125.68</v>
          </cell>
        </row>
        <row r="2544">
          <cell r="A2544" t="str">
            <v>44774102935</v>
          </cell>
          <cell r="B2544">
            <v>44774</v>
          </cell>
          <cell r="C2544">
            <v>102935</v>
          </cell>
          <cell r="D2544" t="str">
            <v>四川太极青羊区童子街药店</v>
          </cell>
          <cell r="E2544">
            <v>3711.61</v>
          </cell>
          <cell r="F2544">
            <v>52</v>
          </cell>
          <cell r="G2544">
            <v>1405.69</v>
          </cell>
        </row>
        <row r="2545">
          <cell r="A2545" t="str">
            <v>44775102935</v>
          </cell>
          <cell r="B2545">
            <v>44775</v>
          </cell>
          <cell r="C2545">
            <v>102935</v>
          </cell>
          <cell r="D2545" t="str">
            <v>四川太极青羊区童子街药店</v>
          </cell>
          <cell r="E2545">
            <v>3509.87</v>
          </cell>
          <cell r="F2545">
            <v>57</v>
          </cell>
          <cell r="G2545">
            <v>1206.77</v>
          </cell>
        </row>
        <row r="2546">
          <cell r="A2546" t="str">
            <v>44776102935</v>
          </cell>
          <cell r="B2546">
            <v>44776</v>
          </cell>
          <cell r="C2546">
            <v>102935</v>
          </cell>
          <cell r="D2546" t="str">
            <v>四川太极青羊区童子街药店</v>
          </cell>
          <cell r="E2546">
            <v>2896.79</v>
          </cell>
          <cell r="F2546">
            <v>46</v>
          </cell>
          <cell r="G2546">
            <v>1097.35</v>
          </cell>
        </row>
        <row r="2547">
          <cell r="A2547" t="str">
            <v>44777102935</v>
          </cell>
          <cell r="B2547">
            <v>44777</v>
          </cell>
          <cell r="C2547">
            <v>102935</v>
          </cell>
          <cell r="D2547" t="str">
            <v>四川太极青羊区童子街药店</v>
          </cell>
          <cell r="E2547">
            <v>4714.14</v>
          </cell>
          <cell r="F2547">
            <v>63</v>
          </cell>
          <cell r="G2547">
            <v>1439.92</v>
          </cell>
        </row>
        <row r="2548">
          <cell r="A2548" t="str">
            <v>44778102935</v>
          </cell>
          <cell r="B2548">
            <v>44778</v>
          </cell>
          <cell r="C2548">
            <v>102935</v>
          </cell>
          <cell r="D2548" t="str">
            <v>四川太极青羊区童子街药店</v>
          </cell>
          <cell r="E2548">
            <v>5568.51</v>
          </cell>
          <cell r="F2548">
            <v>60</v>
          </cell>
          <cell r="G2548">
            <v>2318.15</v>
          </cell>
        </row>
        <row r="2549">
          <cell r="A2549" t="str">
            <v>44779102935</v>
          </cell>
          <cell r="B2549">
            <v>44779</v>
          </cell>
          <cell r="C2549">
            <v>102935</v>
          </cell>
          <cell r="D2549" t="str">
            <v>四川太极青羊区童子街药店</v>
          </cell>
          <cell r="E2549">
            <v>3378.73</v>
          </cell>
          <cell r="F2549">
            <v>50</v>
          </cell>
          <cell r="G2549">
            <v>1291.13</v>
          </cell>
        </row>
        <row r="2550">
          <cell r="A2550" t="str">
            <v>44780102935</v>
          </cell>
          <cell r="B2550">
            <v>44780</v>
          </cell>
          <cell r="C2550">
            <v>102935</v>
          </cell>
          <cell r="D2550" t="str">
            <v>四川太极青羊区童子街药店</v>
          </cell>
          <cell r="E2550">
            <v>3770.5</v>
          </cell>
          <cell r="F2550">
            <v>38</v>
          </cell>
          <cell r="G2550">
            <v>1280.06</v>
          </cell>
        </row>
        <row r="2551">
          <cell r="A2551" t="str">
            <v>44781102935</v>
          </cell>
          <cell r="B2551">
            <v>44781</v>
          </cell>
          <cell r="C2551">
            <v>102935</v>
          </cell>
          <cell r="D2551" t="str">
            <v>四川太极青羊区童子街药店</v>
          </cell>
          <cell r="E2551">
            <v>4824.44</v>
          </cell>
          <cell r="F2551">
            <v>64</v>
          </cell>
          <cell r="G2551">
            <v>1668.39</v>
          </cell>
        </row>
        <row r="2552">
          <cell r="A2552" t="str">
            <v>44782102935</v>
          </cell>
          <cell r="B2552">
            <v>44782</v>
          </cell>
          <cell r="C2552">
            <v>102935</v>
          </cell>
          <cell r="D2552" t="str">
            <v>四川太极青羊区童子街药店</v>
          </cell>
          <cell r="E2552">
            <v>4008.08</v>
          </cell>
          <cell r="F2552">
            <v>56</v>
          </cell>
          <cell r="G2552">
            <v>1345.14</v>
          </cell>
        </row>
        <row r="2553">
          <cell r="A2553" t="str">
            <v>44783102935</v>
          </cell>
          <cell r="B2553">
            <v>44783</v>
          </cell>
          <cell r="C2553">
            <v>102935</v>
          </cell>
          <cell r="D2553" t="str">
            <v>四川太极青羊区童子街药店</v>
          </cell>
          <cell r="E2553">
            <v>4738.03</v>
          </cell>
          <cell r="F2553">
            <v>65</v>
          </cell>
          <cell r="G2553">
            <v>1345.87</v>
          </cell>
        </row>
        <row r="2554">
          <cell r="A2554" t="str">
            <v>44784102935</v>
          </cell>
          <cell r="B2554">
            <v>44784</v>
          </cell>
          <cell r="C2554">
            <v>102935</v>
          </cell>
          <cell r="D2554" t="str">
            <v>四川太极青羊区童子街药店</v>
          </cell>
          <cell r="E2554">
            <v>4735.25</v>
          </cell>
          <cell r="F2554">
            <v>76</v>
          </cell>
          <cell r="G2554">
            <v>1465.9</v>
          </cell>
        </row>
        <row r="2555">
          <cell r="A2555" t="str">
            <v>44785102935</v>
          </cell>
          <cell r="B2555">
            <v>44785</v>
          </cell>
          <cell r="C2555">
            <v>102935</v>
          </cell>
          <cell r="D2555" t="str">
            <v>四川太极青羊区童子街药店</v>
          </cell>
          <cell r="E2555">
            <v>4584.3</v>
          </cell>
          <cell r="F2555">
            <v>58</v>
          </cell>
          <cell r="G2555">
            <v>1503.37</v>
          </cell>
        </row>
        <row r="2556">
          <cell r="A2556" t="str">
            <v>44786102935</v>
          </cell>
          <cell r="B2556">
            <v>44786</v>
          </cell>
          <cell r="C2556">
            <v>102935</v>
          </cell>
          <cell r="D2556" t="str">
            <v>四川太极青羊区童子街药店</v>
          </cell>
          <cell r="E2556">
            <v>6617.6</v>
          </cell>
          <cell r="F2556">
            <v>64</v>
          </cell>
          <cell r="G2556">
            <v>1950.24</v>
          </cell>
        </row>
        <row r="2557">
          <cell r="A2557" t="str">
            <v>44787102935</v>
          </cell>
          <cell r="B2557">
            <v>44787</v>
          </cell>
          <cell r="C2557">
            <v>102935</v>
          </cell>
          <cell r="D2557" t="str">
            <v>四川太极青羊区童子街药店</v>
          </cell>
          <cell r="E2557">
            <v>3965.82</v>
          </cell>
          <cell r="F2557">
            <v>49</v>
          </cell>
          <cell r="G2557">
            <v>1361.21</v>
          </cell>
        </row>
        <row r="2558">
          <cell r="A2558" t="str">
            <v>44788102935</v>
          </cell>
          <cell r="B2558">
            <v>44788</v>
          </cell>
          <cell r="C2558">
            <v>102935</v>
          </cell>
          <cell r="D2558" t="str">
            <v>四川太极青羊区童子街药店</v>
          </cell>
          <cell r="E2558">
            <v>5237.9</v>
          </cell>
          <cell r="F2558">
            <v>58</v>
          </cell>
          <cell r="G2558">
            <v>1716.73</v>
          </cell>
        </row>
        <row r="2559">
          <cell r="A2559" t="str">
            <v>44789102935</v>
          </cell>
          <cell r="B2559">
            <v>44789</v>
          </cell>
          <cell r="C2559">
            <v>102935</v>
          </cell>
          <cell r="D2559" t="str">
            <v>四川太极青羊区童子街药店</v>
          </cell>
          <cell r="E2559">
            <v>3282</v>
          </cell>
          <cell r="F2559">
            <v>56</v>
          </cell>
          <cell r="G2559">
            <v>1054.99</v>
          </cell>
        </row>
        <row r="2560">
          <cell r="A2560" t="str">
            <v>44790102935</v>
          </cell>
          <cell r="B2560">
            <v>44790</v>
          </cell>
          <cell r="C2560">
            <v>102935</v>
          </cell>
          <cell r="D2560" t="str">
            <v>四川太极青羊区童子街药店</v>
          </cell>
          <cell r="E2560">
            <v>3881.91</v>
          </cell>
          <cell r="F2560">
            <v>72</v>
          </cell>
          <cell r="G2560">
            <v>1293.95</v>
          </cell>
        </row>
        <row r="2561">
          <cell r="A2561" t="str">
            <v>44791102935</v>
          </cell>
          <cell r="B2561">
            <v>44791</v>
          </cell>
          <cell r="C2561">
            <v>102935</v>
          </cell>
          <cell r="D2561" t="str">
            <v>四川太极青羊区童子街药店</v>
          </cell>
          <cell r="E2561">
            <v>5353.4</v>
          </cell>
          <cell r="F2561">
            <v>88</v>
          </cell>
          <cell r="G2561">
            <v>2139.79</v>
          </cell>
        </row>
        <row r="2562">
          <cell r="A2562" t="str">
            <v>44792102935</v>
          </cell>
          <cell r="B2562">
            <v>44792</v>
          </cell>
          <cell r="C2562">
            <v>102935</v>
          </cell>
          <cell r="D2562" t="str">
            <v>四川太极青羊区童子街药店</v>
          </cell>
          <cell r="E2562">
            <v>2865.9</v>
          </cell>
          <cell r="F2562">
            <v>47</v>
          </cell>
          <cell r="G2562">
            <v>1071.05</v>
          </cell>
        </row>
        <row r="2563">
          <cell r="A2563" t="str">
            <v>44793102935</v>
          </cell>
          <cell r="B2563">
            <v>44793</v>
          </cell>
          <cell r="C2563">
            <v>102935</v>
          </cell>
          <cell r="D2563" t="str">
            <v>四川太极青羊区童子街药店</v>
          </cell>
          <cell r="E2563">
            <v>6853.84</v>
          </cell>
          <cell r="F2563">
            <v>61</v>
          </cell>
          <cell r="G2563">
            <v>1930.71</v>
          </cell>
        </row>
        <row r="2564">
          <cell r="A2564" t="str">
            <v>44794102935</v>
          </cell>
          <cell r="B2564">
            <v>44794</v>
          </cell>
          <cell r="C2564">
            <v>102935</v>
          </cell>
          <cell r="D2564" t="str">
            <v>四川太极青羊区童子街药店</v>
          </cell>
          <cell r="E2564">
            <v>7199.71</v>
          </cell>
          <cell r="F2564">
            <v>60</v>
          </cell>
          <cell r="G2564">
            <v>1902.65</v>
          </cell>
        </row>
        <row r="2565">
          <cell r="A2565" t="str">
            <v>44795102935</v>
          </cell>
          <cell r="B2565">
            <v>44795</v>
          </cell>
          <cell r="C2565">
            <v>102935</v>
          </cell>
          <cell r="D2565" t="str">
            <v>四川太极青羊区童子街药店</v>
          </cell>
          <cell r="E2565">
            <v>8443</v>
          </cell>
          <cell r="F2565">
            <v>59</v>
          </cell>
          <cell r="G2565">
            <v>1831.21</v>
          </cell>
        </row>
        <row r="2566">
          <cell r="A2566" t="str">
            <v>44796102935</v>
          </cell>
          <cell r="B2566">
            <v>44796</v>
          </cell>
          <cell r="C2566">
            <v>102935</v>
          </cell>
          <cell r="D2566" t="str">
            <v>四川太极青羊区童子街药店</v>
          </cell>
          <cell r="E2566">
            <v>5008.61</v>
          </cell>
          <cell r="F2566">
            <v>60</v>
          </cell>
          <cell r="G2566">
            <v>1557.46</v>
          </cell>
        </row>
        <row r="2567">
          <cell r="A2567" t="str">
            <v>44797102935</v>
          </cell>
          <cell r="B2567">
            <v>44797</v>
          </cell>
          <cell r="C2567">
            <v>102935</v>
          </cell>
          <cell r="D2567" t="str">
            <v>四川太极青羊区童子街药店</v>
          </cell>
          <cell r="E2567">
            <v>4454.16</v>
          </cell>
          <cell r="F2567">
            <v>62</v>
          </cell>
          <cell r="G2567">
            <v>1522.81</v>
          </cell>
        </row>
        <row r="2568">
          <cell r="A2568" t="str">
            <v>44798102935</v>
          </cell>
          <cell r="B2568">
            <v>44798</v>
          </cell>
          <cell r="C2568">
            <v>102935</v>
          </cell>
          <cell r="D2568" t="str">
            <v>四川太极青羊区童子街药店</v>
          </cell>
          <cell r="E2568">
            <v>6414.08</v>
          </cell>
          <cell r="F2568">
            <v>77</v>
          </cell>
          <cell r="G2568">
            <v>1730.13</v>
          </cell>
        </row>
        <row r="2569">
          <cell r="A2569" t="str">
            <v>44799102935</v>
          </cell>
          <cell r="B2569">
            <v>44799</v>
          </cell>
          <cell r="C2569">
            <v>102935</v>
          </cell>
          <cell r="D2569" t="str">
            <v>四川太极青羊区童子街药店</v>
          </cell>
          <cell r="E2569">
            <v>3007.31</v>
          </cell>
          <cell r="F2569">
            <v>63</v>
          </cell>
          <cell r="G2569">
            <v>1116.54</v>
          </cell>
        </row>
        <row r="2570">
          <cell r="A2570" t="str">
            <v>44800102935</v>
          </cell>
          <cell r="B2570">
            <v>44800</v>
          </cell>
          <cell r="C2570">
            <v>102935</v>
          </cell>
          <cell r="D2570" t="str">
            <v>四川太极青羊区童子街药店</v>
          </cell>
          <cell r="E2570">
            <v>2893</v>
          </cell>
          <cell r="F2570">
            <v>45</v>
          </cell>
          <cell r="G2570">
            <v>1160.96</v>
          </cell>
        </row>
        <row r="2571">
          <cell r="A2571" t="str">
            <v>44801102935</v>
          </cell>
          <cell r="B2571">
            <v>44801</v>
          </cell>
          <cell r="C2571">
            <v>102935</v>
          </cell>
          <cell r="D2571" t="str">
            <v>四川太极青羊区童子街药店</v>
          </cell>
          <cell r="E2571">
            <v>3010.08</v>
          </cell>
          <cell r="F2571">
            <v>52</v>
          </cell>
          <cell r="G2571">
            <v>952.22</v>
          </cell>
        </row>
        <row r="2572">
          <cell r="A2572" t="str">
            <v>44802102935</v>
          </cell>
          <cell r="B2572">
            <v>44802</v>
          </cell>
          <cell r="C2572">
            <v>102935</v>
          </cell>
          <cell r="D2572" t="str">
            <v>四川太极青羊区童子街药店</v>
          </cell>
          <cell r="E2572">
            <v>5189.61</v>
          </cell>
          <cell r="F2572">
            <v>65</v>
          </cell>
          <cell r="G2572">
            <v>1937.55</v>
          </cell>
        </row>
        <row r="2573">
          <cell r="A2573" t="str">
            <v>44803102935</v>
          </cell>
          <cell r="B2573">
            <v>44803</v>
          </cell>
          <cell r="C2573">
            <v>102935</v>
          </cell>
          <cell r="D2573" t="str">
            <v>四川太极青羊区童子街药店</v>
          </cell>
          <cell r="E2573">
            <v>5708.9</v>
          </cell>
          <cell r="F2573">
            <v>53</v>
          </cell>
          <cell r="G2573">
            <v>1423.03</v>
          </cell>
        </row>
        <row r="2574">
          <cell r="A2574" t="str">
            <v>44804102935</v>
          </cell>
          <cell r="B2574">
            <v>44804</v>
          </cell>
          <cell r="C2574">
            <v>102935</v>
          </cell>
          <cell r="D2574" t="str">
            <v>四川太极青羊区童子街药店</v>
          </cell>
          <cell r="E2574">
            <v>6705.12</v>
          </cell>
          <cell r="F2574">
            <v>66</v>
          </cell>
          <cell r="G2574">
            <v>2630.21</v>
          </cell>
        </row>
        <row r="2575">
          <cell r="A2575" t="str">
            <v>44774103198</v>
          </cell>
          <cell r="B2575">
            <v>44774</v>
          </cell>
          <cell r="C2575">
            <v>103198</v>
          </cell>
          <cell r="D2575" t="str">
            <v>四川太极青羊区贝森北路药店</v>
          </cell>
          <cell r="E2575">
            <v>5862.89</v>
          </cell>
          <cell r="F2575">
            <v>78</v>
          </cell>
          <cell r="G2575">
            <v>1541.01</v>
          </cell>
        </row>
        <row r="2576">
          <cell r="A2576" t="str">
            <v>44775103198</v>
          </cell>
          <cell r="B2576">
            <v>44775</v>
          </cell>
          <cell r="C2576">
            <v>103198</v>
          </cell>
          <cell r="D2576" t="str">
            <v>四川太极青羊区贝森北路药店</v>
          </cell>
          <cell r="E2576">
            <v>4487.47</v>
          </cell>
          <cell r="F2576">
            <v>54</v>
          </cell>
          <cell r="G2576">
            <v>878.53</v>
          </cell>
        </row>
        <row r="2577">
          <cell r="A2577" t="str">
            <v>44776103198</v>
          </cell>
          <cell r="B2577">
            <v>44776</v>
          </cell>
          <cell r="C2577">
            <v>103198</v>
          </cell>
          <cell r="D2577" t="str">
            <v>四川太极青羊区贝森北路药店</v>
          </cell>
          <cell r="E2577">
            <v>3300.6</v>
          </cell>
          <cell r="F2577">
            <v>60</v>
          </cell>
          <cell r="G2577">
            <v>1048.08</v>
          </cell>
        </row>
        <row r="2578">
          <cell r="A2578" t="str">
            <v>44777103198</v>
          </cell>
          <cell r="B2578">
            <v>44777</v>
          </cell>
          <cell r="C2578">
            <v>103198</v>
          </cell>
          <cell r="D2578" t="str">
            <v>四川太极青羊区贝森北路药店</v>
          </cell>
          <cell r="E2578">
            <v>4252.36</v>
          </cell>
          <cell r="F2578">
            <v>58</v>
          </cell>
          <cell r="G2578">
            <v>1417.2</v>
          </cell>
        </row>
        <row r="2579">
          <cell r="A2579" t="str">
            <v>44778103198</v>
          </cell>
          <cell r="B2579">
            <v>44778</v>
          </cell>
          <cell r="C2579">
            <v>103198</v>
          </cell>
          <cell r="D2579" t="str">
            <v>四川太极青羊区贝森北路药店</v>
          </cell>
          <cell r="E2579">
            <v>4504.33</v>
          </cell>
          <cell r="F2579">
            <v>56</v>
          </cell>
          <cell r="G2579">
            <v>1409.93</v>
          </cell>
        </row>
        <row r="2580">
          <cell r="A2580" t="str">
            <v>44779103198</v>
          </cell>
          <cell r="B2580">
            <v>44779</v>
          </cell>
          <cell r="C2580">
            <v>103198</v>
          </cell>
          <cell r="D2580" t="str">
            <v>四川太极青羊区贝森北路药店</v>
          </cell>
          <cell r="E2580">
            <v>5142.02</v>
          </cell>
          <cell r="F2580">
            <v>67</v>
          </cell>
          <cell r="G2580">
            <v>1319.29</v>
          </cell>
        </row>
        <row r="2581">
          <cell r="A2581" t="str">
            <v>44780103198</v>
          </cell>
          <cell r="B2581">
            <v>44780</v>
          </cell>
          <cell r="C2581">
            <v>103198</v>
          </cell>
          <cell r="D2581" t="str">
            <v>四川太极青羊区贝森北路药店</v>
          </cell>
          <cell r="E2581">
            <v>4900.56</v>
          </cell>
          <cell r="F2581">
            <v>57</v>
          </cell>
          <cell r="G2581">
            <v>1479.83</v>
          </cell>
        </row>
        <row r="2582">
          <cell r="A2582" t="str">
            <v>44781103198</v>
          </cell>
          <cell r="B2582">
            <v>44781</v>
          </cell>
          <cell r="C2582">
            <v>103198</v>
          </cell>
          <cell r="D2582" t="str">
            <v>四川太极青羊区贝森北路药店</v>
          </cell>
          <cell r="E2582">
            <v>4483.36</v>
          </cell>
          <cell r="F2582">
            <v>49</v>
          </cell>
          <cell r="G2582">
            <v>1817.14</v>
          </cell>
        </row>
        <row r="2583">
          <cell r="A2583" t="str">
            <v>44782103198</v>
          </cell>
          <cell r="B2583">
            <v>44782</v>
          </cell>
          <cell r="C2583">
            <v>103198</v>
          </cell>
          <cell r="D2583" t="str">
            <v>四川太极青羊区贝森北路药店</v>
          </cell>
          <cell r="E2583">
            <v>4715.57</v>
          </cell>
          <cell r="F2583">
            <v>45</v>
          </cell>
          <cell r="G2583">
            <v>1369.62</v>
          </cell>
        </row>
        <row r="2584">
          <cell r="A2584" t="str">
            <v>44783103198</v>
          </cell>
          <cell r="B2584">
            <v>44783</v>
          </cell>
          <cell r="C2584">
            <v>103198</v>
          </cell>
          <cell r="D2584" t="str">
            <v>四川太极青羊区贝森北路药店</v>
          </cell>
          <cell r="E2584">
            <v>5016.55</v>
          </cell>
          <cell r="F2584">
            <v>57</v>
          </cell>
          <cell r="G2584">
            <v>1465.66</v>
          </cell>
        </row>
        <row r="2585">
          <cell r="A2585" t="str">
            <v>44784103198</v>
          </cell>
          <cell r="B2585">
            <v>44784</v>
          </cell>
          <cell r="C2585">
            <v>103198</v>
          </cell>
          <cell r="D2585" t="str">
            <v>四川太极青羊区贝森北路药店</v>
          </cell>
          <cell r="E2585">
            <v>5084.31</v>
          </cell>
          <cell r="F2585">
            <v>68</v>
          </cell>
          <cell r="G2585">
            <v>1374.96</v>
          </cell>
        </row>
        <row r="2586">
          <cell r="A2586" t="str">
            <v>44785103198</v>
          </cell>
          <cell r="B2586">
            <v>44785</v>
          </cell>
          <cell r="C2586">
            <v>103198</v>
          </cell>
          <cell r="D2586" t="str">
            <v>四川太极青羊区贝森北路药店</v>
          </cell>
          <cell r="E2586">
            <v>4520.66</v>
          </cell>
          <cell r="F2586">
            <v>59</v>
          </cell>
          <cell r="G2586">
            <v>1337.87</v>
          </cell>
        </row>
        <row r="2587">
          <cell r="A2587" t="str">
            <v>44786103198</v>
          </cell>
          <cell r="B2587">
            <v>44786</v>
          </cell>
          <cell r="C2587">
            <v>103198</v>
          </cell>
          <cell r="D2587" t="str">
            <v>四川太极青羊区贝森北路药店</v>
          </cell>
          <cell r="E2587">
            <v>5573.23</v>
          </cell>
          <cell r="F2587">
            <v>57</v>
          </cell>
          <cell r="G2587">
            <v>1627.03</v>
          </cell>
        </row>
        <row r="2588">
          <cell r="A2588" t="str">
            <v>44787103198</v>
          </cell>
          <cell r="B2588">
            <v>44787</v>
          </cell>
          <cell r="C2588">
            <v>103198</v>
          </cell>
          <cell r="D2588" t="str">
            <v>四川太极青羊区贝森北路药店</v>
          </cell>
          <cell r="E2588">
            <v>4964.88</v>
          </cell>
          <cell r="F2588">
            <v>68</v>
          </cell>
          <cell r="G2588">
            <v>1504.82</v>
          </cell>
        </row>
        <row r="2589">
          <cell r="A2589" t="str">
            <v>44788103198</v>
          </cell>
          <cell r="B2589">
            <v>44788</v>
          </cell>
          <cell r="C2589">
            <v>103198</v>
          </cell>
          <cell r="D2589" t="str">
            <v>四川太极青羊区贝森北路药店</v>
          </cell>
          <cell r="E2589">
            <v>5837.16</v>
          </cell>
          <cell r="F2589">
            <v>68</v>
          </cell>
          <cell r="G2589">
            <v>1647.08</v>
          </cell>
        </row>
        <row r="2590">
          <cell r="A2590" t="str">
            <v>44789103198</v>
          </cell>
          <cell r="B2590">
            <v>44789</v>
          </cell>
          <cell r="C2590">
            <v>103198</v>
          </cell>
          <cell r="D2590" t="str">
            <v>四川太极青羊区贝森北路药店</v>
          </cell>
          <cell r="E2590">
            <v>4882.73</v>
          </cell>
          <cell r="F2590">
            <v>60</v>
          </cell>
          <cell r="G2590">
            <v>938.73</v>
          </cell>
        </row>
        <row r="2591">
          <cell r="A2591" t="str">
            <v>44790103198</v>
          </cell>
          <cell r="B2591">
            <v>44790</v>
          </cell>
          <cell r="C2591">
            <v>103198</v>
          </cell>
          <cell r="D2591" t="str">
            <v>四川太极青羊区贝森北路药店</v>
          </cell>
          <cell r="E2591">
            <v>5220.09</v>
          </cell>
          <cell r="F2591">
            <v>83</v>
          </cell>
          <cell r="G2591">
            <v>1520.75</v>
          </cell>
        </row>
        <row r="2592">
          <cell r="A2592" t="str">
            <v>44791103198</v>
          </cell>
          <cell r="B2592">
            <v>44791</v>
          </cell>
          <cell r="C2592">
            <v>103198</v>
          </cell>
          <cell r="D2592" t="str">
            <v>四川太极青羊区贝森北路药店</v>
          </cell>
          <cell r="E2592">
            <v>3331.53</v>
          </cell>
          <cell r="F2592">
            <v>61</v>
          </cell>
          <cell r="G2592">
            <v>924.8</v>
          </cell>
        </row>
        <row r="2593">
          <cell r="A2593" t="str">
            <v>44792103198</v>
          </cell>
          <cell r="B2593">
            <v>44792</v>
          </cell>
          <cell r="C2593">
            <v>103198</v>
          </cell>
          <cell r="D2593" t="str">
            <v>四川太极青羊区贝森北路药店</v>
          </cell>
          <cell r="E2593">
            <v>7036.4</v>
          </cell>
          <cell r="F2593">
            <v>62</v>
          </cell>
          <cell r="G2593">
            <v>1447.56</v>
          </cell>
        </row>
        <row r="2594">
          <cell r="A2594" t="str">
            <v>44793103198</v>
          </cell>
          <cell r="B2594">
            <v>44793</v>
          </cell>
          <cell r="C2594">
            <v>103198</v>
          </cell>
          <cell r="D2594" t="str">
            <v>四川太极青羊区贝森北路药店</v>
          </cell>
          <cell r="E2594">
            <v>9117.12</v>
          </cell>
          <cell r="F2594">
            <v>95</v>
          </cell>
          <cell r="G2594">
            <v>1861.42</v>
          </cell>
        </row>
        <row r="2595">
          <cell r="A2595" t="str">
            <v>44794103198</v>
          </cell>
          <cell r="B2595">
            <v>44794</v>
          </cell>
          <cell r="C2595">
            <v>103198</v>
          </cell>
          <cell r="D2595" t="str">
            <v>四川太极青羊区贝森北路药店</v>
          </cell>
          <cell r="E2595">
            <v>6325.49</v>
          </cell>
          <cell r="F2595">
            <v>92</v>
          </cell>
          <cell r="G2595">
            <v>1771.52</v>
          </cell>
        </row>
        <row r="2596">
          <cell r="A2596" t="str">
            <v>44795103198</v>
          </cell>
          <cell r="B2596">
            <v>44795</v>
          </cell>
          <cell r="C2596">
            <v>103198</v>
          </cell>
          <cell r="D2596" t="str">
            <v>四川太极青羊区贝森北路药店</v>
          </cell>
          <cell r="E2596">
            <v>4720.89</v>
          </cell>
          <cell r="F2596">
            <v>66</v>
          </cell>
          <cell r="G2596">
            <v>1169.33</v>
          </cell>
        </row>
        <row r="2597">
          <cell r="A2597" t="str">
            <v>44796103198</v>
          </cell>
          <cell r="B2597">
            <v>44796</v>
          </cell>
          <cell r="C2597">
            <v>103198</v>
          </cell>
          <cell r="D2597" t="str">
            <v>四川太极青羊区贝森北路药店</v>
          </cell>
          <cell r="E2597">
            <v>5086.15</v>
          </cell>
          <cell r="F2597">
            <v>66</v>
          </cell>
          <cell r="G2597">
            <v>1430.98</v>
          </cell>
        </row>
        <row r="2598">
          <cell r="A2598" t="str">
            <v>44797103198</v>
          </cell>
          <cell r="B2598">
            <v>44797</v>
          </cell>
          <cell r="C2598">
            <v>103198</v>
          </cell>
          <cell r="D2598" t="str">
            <v>四川太极青羊区贝森北路药店</v>
          </cell>
          <cell r="E2598">
            <v>7412.6</v>
          </cell>
          <cell r="F2598">
            <v>73</v>
          </cell>
          <cell r="G2598">
            <v>2204.28</v>
          </cell>
        </row>
        <row r="2599">
          <cell r="A2599" t="str">
            <v>44798103198</v>
          </cell>
          <cell r="B2599">
            <v>44798</v>
          </cell>
          <cell r="C2599">
            <v>103198</v>
          </cell>
          <cell r="D2599" t="str">
            <v>四川太极青羊区贝森北路药店</v>
          </cell>
          <cell r="E2599">
            <v>6458.95</v>
          </cell>
          <cell r="F2599">
            <v>79</v>
          </cell>
          <cell r="G2599">
            <v>1963.58</v>
          </cell>
        </row>
        <row r="2600">
          <cell r="A2600" t="str">
            <v>44799103198</v>
          </cell>
          <cell r="B2600">
            <v>44799</v>
          </cell>
          <cell r="C2600">
            <v>103198</v>
          </cell>
          <cell r="D2600" t="str">
            <v>四川太极青羊区贝森北路药店</v>
          </cell>
          <cell r="E2600">
            <v>5391.58</v>
          </cell>
          <cell r="F2600">
            <v>89</v>
          </cell>
          <cell r="G2600">
            <v>1543.33</v>
          </cell>
        </row>
        <row r="2601">
          <cell r="A2601" t="str">
            <v>44800103198</v>
          </cell>
          <cell r="B2601">
            <v>44800</v>
          </cell>
          <cell r="C2601">
            <v>103198</v>
          </cell>
          <cell r="D2601" t="str">
            <v>四川太极青羊区贝森北路药店</v>
          </cell>
          <cell r="E2601">
            <v>6062.5</v>
          </cell>
          <cell r="F2601">
            <v>75</v>
          </cell>
          <cell r="G2601">
            <v>1420.89</v>
          </cell>
        </row>
        <row r="2602">
          <cell r="A2602" t="str">
            <v>44801103198</v>
          </cell>
          <cell r="B2602">
            <v>44801</v>
          </cell>
          <cell r="C2602">
            <v>103198</v>
          </cell>
          <cell r="D2602" t="str">
            <v>四川太极青羊区贝森北路药店</v>
          </cell>
          <cell r="E2602">
            <v>5247.99</v>
          </cell>
          <cell r="F2602">
            <v>65</v>
          </cell>
          <cell r="G2602">
            <v>1312.06</v>
          </cell>
        </row>
        <row r="2603">
          <cell r="A2603" t="str">
            <v>44802103198</v>
          </cell>
          <cell r="B2603">
            <v>44802</v>
          </cell>
          <cell r="C2603">
            <v>103198</v>
          </cell>
          <cell r="D2603" t="str">
            <v>四川太极青羊区贝森北路药店</v>
          </cell>
          <cell r="E2603">
            <v>5917.48</v>
          </cell>
          <cell r="F2603">
            <v>95</v>
          </cell>
          <cell r="G2603">
            <v>1755.63</v>
          </cell>
        </row>
        <row r="2604">
          <cell r="A2604" t="str">
            <v>44803103198</v>
          </cell>
          <cell r="B2604">
            <v>44803</v>
          </cell>
          <cell r="C2604">
            <v>103198</v>
          </cell>
          <cell r="D2604" t="str">
            <v>四川太极青羊区贝森北路药店</v>
          </cell>
          <cell r="E2604">
            <v>6901.53</v>
          </cell>
          <cell r="F2604">
            <v>81</v>
          </cell>
          <cell r="G2604">
            <v>1705.81</v>
          </cell>
        </row>
        <row r="2605">
          <cell r="A2605" t="str">
            <v>44804103198</v>
          </cell>
          <cell r="B2605">
            <v>44804</v>
          </cell>
          <cell r="C2605">
            <v>103198</v>
          </cell>
          <cell r="D2605" t="str">
            <v>四川太极青羊区贝森北路药店</v>
          </cell>
          <cell r="E2605">
            <v>8289.17</v>
          </cell>
          <cell r="F2605">
            <v>102</v>
          </cell>
          <cell r="G2605">
            <v>1507.42</v>
          </cell>
        </row>
        <row r="2606">
          <cell r="A2606" t="str">
            <v>44774103199</v>
          </cell>
          <cell r="B2606">
            <v>44774</v>
          </cell>
          <cell r="C2606">
            <v>103199</v>
          </cell>
          <cell r="D2606" t="str">
            <v>四川太极成华区西林一街药店</v>
          </cell>
          <cell r="E2606">
            <v>1403.3</v>
          </cell>
          <cell r="F2606">
            <v>44</v>
          </cell>
          <cell r="G2606">
            <v>477.53</v>
          </cell>
        </row>
        <row r="2607">
          <cell r="A2607" t="str">
            <v>44775103199</v>
          </cell>
          <cell r="B2607">
            <v>44775</v>
          </cell>
          <cell r="C2607">
            <v>103199</v>
          </cell>
          <cell r="D2607" t="str">
            <v>四川太极成华区西林一街药店</v>
          </cell>
          <cell r="E2607">
            <v>1878.84</v>
          </cell>
          <cell r="F2607">
            <v>45</v>
          </cell>
          <cell r="G2607">
            <v>711.76</v>
          </cell>
        </row>
        <row r="2608">
          <cell r="A2608" t="str">
            <v>44776103199</v>
          </cell>
          <cell r="B2608">
            <v>44776</v>
          </cell>
          <cell r="C2608">
            <v>103199</v>
          </cell>
          <cell r="D2608" t="str">
            <v>四川太极成华区西林一街药店</v>
          </cell>
          <cell r="E2608">
            <v>3968.38</v>
          </cell>
          <cell r="F2608">
            <v>65</v>
          </cell>
          <cell r="G2608">
            <v>1231.21</v>
          </cell>
        </row>
        <row r="2609">
          <cell r="A2609" t="str">
            <v>44777103199</v>
          </cell>
          <cell r="B2609">
            <v>44777</v>
          </cell>
          <cell r="C2609">
            <v>103199</v>
          </cell>
          <cell r="D2609" t="str">
            <v>四川太极成华区西林一街药店</v>
          </cell>
          <cell r="E2609">
            <v>3694.88</v>
          </cell>
          <cell r="F2609">
            <v>54</v>
          </cell>
          <cell r="G2609">
            <v>1305.87</v>
          </cell>
        </row>
        <row r="2610">
          <cell r="A2610" t="str">
            <v>44778103199</v>
          </cell>
          <cell r="B2610">
            <v>44778</v>
          </cell>
          <cell r="C2610">
            <v>103199</v>
          </cell>
          <cell r="D2610" t="str">
            <v>四川太极成华区西林一街药店</v>
          </cell>
          <cell r="E2610">
            <v>3370.91</v>
          </cell>
          <cell r="F2610">
            <v>61</v>
          </cell>
          <cell r="G2610">
            <v>1185.07</v>
          </cell>
        </row>
        <row r="2611">
          <cell r="A2611" t="str">
            <v>44779103199</v>
          </cell>
          <cell r="B2611">
            <v>44779</v>
          </cell>
          <cell r="C2611">
            <v>103199</v>
          </cell>
          <cell r="D2611" t="str">
            <v>四川太极成华区西林一街药店</v>
          </cell>
          <cell r="E2611">
            <v>3567.02</v>
          </cell>
          <cell r="F2611">
            <v>71</v>
          </cell>
          <cell r="G2611">
            <v>1273.79</v>
          </cell>
        </row>
        <row r="2612">
          <cell r="A2612" t="str">
            <v>44780103199</v>
          </cell>
          <cell r="B2612">
            <v>44780</v>
          </cell>
          <cell r="C2612">
            <v>103199</v>
          </cell>
          <cell r="D2612" t="str">
            <v>四川太极成华区西林一街药店</v>
          </cell>
          <cell r="E2612">
            <v>5099.32</v>
          </cell>
          <cell r="F2612">
            <v>69</v>
          </cell>
          <cell r="G2612">
            <v>700.87</v>
          </cell>
        </row>
        <row r="2613">
          <cell r="A2613" t="str">
            <v>44781103199</v>
          </cell>
          <cell r="B2613">
            <v>44781</v>
          </cell>
          <cell r="C2613">
            <v>103199</v>
          </cell>
          <cell r="D2613" t="str">
            <v>四川太极成华区西林一街药店</v>
          </cell>
          <cell r="E2613">
            <v>3973.85</v>
          </cell>
          <cell r="F2613">
            <v>73</v>
          </cell>
          <cell r="G2613">
            <v>1497.96</v>
          </cell>
        </row>
        <row r="2614">
          <cell r="A2614" t="str">
            <v>44782103199</v>
          </cell>
          <cell r="B2614">
            <v>44782</v>
          </cell>
          <cell r="C2614">
            <v>103199</v>
          </cell>
          <cell r="D2614" t="str">
            <v>四川太极成华区西林一街药店</v>
          </cell>
          <cell r="E2614">
            <v>5077.16</v>
          </cell>
          <cell r="F2614">
            <v>90</v>
          </cell>
          <cell r="G2614">
            <v>1852.01</v>
          </cell>
        </row>
        <row r="2615">
          <cell r="A2615" t="str">
            <v>44783103199</v>
          </cell>
          <cell r="B2615">
            <v>44783</v>
          </cell>
          <cell r="C2615">
            <v>103199</v>
          </cell>
          <cell r="D2615" t="str">
            <v>四川太极成华区西林一街药店</v>
          </cell>
          <cell r="E2615">
            <v>6156.79</v>
          </cell>
          <cell r="F2615">
            <v>90</v>
          </cell>
          <cell r="G2615">
            <v>2051.53</v>
          </cell>
        </row>
        <row r="2616">
          <cell r="A2616" t="str">
            <v>44784103199</v>
          </cell>
          <cell r="B2616">
            <v>44784</v>
          </cell>
          <cell r="C2616">
            <v>103199</v>
          </cell>
          <cell r="D2616" t="str">
            <v>四川太极成华区西林一街药店</v>
          </cell>
          <cell r="E2616">
            <v>5147.5</v>
          </cell>
          <cell r="F2616">
            <v>95</v>
          </cell>
          <cell r="G2616">
            <v>1648.53</v>
          </cell>
        </row>
        <row r="2617">
          <cell r="A2617" t="str">
            <v>44785103199</v>
          </cell>
          <cell r="B2617">
            <v>44785</v>
          </cell>
          <cell r="C2617">
            <v>103199</v>
          </cell>
          <cell r="D2617" t="str">
            <v>四川太极成华区西林一街药店</v>
          </cell>
          <cell r="E2617">
            <v>7653.61</v>
          </cell>
          <cell r="F2617">
            <v>112</v>
          </cell>
          <cell r="G2617">
            <v>2568.5</v>
          </cell>
        </row>
        <row r="2618">
          <cell r="A2618" t="str">
            <v>44786103199</v>
          </cell>
          <cell r="B2618">
            <v>44786</v>
          </cell>
          <cell r="C2618">
            <v>103199</v>
          </cell>
          <cell r="D2618" t="str">
            <v>四川太极成华区西林一街药店</v>
          </cell>
          <cell r="E2618">
            <v>5123.17</v>
          </cell>
          <cell r="F2618">
            <v>96</v>
          </cell>
          <cell r="G2618">
            <v>1791.31</v>
          </cell>
        </row>
        <row r="2619">
          <cell r="A2619" t="str">
            <v>44787103199</v>
          </cell>
          <cell r="B2619">
            <v>44787</v>
          </cell>
          <cell r="C2619">
            <v>103199</v>
          </cell>
          <cell r="D2619" t="str">
            <v>四川太极成华区西林一街药店</v>
          </cell>
          <cell r="E2619">
            <v>6223.51</v>
          </cell>
          <cell r="F2619">
            <v>96</v>
          </cell>
          <cell r="G2619">
            <v>2353.07</v>
          </cell>
        </row>
        <row r="2620">
          <cell r="A2620" t="str">
            <v>44788103199</v>
          </cell>
          <cell r="B2620">
            <v>44788</v>
          </cell>
          <cell r="C2620">
            <v>103199</v>
          </cell>
          <cell r="D2620" t="str">
            <v>四川太极成华区西林一街药店</v>
          </cell>
          <cell r="E2620">
            <v>4677.31</v>
          </cell>
          <cell r="F2620">
            <v>93</v>
          </cell>
          <cell r="G2620">
            <v>1754.87</v>
          </cell>
        </row>
        <row r="2621">
          <cell r="A2621" t="str">
            <v>44789103199</v>
          </cell>
          <cell r="B2621">
            <v>44789</v>
          </cell>
          <cell r="C2621">
            <v>103199</v>
          </cell>
          <cell r="D2621" t="str">
            <v>四川太极成华区西林一街药店</v>
          </cell>
          <cell r="E2621">
            <v>5740.23</v>
          </cell>
          <cell r="F2621">
            <v>91</v>
          </cell>
          <cell r="G2621">
            <v>2087.27</v>
          </cell>
        </row>
        <row r="2622">
          <cell r="A2622" t="str">
            <v>44790103199</v>
          </cell>
          <cell r="B2622">
            <v>44790</v>
          </cell>
          <cell r="C2622">
            <v>103199</v>
          </cell>
          <cell r="D2622" t="str">
            <v>四川太极成华区西林一街药店</v>
          </cell>
          <cell r="E2622">
            <v>4965.69</v>
          </cell>
          <cell r="F2622">
            <v>95</v>
          </cell>
          <cell r="G2622">
            <v>1551.42</v>
          </cell>
        </row>
        <row r="2623">
          <cell r="A2623" t="str">
            <v>44791103199</v>
          </cell>
          <cell r="B2623">
            <v>44791</v>
          </cell>
          <cell r="C2623">
            <v>103199</v>
          </cell>
          <cell r="D2623" t="str">
            <v>四川太极成华区西林一街药店</v>
          </cell>
          <cell r="E2623">
            <v>3785.5</v>
          </cell>
          <cell r="F2623">
            <v>82</v>
          </cell>
          <cell r="G2623">
            <v>1307.82</v>
          </cell>
        </row>
        <row r="2624">
          <cell r="A2624" t="str">
            <v>44792103199</v>
          </cell>
          <cell r="B2624">
            <v>44792</v>
          </cell>
          <cell r="C2624">
            <v>103199</v>
          </cell>
          <cell r="D2624" t="str">
            <v>四川太极成华区西林一街药店</v>
          </cell>
          <cell r="E2624">
            <v>5861.28</v>
          </cell>
          <cell r="F2624">
            <v>102</v>
          </cell>
          <cell r="G2624">
            <v>2228.21</v>
          </cell>
        </row>
        <row r="2625">
          <cell r="A2625" t="str">
            <v>44793103199</v>
          </cell>
          <cell r="B2625">
            <v>44793</v>
          </cell>
          <cell r="C2625">
            <v>103199</v>
          </cell>
          <cell r="D2625" t="str">
            <v>四川太极成华区西林一街药店</v>
          </cell>
          <cell r="E2625">
            <v>4598.56</v>
          </cell>
          <cell r="F2625">
            <v>95</v>
          </cell>
          <cell r="G2625">
            <v>1579.42</v>
          </cell>
        </row>
        <row r="2626">
          <cell r="A2626" t="str">
            <v>44794103199</v>
          </cell>
          <cell r="B2626">
            <v>44794</v>
          </cell>
          <cell r="C2626">
            <v>103199</v>
          </cell>
          <cell r="D2626" t="str">
            <v>四川太极成华区西林一街药店</v>
          </cell>
          <cell r="E2626">
            <v>6036.75</v>
          </cell>
          <cell r="F2626">
            <v>118</v>
          </cell>
          <cell r="G2626">
            <v>2158.93</v>
          </cell>
        </row>
        <row r="2627">
          <cell r="A2627" t="str">
            <v>44795103199</v>
          </cell>
          <cell r="B2627">
            <v>44795</v>
          </cell>
          <cell r="C2627">
            <v>103199</v>
          </cell>
          <cell r="D2627" t="str">
            <v>四川太极成华区西林一街药店</v>
          </cell>
          <cell r="E2627">
            <v>4660.33</v>
          </cell>
          <cell r="F2627">
            <v>88</v>
          </cell>
          <cell r="G2627">
            <v>1519.72</v>
          </cell>
        </row>
        <row r="2628">
          <cell r="A2628" t="str">
            <v>44796103199</v>
          </cell>
          <cell r="B2628">
            <v>44796</v>
          </cell>
          <cell r="C2628">
            <v>103199</v>
          </cell>
          <cell r="D2628" t="str">
            <v>四川太极成华区西林一街药店</v>
          </cell>
          <cell r="E2628">
            <v>5973.99</v>
          </cell>
          <cell r="F2628">
            <v>85</v>
          </cell>
          <cell r="G2628">
            <v>1984.67</v>
          </cell>
        </row>
        <row r="2629">
          <cell r="A2629" t="str">
            <v>44797103199</v>
          </cell>
          <cell r="B2629">
            <v>44797</v>
          </cell>
          <cell r="C2629">
            <v>103199</v>
          </cell>
          <cell r="D2629" t="str">
            <v>四川太极成华区西林一街药店</v>
          </cell>
          <cell r="E2629">
            <v>3470.7</v>
          </cell>
          <cell r="F2629">
            <v>71</v>
          </cell>
          <cell r="G2629">
            <v>1183.07</v>
          </cell>
        </row>
        <row r="2630">
          <cell r="A2630" t="str">
            <v>44798103199</v>
          </cell>
          <cell r="B2630">
            <v>44798</v>
          </cell>
          <cell r="C2630">
            <v>103199</v>
          </cell>
          <cell r="D2630" t="str">
            <v>四川太极成华区西林一街药店</v>
          </cell>
          <cell r="E2630">
            <v>4302.41</v>
          </cell>
          <cell r="F2630">
            <v>72</v>
          </cell>
          <cell r="G2630">
            <v>1723.24</v>
          </cell>
        </row>
        <row r="2631">
          <cell r="A2631" t="str">
            <v>44799103199</v>
          </cell>
          <cell r="B2631">
            <v>44799</v>
          </cell>
          <cell r="C2631">
            <v>103199</v>
          </cell>
          <cell r="D2631" t="str">
            <v>四川太极成华区西林一街药店</v>
          </cell>
          <cell r="E2631">
            <v>4848.34</v>
          </cell>
          <cell r="F2631">
            <v>85</v>
          </cell>
          <cell r="G2631">
            <v>1900.36</v>
          </cell>
        </row>
        <row r="2632">
          <cell r="A2632" t="str">
            <v>44800103199</v>
          </cell>
          <cell r="B2632">
            <v>44800</v>
          </cell>
          <cell r="C2632">
            <v>103199</v>
          </cell>
          <cell r="D2632" t="str">
            <v>四川太极成华区西林一街药店</v>
          </cell>
          <cell r="E2632">
            <v>5316.57</v>
          </cell>
          <cell r="F2632">
            <v>76</v>
          </cell>
          <cell r="G2632">
            <v>1672.35</v>
          </cell>
        </row>
        <row r="2633">
          <cell r="A2633" t="str">
            <v>44801103199</v>
          </cell>
          <cell r="B2633">
            <v>44801</v>
          </cell>
          <cell r="C2633">
            <v>103199</v>
          </cell>
          <cell r="D2633" t="str">
            <v>四川太极成华区西林一街药店</v>
          </cell>
          <cell r="E2633">
            <v>5568.18</v>
          </cell>
          <cell r="F2633">
            <v>76</v>
          </cell>
          <cell r="G2633">
            <v>1872.24</v>
          </cell>
        </row>
        <row r="2634">
          <cell r="A2634" t="str">
            <v>44802103199</v>
          </cell>
          <cell r="B2634">
            <v>44802</v>
          </cell>
          <cell r="C2634">
            <v>103199</v>
          </cell>
          <cell r="D2634" t="str">
            <v>四川太极成华区西林一街药店</v>
          </cell>
          <cell r="E2634">
            <v>5517.74</v>
          </cell>
          <cell r="F2634">
            <v>89</v>
          </cell>
          <cell r="G2634">
            <v>1794.78</v>
          </cell>
        </row>
        <row r="2635">
          <cell r="A2635" t="str">
            <v>44803103199</v>
          </cell>
          <cell r="B2635">
            <v>44803</v>
          </cell>
          <cell r="C2635">
            <v>103199</v>
          </cell>
          <cell r="D2635" t="str">
            <v>四川太极成华区西林一街药店</v>
          </cell>
          <cell r="E2635">
            <v>3356.63</v>
          </cell>
          <cell r="F2635">
            <v>60</v>
          </cell>
          <cell r="G2635">
            <v>1133.54</v>
          </cell>
        </row>
        <row r="2636">
          <cell r="A2636" t="str">
            <v>44804103199</v>
          </cell>
          <cell r="B2636">
            <v>44804</v>
          </cell>
          <cell r="C2636">
            <v>103199</v>
          </cell>
          <cell r="D2636" t="str">
            <v>四川太极成华区西林一街药店</v>
          </cell>
          <cell r="E2636">
            <v>3429.24</v>
          </cell>
          <cell r="F2636">
            <v>61</v>
          </cell>
          <cell r="G2636">
            <v>917.94</v>
          </cell>
        </row>
        <row r="2637">
          <cell r="A2637" t="str">
            <v>44774103639</v>
          </cell>
          <cell r="B2637">
            <v>44774</v>
          </cell>
          <cell r="C2637">
            <v>103639</v>
          </cell>
          <cell r="D2637" t="str">
            <v>四川太极成华区金马河路药店</v>
          </cell>
          <cell r="E2637">
            <v>2816.2</v>
          </cell>
          <cell r="F2637">
            <v>44</v>
          </cell>
          <cell r="G2637">
            <v>954.19</v>
          </cell>
        </row>
        <row r="2638">
          <cell r="A2638" t="str">
            <v>44775103639</v>
          </cell>
          <cell r="B2638">
            <v>44775</v>
          </cell>
          <cell r="C2638">
            <v>103639</v>
          </cell>
          <cell r="D2638" t="str">
            <v>四川太极成华区金马河路药店</v>
          </cell>
          <cell r="E2638">
            <v>2304.18</v>
          </cell>
          <cell r="F2638">
            <v>39</v>
          </cell>
          <cell r="G2638">
            <v>1004.34</v>
          </cell>
        </row>
        <row r="2639">
          <cell r="A2639" t="str">
            <v>44776103639</v>
          </cell>
          <cell r="B2639">
            <v>44776</v>
          </cell>
          <cell r="C2639">
            <v>103639</v>
          </cell>
          <cell r="D2639" t="str">
            <v>四川太极成华区金马河路药店</v>
          </cell>
          <cell r="E2639">
            <v>2912.61</v>
          </cell>
          <cell r="F2639">
            <v>57</v>
          </cell>
          <cell r="G2639">
            <v>1027.7</v>
          </cell>
        </row>
        <row r="2640">
          <cell r="A2640" t="str">
            <v>44777103639</v>
          </cell>
          <cell r="B2640">
            <v>44777</v>
          </cell>
          <cell r="C2640">
            <v>103639</v>
          </cell>
          <cell r="D2640" t="str">
            <v>四川太极成华区金马河路药店</v>
          </cell>
          <cell r="E2640">
            <v>5249.99</v>
          </cell>
          <cell r="F2640">
            <v>76</v>
          </cell>
          <cell r="G2640">
            <v>1634.33</v>
          </cell>
        </row>
        <row r="2641">
          <cell r="A2641" t="str">
            <v>44778103639</v>
          </cell>
          <cell r="B2641">
            <v>44778</v>
          </cell>
          <cell r="C2641">
            <v>103639</v>
          </cell>
          <cell r="D2641" t="str">
            <v>四川太极成华区金马河路药店</v>
          </cell>
          <cell r="E2641">
            <v>3947.1</v>
          </cell>
          <cell r="F2641">
            <v>60</v>
          </cell>
          <cell r="G2641">
            <v>1324.39</v>
          </cell>
        </row>
        <row r="2642">
          <cell r="A2642" t="str">
            <v>44779103639</v>
          </cell>
          <cell r="B2642">
            <v>44779</v>
          </cell>
          <cell r="C2642">
            <v>103639</v>
          </cell>
          <cell r="D2642" t="str">
            <v>四川太极成华区金马河路药店</v>
          </cell>
          <cell r="E2642">
            <v>6840.46</v>
          </cell>
          <cell r="F2642">
            <v>90</v>
          </cell>
          <cell r="G2642">
            <v>1973.71</v>
          </cell>
        </row>
        <row r="2643">
          <cell r="A2643" t="str">
            <v>44780103639</v>
          </cell>
          <cell r="B2643">
            <v>44780</v>
          </cell>
          <cell r="C2643">
            <v>103639</v>
          </cell>
          <cell r="D2643" t="str">
            <v>四川太极成华区金马河路药店</v>
          </cell>
          <cell r="E2643">
            <v>3488.01</v>
          </cell>
          <cell r="F2643">
            <v>59</v>
          </cell>
          <cell r="G2643">
            <v>940.18</v>
          </cell>
        </row>
        <row r="2644">
          <cell r="A2644" t="str">
            <v>44781103639</v>
          </cell>
          <cell r="B2644">
            <v>44781</v>
          </cell>
          <cell r="C2644">
            <v>103639</v>
          </cell>
          <cell r="D2644" t="str">
            <v>四川太极成华区金马河路药店</v>
          </cell>
          <cell r="E2644">
            <v>4330.65</v>
          </cell>
          <cell r="F2644">
            <v>62</v>
          </cell>
          <cell r="G2644">
            <v>1584.87</v>
          </cell>
        </row>
        <row r="2645">
          <cell r="A2645" t="str">
            <v>44782103639</v>
          </cell>
          <cell r="B2645">
            <v>44782</v>
          </cell>
          <cell r="C2645">
            <v>103639</v>
          </cell>
          <cell r="D2645" t="str">
            <v>四川太极成华区金马河路药店</v>
          </cell>
          <cell r="E2645">
            <v>3561.5</v>
          </cell>
          <cell r="F2645">
            <v>68</v>
          </cell>
          <cell r="G2645">
            <v>1447.08</v>
          </cell>
        </row>
        <row r="2646">
          <cell r="A2646" t="str">
            <v>44783103639</v>
          </cell>
          <cell r="B2646">
            <v>44783</v>
          </cell>
          <cell r="C2646">
            <v>103639</v>
          </cell>
          <cell r="D2646" t="str">
            <v>四川太极成华区金马河路药店</v>
          </cell>
          <cell r="E2646">
            <v>3803.68</v>
          </cell>
          <cell r="F2646">
            <v>57</v>
          </cell>
          <cell r="G2646">
            <v>1586.97</v>
          </cell>
        </row>
        <row r="2647">
          <cell r="A2647" t="str">
            <v>44784103639</v>
          </cell>
          <cell r="B2647">
            <v>44784</v>
          </cell>
          <cell r="C2647">
            <v>103639</v>
          </cell>
          <cell r="D2647" t="str">
            <v>四川太极成华区金马河路药店</v>
          </cell>
          <cell r="E2647">
            <v>6593.52</v>
          </cell>
          <cell r="F2647">
            <v>50</v>
          </cell>
          <cell r="G2647">
            <v>1673.4</v>
          </cell>
        </row>
        <row r="2648">
          <cell r="A2648" t="str">
            <v>44785103639</v>
          </cell>
          <cell r="B2648">
            <v>44785</v>
          </cell>
          <cell r="C2648">
            <v>103639</v>
          </cell>
          <cell r="D2648" t="str">
            <v>四川太极成华区金马河路药店</v>
          </cell>
          <cell r="E2648">
            <v>6016.07</v>
          </cell>
          <cell r="F2648">
            <v>67</v>
          </cell>
          <cell r="G2648">
            <v>1925.33</v>
          </cell>
        </row>
        <row r="2649">
          <cell r="A2649" t="str">
            <v>44786103639</v>
          </cell>
          <cell r="B2649">
            <v>44786</v>
          </cell>
          <cell r="C2649">
            <v>103639</v>
          </cell>
          <cell r="D2649" t="str">
            <v>四川太极成华区金马河路药店</v>
          </cell>
          <cell r="E2649">
            <v>4295.17</v>
          </cell>
          <cell r="F2649">
            <v>67</v>
          </cell>
          <cell r="G2649">
            <v>1727.51</v>
          </cell>
        </row>
        <row r="2650">
          <cell r="A2650" t="str">
            <v>44787103639</v>
          </cell>
          <cell r="B2650">
            <v>44787</v>
          </cell>
          <cell r="C2650">
            <v>103639</v>
          </cell>
          <cell r="D2650" t="str">
            <v>四川太极成华区金马河路药店</v>
          </cell>
          <cell r="E2650">
            <v>3349.21</v>
          </cell>
          <cell r="F2650">
            <v>60</v>
          </cell>
          <cell r="G2650">
            <v>1081.79</v>
          </cell>
        </row>
        <row r="2651">
          <cell r="A2651" t="str">
            <v>44788103639</v>
          </cell>
          <cell r="B2651">
            <v>44788</v>
          </cell>
          <cell r="C2651">
            <v>103639</v>
          </cell>
          <cell r="D2651" t="str">
            <v>四川太极成华区金马河路药店</v>
          </cell>
          <cell r="E2651">
            <v>4098.62</v>
          </cell>
          <cell r="F2651">
            <v>68</v>
          </cell>
          <cell r="G2651">
            <v>1573.87</v>
          </cell>
        </row>
        <row r="2652">
          <cell r="A2652" t="str">
            <v>44789103639</v>
          </cell>
          <cell r="B2652">
            <v>44789</v>
          </cell>
          <cell r="C2652">
            <v>103639</v>
          </cell>
          <cell r="D2652" t="str">
            <v>四川太极成华区金马河路药店</v>
          </cell>
          <cell r="E2652">
            <v>5933.37</v>
          </cell>
          <cell r="F2652">
            <v>51</v>
          </cell>
          <cell r="G2652">
            <v>1708.06</v>
          </cell>
        </row>
        <row r="2653">
          <cell r="A2653" t="str">
            <v>44790103639</v>
          </cell>
          <cell r="B2653">
            <v>44790</v>
          </cell>
          <cell r="C2653">
            <v>103639</v>
          </cell>
          <cell r="D2653" t="str">
            <v>四川太极成华区金马河路药店</v>
          </cell>
          <cell r="E2653">
            <v>4602.92</v>
          </cell>
          <cell r="F2653">
            <v>67</v>
          </cell>
          <cell r="G2653">
            <v>1525.66</v>
          </cell>
        </row>
        <row r="2654">
          <cell r="A2654" t="str">
            <v>44791103639</v>
          </cell>
          <cell r="B2654">
            <v>44791</v>
          </cell>
          <cell r="C2654">
            <v>103639</v>
          </cell>
          <cell r="D2654" t="str">
            <v>四川太极成华区金马河路药店</v>
          </cell>
          <cell r="E2654">
            <v>3465.6</v>
          </cell>
          <cell r="F2654">
            <v>52</v>
          </cell>
          <cell r="G2654">
            <v>1264.2</v>
          </cell>
        </row>
        <row r="2655">
          <cell r="A2655" t="str">
            <v>44792103639</v>
          </cell>
          <cell r="B2655">
            <v>44792</v>
          </cell>
          <cell r="C2655">
            <v>103639</v>
          </cell>
          <cell r="D2655" t="str">
            <v>四川太极成华区金马河路药店</v>
          </cell>
          <cell r="E2655">
            <v>3019.55</v>
          </cell>
          <cell r="F2655">
            <v>53</v>
          </cell>
          <cell r="G2655">
            <v>869.85</v>
          </cell>
        </row>
        <row r="2656">
          <cell r="A2656" t="str">
            <v>44793103639</v>
          </cell>
          <cell r="B2656">
            <v>44793</v>
          </cell>
          <cell r="C2656">
            <v>103639</v>
          </cell>
          <cell r="D2656" t="str">
            <v>四川太极成华区金马河路药店</v>
          </cell>
          <cell r="E2656">
            <v>6727.63</v>
          </cell>
          <cell r="F2656">
            <v>79</v>
          </cell>
          <cell r="G2656">
            <v>2076.52</v>
          </cell>
        </row>
        <row r="2657">
          <cell r="A2657" t="str">
            <v>44794103639</v>
          </cell>
          <cell r="B2657">
            <v>44794</v>
          </cell>
          <cell r="C2657">
            <v>103639</v>
          </cell>
          <cell r="D2657" t="str">
            <v>四川太极成华区金马河路药店</v>
          </cell>
          <cell r="E2657">
            <v>4839.46</v>
          </cell>
          <cell r="F2657">
            <v>68</v>
          </cell>
          <cell r="G2657">
            <v>1547.71</v>
          </cell>
        </row>
        <row r="2658">
          <cell r="A2658" t="str">
            <v>44795103639</v>
          </cell>
          <cell r="B2658">
            <v>44795</v>
          </cell>
          <cell r="C2658">
            <v>103639</v>
          </cell>
          <cell r="D2658" t="str">
            <v>四川太极成华区金马河路药店</v>
          </cell>
          <cell r="E2658">
            <v>4231.08</v>
          </cell>
          <cell r="F2658">
            <v>58</v>
          </cell>
          <cell r="G2658">
            <v>1307.83</v>
          </cell>
        </row>
        <row r="2659">
          <cell r="A2659" t="str">
            <v>44796103639</v>
          </cell>
          <cell r="B2659">
            <v>44796</v>
          </cell>
          <cell r="C2659">
            <v>103639</v>
          </cell>
          <cell r="D2659" t="str">
            <v>四川太极成华区金马河路药店</v>
          </cell>
          <cell r="E2659">
            <v>4502.11</v>
          </cell>
          <cell r="F2659">
            <v>66</v>
          </cell>
          <cell r="G2659">
            <v>1329.86</v>
          </cell>
        </row>
        <row r="2660">
          <cell r="A2660" t="str">
            <v>44797103639</v>
          </cell>
          <cell r="B2660">
            <v>44797</v>
          </cell>
          <cell r="C2660">
            <v>103639</v>
          </cell>
          <cell r="D2660" t="str">
            <v>四川太极成华区金马河路药店</v>
          </cell>
          <cell r="E2660">
            <v>4980.28</v>
          </cell>
          <cell r="F2660">
            <v>62</v>
          </cell>
          <cell r="G2660">
            <v>1657.52</v>
          </cell>
        </row>
        <row r="2661">
          <cell r="A2661" t="str">
            <v>44798103639</v>
          </cell>
          <cell r="B2661">
            <v>44798</v>
          </cell>
          <cell r="C2661">
            <v>103639</v>
          </cell>
          <cell r="D2661" t="str">
            <v>四川太极成华区金马河路药店</v>
          </cell>
          <cell r="E2661">
            <v>4072.07</v>
          </cell>
          <cell r="F2661">
            <v>70</v>
          </cell>
          <cell r="G2661">
            <v>1155.64</v>
          </cell>
        </row>
        <row r="2662">
          <cell r="A2662" t="str">
            <v>44799103639</v>
          </cell>
          <cell r="B2662">
            <v>44799</v>
          </cell>
          <cell r="C2662">
            <v>103639</v>
          </cell>
          <cell r="D2662" t="str">
            <v>四川太极成华区金马河路药店</v>
          </cell>
          <cell r="E2662">
            <v>4055.61</v>
          </cell>
          <cell r="F2662">
            <v>66</v>
          </cell>
          <cell r="G2662">
            <v>1294.22</v>
          </cell>
        </row>
        <row r="2663">
          <cell r="A2663" t="str">
            <v>44800103639</v>
          </cell>
          <cell r="B2663">
            <v>44800</v>
          </cell>
          <cell r="C2663">
            <v>103639</v>
          </cell>
          <cell r="D2663" t="str">
            <v>四川太极成华区金马河路药店</v>
          </cell>
          <cell r="E2663">
            <v>3687.28</v>
          </cell>
          <cell r="F2663">
            <v>64</v>
          </cell>
          <cell r="G2663">
            <v>1433.24</v>
          </cell>
        </row>
        <row r="2664">
          <cell r="A2664" t="str">
            <v>44801103639</v>
          </cell>
          <cell r="B2664">
            <v>44801</v>
          </cell>
          <cell r="C2664">
            <v>103639</v>
          </cell>
          <cell r="D2664" t="str">
            <v>四川太极成华区金马河路药店</v>
          </cell>
          <cell r="E2664">
            <v>4630.11</v>
          </cell>
          <cell r="F2664">
            <v>59</v>
          </cell>
          <cell r="G2664">
            <v>1983.03</v>
          </cell>
        </row>
        <row r="2665">
          <cell r="A2665" t="str">
            <v>44802103639</v>
          </cell>
          <cell r="B2665">
            <v>44802</v>
          </cell>
          <cell r="C2665">
            <v>103639</v>
          </cell>
          <cell r="D2665" t="str">
            <v>四川太极成华区金马河路药店</v>
          </cell>
          <cell r="E2665">
            <v>5677.86</v>
          </cell>
          <cell r="F2665">
            <v>88</v>
          </cell>
          <cell r="G2665">
            <v>1448.19</v>
          </cell>
        </row>
        <row r="2666">
          <cell r="A2666" t="str">
            <v>44803103639</v>
          </cell>
          <cell r="B2666">
            <v>44803</v>
          </cell>
          <cell r="C2666">
            <v>103639</v>
          </cell>
          <cell r="D2666" t="str">
            <v>四川太极成华区金马河路药店</v>
          </cell>
          <cell r="E2666">
            <v>4054.11</v>
          </cell>
          <cell r="F2666">
            <v>80</v>
          </cell>
          <cell r="G2666">
            <v>1361.87</v>
          </cell>
        </row>
        <row r="2667">
          <cell r="A2667" t="str">
            <v>44804103639</v>
          </cell>
          <cell r="B2667">
            <v>44804</v>
          </cell>
          <cell r="C2667">
            <v>103639</v>
          </cell>
          <cell r="D2667" t="str">
            <v>四川太极成华区金马河路药店</v>
          </cell>
          <cell r="E2667">
            <v>4311.1</v>
          </cell>
          <cell r="F2667">
            <v>76</v>
          </cell>
          <cell r="G2667">
            <v>1389.37</v>
          </cell>
        </row>
        <row r="2668">
          <cell r="A2668" t="str">
            <v>44774104428</v>
          </cell>
          <cell r="B2668">
            <v>44774</v>
          </cell>
          <cell r="C2668">
            <v>104428</v>
          </cell>
          <cell r="D2668" t="str">
            <v>四川太极崇州市崇阳镇永康东路药店 </v>
          </cell>
          <cell r="E2668">
            <v>5722.56</v>
          </cell>
          <cell r="F2668">
            <v>64</v>
          </cell>
          <cell r="G2668">
            <v>1663.83</v>
          </cell>
        </row>
        <row r="2669">
          <cell r="A2669" t="str">
            <v>44775104428</v>
          </cell>
          <cell r="B2669">
            <v>44775</v>
          </cell>
          <cell r="C2669">
            <v>104428</v>
          </cell>
          <cell r="D2669" t="str">
            <v>四川太极崇州市崇阳镇永康东路药店 </v>
          </cell>
          <cell r="E2669">
            <v>4248.56</v>
          </cell>
          <cell r="F2669">
            <v>57</v>
          </cell>
          <cell r="G2669">
            <v>1255.94</v>
          </cell>
        </row>
        <row r="2670">
          <cell r="A2670" t="str">
            <v>44776104428</v>
          </cell>
          <cell r="B2670">
            <v>44776</v>
          </cell>
          <cell r="C2670">
            <v>104428</v>
          </cell>
          <cell r="D2670" t="str">
            <v>四川太极崇州市崇阳镇永康东路药店 </v>
          </cell>
          <cell r="E2670">
            <v>4169.62</v>
          </cell>
          <cell r="F2670">
            <v>52</v>
          </cell>
          <cell r="G2670">
            <v>1388.71</v>
          </cell>
        </row>
        <row r="2671">
          <cell r="A2671" t="str">
            <v>44777104428</v>
          </cell>
          <cell r="B2671">
            <v>44777</v>
          </cell>
          <cell r="C2671">
            <v>104428</v>
          </cell>
          <cell r="D2671" t="str">
            <v>四川太极崇州市崇阳镇永康东路药店 </v>
          </cell>
          <cell r="E2671">
            <v>4825.41</v>
          </cell>
          <cell r="F2671">
            <v>69</v>
          </cell>
          <cell r="G2671">
            <v>1266.39</v>
          </cell>
        </row>
        <row r="2672">
          <cell r="A2672" t="str">
            <v>44778104428</v>
          </cell>
          <cell r="B2672">
            <v>44778</v>
          </cell>
          <cell r="C2672">
            <v>104428</v>
          </cell>
          <cell r="D2672" t="str">
            <v>四川太极崇州市崇阳镇永康东路药店 </v>
          </cell>
          <cell r="E2672">
            <v>3320.58</v>
          </cell>
          <cell r="F2672">
            <v>55</v>
          </cell>
          <cell r="G2672">
            <v>1125.1</v>
          </cell>
        </row>
        <row r="2673">
          <cell r="A2673" t="str">
            <v>44779104428</v>
          </cell>
          <cell r="B2673">
            <v>44779</v>
          </cell>
          <cell r="C2673">
            <v>104428</v>
          </cell>
          <cell r="D2673" t="str">
            <v>四川太极崇州市崇阳镇永康东路药店 </v>
          </cell>
          <cell r="E2673">
            <v>5521.59</v>
          </cell>
          <cell r="F2673">
            <v>65</v>
          </cell>
          <cell r="G2673">
            <v>1731.57</v>
          </cell>
        </row>
        <row r="2674">
          <cell r="A2674" t="str">
            <v>44780104428</v>
          </cell>
          <cell r="B2674">
            <v>44780</v>
          </cell>
          <cell r="C2674">
            <v>104428</v>
          </cell>
          <cell r="D2674" t="str">
            <v>四川太极崇州市崇阳镇永康东路药店 </v>
          </cell>
          <cell r="E2674">
            <v>4717.06</v>
          </cell>
          <cell r="F2674">
            <v>53</v>
          </cell>
          <cell r="G2674">
            <v>1496.21</v>
          </cell>
        </row>
        <row r="2675">
          <cell r="A2675" t="str">
            <v>44781104428</v>
          </cell>
          <cell r="B2675">
            <v>44781</v>
          </cell>
          <cell r="C2675">
            <v>104428</v>
          </cell>
          <cell r="D2675" t="str">
            <v>四川太极崇州市崇阳镇永康东路药店 </v>
          </cell>
          <cell r="E2675">
            <v>4718.44</v>
          </cell>
          <cell r="F2675">
            <v>59</v>
          </cell>
          <cell r="G2675">
            <v>1458.39</v>
          </cell>
        </row>
        <row r="2676">
          <cell r="A2676" t="str">
            <v>44782104428</v>
          </cell>
          <cell r="B2676">
            <v>44782</v>
          </cell>
          <cell r="C2676">
            <v>104428</v>
          </cell>
          <cell r="D2676" t="str">
            <v>四川太极崇州市崇阳镇永康东路药店 </v>
          </cell>
          <cell r="E2676">
            <v>2398.1</v>
          </cell>
          <cell r="F2676">
            <v>37</v>
          </cell>
          <cell r="G2676">
            <v>698.06</v>
          </cell>
        </row>
        <row r="2677">
          <cell r="A2677" t="str">
            <v>44783104428</v>
          </cell>
          <cell r="B2677">
            <v>44783</v>
          </cell>
          <cell r="C2677">
            <v>104428</v>
          </cell>
          <cell r="D2677" t="str">
            <v>四川太极崇州市崇阳镇永康东路药店 </v>
          </cell>
          <cell r="E2677">
            <v>3724.6</v>
          </cell>
          <cell r="F2677">
            <v>60</v>
          </cell>
          <cell r="G2677">
            <v>1278.75</v>
          </cell>
        </row>
        <row r="2678">
          <cell r="A2678" t="str">
            <v>44784104428</v>
          </cell>
          <cell r="B2678">
            <v>44784</v>
          </cell>
          <cell r="C2678">
            <v>104428</v>
          </cell>
          <cell r="D2678" t="str">
            <v>四川太极崇州市崇阳镇永康东路药店 </v>
          </cell>
          <cell r="E2678">
            <v>4118.44</v>
          </cell>
          <cell r="F2678">
            <v>67</v>
          </cell>
          <cell r="G2678">
            <v>1438.72</v>
          </cell>
        </row>
        <row r="2679">
          <cell r="A2679" t="str">
            <v>44785104428</v>
          </cell>
          <cell r="B2679">
            <v>44785</v>
          </cell>
          <cell r="C2679">
            <v>104428</v>
          </cell>
          <cell r="D2679" t="str">
            <v>四川太极崇州市崇阳镇永康东路药店 </v>
          </cell>
          <cell r="E2679">
            <v>4462.14</v>
          </cell>
          <cell r="F2679">
            <v>59</v>
          </cell>
          <cell r="G2679">
            <v>1443.72</v>
          </cell>
        </row>
        <row r="2680">
          <cell r="A2680" t="str">
            <v>44786104428</v>
          </cell>
          <cell r="B2680">
            <v>44786</v>
          </cell>
          <cell r="C2680">
            <v>104428</v>
          </cell>
          <cell r="D2680" t="str">
            <v>四川太极崇州市崇阳镇永康东路药店 </v>
          </cell>
          <cell r="E2680">
            <v>5281.71</v>
          </cell>
          <cell r="F2680">
            <v>78</v>
          </cell>
          <cell r="G2680">
            <v>1584.98</v>
          </cell>
        </row>
        <row r="2681">
          <cell r="A2681" t="str">
            <v>44787104428</v>
          </cell>
          <cell r="B2681">
            <v>44787</v>
          </cell>
          <cell r="C2681">
            <v>104428</v>
          </cell>
          <cell r="D2681" t="str">
            <v>四川太极崇州市崇阳镇永康东路药店 </v>
          </cell>
          <cell r="E2681">
            <v>3525.9</v>
          </cell>
          <cell r="F2681">
            <v>50</v>
          </cell>
          <cell r="G2681">
            <v>1162.22</v>
          </cell>
        </row>
        <row r="2682">
          <cell r="A2682" t="str">
            <v>44788104428</v>
          </cell>
          <cell r="B2682">
            <v>44788</v>
          </cell>
          <cell r="C2682">
            <v>104428</v>
          </cell>
          <cell r="D2682" t="str">
            <v>四川太极崇州市崇阳镇永康东路药店 </v>
          </cell>
          <cell r="E2682">
            <v>5753.31</v>
          </cell>
          <cell r="F2682">
            <v>60</v>
          </cell>
          <cell r="G2682">
            <v>1563</v>
          </cell>
        </row>
        <row r="2683">
          <cell r="A2683" t="str">
            <v>44789104428</v>
          </cell>
          <cell r="B2683">
            <v>44789</v>
          </cell>
          <cell r="C2683">
            <v>104428</v>
          </cell>
          <cell r="D2683" t="str">
            <v>四川太极崇州市崇阳镇永康东路药店 </v>
          </cell>
          <cell r="E2683">
            <v>5492.22</v>
          </cell>
          <cell r="F2683">
            <v>65</v>
          </cell>
          <cell r="G2683">
            <v>1654.55</v>
          </cell>
        </row>
        <row r="2684">
          <cell r="A2684" t="str">
            <v>44790104428</v>
          </cell>
          <cell r="B2684">
            <v>44790</v>
          </cell>
          <cell r="C2684">
            <v>104428</v>
          </cell>
          <cell r="D2684" t="str">
            <v>四川太极崇州市崇阳镇永康东路药店 </v>
          </cell>
          <cell r="E2684">
            <v>7981.08</v>
          </cell>
          <cell r="F2684">
            <v>68</v>
          </cell>
          <cell r="G2684">
            <v>2486.98</v>
          </cell>
        </row>
        <row r="2685">
          <cell r="A2685" t="str">
            <v>44791104428</v>
          </cell>
          <cell r="B2685">
            <v>44791</v>
          </cell>
          <cell r="C2685">
            <v>104428</v>
          </cell>
          <cell r="D2685" t="str">
            <v>四川太极崇州市崇阳镇永康东路药店 </v>
          </cell>
          <cell r="E2685">
            <v>4753.91</v>
          </cell>
          <cell r="F2685">
            <v>65</v>
          </cell>
          <cell r="G2685">
            <v>1656.14</v>
          </cell>
        </row>
        <row r="2686">
          <cell r="A2686" t="str">
            <v>44792104428</v>
          </cell>
          <cell r="B2686">
            <v>44792</v>
          </cell>
          <cell r="C2686">
            <v>104428</v>
          </cell>
          <cell r="D2686" t="str">
            <v>四川太极崇州市崇阳镇永康东路药店 </v>
          </cell>
          <cell r="E2686">
            <v>5372.6</v>
          </cell>
          <cell r="F2686">
            <v>76</v>
          </cell>
          <cell r="G2686">
            <v>2045.38</v>
          </cell>
        </row>
        <row r="2687">
          <cell r="A2687" t="str">
            <v>44793104428</v>
          </cell>
          <cell r="B2687">
            <v>44793</v>
          </cell>
          <cell r="C2687">
            <v>104428</v>
          </cell>
          <cell r="D2687" t="str">
            <v>四川太极崇州市崇阳镇永康东路药店 </v>
          </cell>
          <cell r="E2687">
            <v>6035.72</v>
          </cell>
          <cell r="F2687">
            <v>76</v>
          </cell>
          <cell r="G2687">
            <v>1971.32</v>
          </cell>
        </row>
        <row r="2688">
          <cell r="A2688" t="str">
            <v>44794104428</v>
          </cell>
          <cell r="B2688">
            <v>44794</v>
          </cell>
          <cell r="C2688">
            <v>104428</v>
          </cell>
          <cell r="D2688" t="str">
            <v>四川太极崇州市崇阳镇永康东路药店 </v>
          </cell>
          <cell r="E2688">
            <v>5066.06</v>
          </cell>
          <cell r="F2688">
            <v>55</v>
          </cell>
          <cell r="G2688">
            <v>1054.54</v>
          </cell>
        </row>
        <row r="2689">
          <cell r="A2689" t="str">
            <v>44795104428</v>
          </cell>
          <cell r="B2689">
            <v>44795</v>
          </cell>
          <cell r="C2689">
            <v>104428</v>
          </cell>
          <cell r="D2689" t="str">
            <v>四川太极崇州市崇阳镇永康东路药店 </v>
          </cell>
          <cell r="E2689">
            <v>5331.34</v>
          </cell>
          <cell r="F2689">
            <v>75</v>
          </cell>
          <cell r="G2689">
            <v>1656.09</v>
          </cell>
        </row>
        <row r="2690">
          <cell r="A2690" t="str">
            <v>44796104428</v>
          </cell>
          <cell r="B2690">
            <v>44796</v>
          </cell>
          <cell r="C2690">
            <v>104428</v>
          </cell>
          <cell r="D2690" t="str">
            <v>四川太极崇州市崇阳镇永康东路药店 </v>
          </cell>
          <cell r="E2690">
            <v>3368.01</v>
          </cell>
          <cell r="F2690">
            <v>49</v>
          </cell>
          <cell r="G2690">
            <v>1203.67</v>
          </cell>
        </row>
        <row r="2691">
          <cell r="A2691" t="str">
            <v>44797104428</v>
          </cell>
          <cell r="B2691">
            <v>44797</v>
          </cell>
          <cell r="C2691">
            <v>104428</v>
          </cell>
          <cell r="D2691" t="str">
            <v>四川太极崇州市崇阳镇永康东路药店 </v>
          </cell>
          <cell r="E2691">
            <v>3186.19</v>
          </cell>
          <cell r="F2691">
            <v>50</v>
          </cell>
          <cell r="G2691">
            <v>994.03</v>
          </cell>
        </row>
        <row r="2692">
          <cell r="A2692" t="str">
            <v>44798104428</v>
          </cell>
          <cell r="B2692">
            <v>44798</v>
          </cell>
          <cell r="C2692">
            <v>104428</v>
          </cell>
          <cell r="D2692" t="str">
            <v>四川太极崇州市崇阳镇永康东路药店 </v>
          </cell>
          <cell r="E2692">
            <v>1801.45</v>
          </cell>
          <cell r="F2692">
            <v>44</v>
          </cell>
          <cell r="G2692">
            <v>689.61</v>
          </cell>
        </row>
        <row r="2693">
          <cell r="A2693" t="str">
            <v>44799104428</v>
          </cell>
          <cell r="B2693">
            <v>44799</v>
          </cell>
          <cell r="C2693">
            <v>104428</v>
          </cell>
          <cell r="D2693" t="str">
            <v>四川太极崇州市崇阳镇永康东路药店 </v>
          </cell>
          <cell r="E2693">
            <v>4816.26</v>
          </cell>
          <cell r="F2693">
            <v>68</v>
          </cell>
          <cell r="G2693">
            <v>1280.3</v>
          </cell>
        </row>
        <row r="2694">
          <cell r="A2694" t="str">
            <v>44800104428</v>
          </cell>
          <cell r="B2694">
            <v>44800</v>
          </cell>
          <cell r="C2694">
            <v>104428</v>
          </cell>
          <cell r="D2694" t="str">
            <v>四川太极崇州市崇阳镇永康东路药店 </v>
          </cell>
          <cell r="E2694">
            <v>3420.6</v>
          </cell>
          <cell r="F2694">
            <v>55</v>
          </cell>
          <cell r="G2694">
            <v>1147.47</v>
          </cell>
        </row>
        <row r="2695">
          <cell r="A2695" t="str">
            <v>44801104428</v>
          </cell>
          <cell r="B2695">
            <v>44801</v>
          </cell>
          <cell r="C2695">
            <v>104428</v>
          </cell>
          <cell r="D2695" t="str">
            <v>四川太极崇州市崇阳镇永康东路药店 </v>
          </cell>
          <cell r="E2695">
            <v>4111.85</v>
          </cell>
          <cell r="F2695">
            <v>64</v>
          </cell>
          <cell r="G2695">
            <v>1356.23</v>
          </cell>
        </row>
        <row r="2696">
          <cell r="A2696" t="str">
            <v>44802104428</v>
          </cell>
          <cell r="B2696">
            <v>44802</v>
          </cell>
          <cell r="C2696">
            <v>104428</v>
          </cell>
          <cell r="D2696" t="str">
            <v>四川太极崇州市崇阳镇永康东路药店 </v>
          </cell>
          <cell r="E2696">
            <v>6441.32</v>
          </cell>
          <cell r="F2696">
            <v>68</v>
          </cell>
          <cell r="G2696">
            <v>1240.49</v>
          </cell>
        </row>
        <row r="2697">
          <cell r="A2697" t="str">
            <v>44803104428</v>
          </cell>
          <cell r="B2697">
            <v>44803</v>
          </cell>
          <cell r="C2697">
            <v>104428</v>
          </cell>
          <cell r="D2697" t="str">
            <v>四川太极崇州市崇阳镇永康东路药店 </v>
          </cell>
          <cell r="E2697">
            <v>5717.2</v>
          </cell>
          <cell r="F2697">
            <v>55</v>
          </cell>
          <cell r="G2697">
            <v>2040.49</v>
          </cell>
        </row>
        <row r="2698">
          <cell r="A2698" t="str">
            <v>44804104428</v>
          </cell>
          <cell r="B2698">
            <v>44804</v>
          </cell>
          <cell r="C2698">
            <v>104428</v>
          </cell>
          <cell r="D2698" t="str">
            <v>四川太极崇州市崇阳镇永康东路药店 </v>
          </cell>
          <cell r="E2698">
            <v>4769.62</v>
          </cell>
          <cell r="F2698">
            <v>68</v>
          </cell>
          <cell r="G2698">
            <v>1437.17</v>
          </cell>
        </row>
        <row r="2699">
          <cell r="A2699" t="str">
            <v>44774104429</v>
          </cell>
          <cell r="B2699">
            <v>44774</v>
          </cell>
          <cell r="C2699">
            <v>104429</v>
          </cell>
          <cell r="D2699" t="str">
            <v>四川太极武侯区大华街药店</v>
          </cell>
          <cell r="E2699">
            <v>3849.6</v>
          </cell>
          <cell r="F2699">
            <v>48</v>
          </cell>
          <cell r="G2699">
            <v>279.41</v>
          </cell>
        </row>
        <row r="2700">
          <cell r="A2700" t="str">
            <v>44775104429</v>
          </cell>
          <cell r="B2700">
            <v>44775</v>
          </cell>
          <cell r="C2700">
            <v>104429</v>
          </cell>
          <cell r="D2700" t="str">
            <v>四川太极武侯区大华街药店</v>
          </cell>
          <cell r="E2700">
            <v>3431.89</v>
          </cell>
          <cell r="F2700">
            <v>41</v>
          </cell>
          <cell r="G2700">
            <v>924.65</v>
          </cell>
        </row>
        <row r="2701">
          <cell r="A2701" t="str">
            <v>44776104429</v>
          </cell>
          <cell r="B2701">
            <v>44776</v>
          </cell>
          <cell r="C2701">
            <v>104429</v>
          </cell>
          <cell r="D2701" t="str">
            <v>四川太极武侯区大华街药店</v>
          </cell>
          <cell r="E2701">
            <v>4373.53</v>
          </cell>
          <cell r="F2701">
            <v>50</v>
          </cell>
          <cell r="G2701">
            <v>825.95</v>
          </cell>
        </row>
        <row r="2702">
          <cell r="A2702" t="str">
            <v>44777104429</v>
          </cell>
          <cell r="B2702">
            <v>44777</v>
          </cell>
          <cell r="C2702">
            <v>104429</v>
          </cell>
          <cell r="D2702" t="str">
            <v>四川太极武侯区大华街药店</v>
          </cell>
          <cell r="E2702">
            <v>2413.67</v>
          </cell>
          <cell r="F2702">
            <v>34</v>
          </cell>
          <cell r="G2702">
            <v>687.84</v>
          </cell>
        </row>
        <row r="2703">
          <cell r="A2703" t="str">
            <v>44778104429</v>
          </cell>
          <cell r="B2703">
            <v>44778</v>
          </cell>
          <cell r="C2703">
            <v>104429</v>
          </cell>
          <cell r="D2703" t="str">
            <v>四川太极武侯区大华街药店</v>
          </cell>
          <cell r="E2703">
            <v>3448.03</v>
          </cell>
          <cell r="F2703">
            <v>43</v>
          </cell>
          <cell r="G2703">
            <v>873.24</v>
          </cell>
        </row>
        <row r="2704">
          <cell r="A2704" t="str">
            <v>44779104429</v>
          </cell>
          <cell r="B2704">
            <v>44779</v>
          </cell>
          <cell r="C2704">
            <v>104429</v>
          </cell>
          <cell r="D2704" t="str">
            <v>四川太极武侯区大华街药店</v>
          </cell>
          <cell r="E2704">
            <v>2663.31</v>
          </cell>
          <cell r="F2704">
            <v>33</v>
          </cell>
          <cell r="G2704">
            <v>764.34</v>
          </cell>
        </row>
        <row r="2705">
          <cell r="A2705" t="str">
            <v>44780104429</v>
          </cell>
          <cell r="B2705">
            <v>44780</v>
          </cell>
          <cell r="C2705">
            <v>104429</v>
          </cell>
          <cell r="D2705" t="str">
            <v>四川太极武侯区大华街药店</v>
          </cell>
          <cell r="E2705">
            <v>2794.3</v>
          </cell>
          <cell r="F2705">
            <v>45</v>
          </cell>
          <cell r="G2705">
            <v>887.27</v>
          </cell>
        </row>
        <row r="2706">
          <cell r="A2706" t="str">
            <v>44781104429</v>
          </cell>
          <cell r="B2706">
            <v>44781</v>
          </cell>
          <cell r="C2706">
            <v>104429</v>
          </cell>
          <cell r="D2706" t="str">
            <v>四川太极武侯区大华街药店</v>
          </cell>
          <cell r="E2706">
            <v>2312.79</v>
          </cell>
          <cell r="F2706">
            <v>47</v>
          </cell>
          <cell r="G2706">
            <v>741.67</v>
          </cell>
        </row>
        <row r="2707">
          <cell r="A2707" t="str">
            <v>44782104429</v>
          </cell>
          <cell r="B2707">
            <v>44782</v>
          </cell>
          <cell r="C2707">
            <v>104429</v>
          </cell>
          <cell r="D2707" t="str">
            <v>四川太极武侯区大华街药店</v>
          </cell>
          <cell r="E2707">
            <v>3413.03</v>
          </cell>
          <cell r="F2707">
            <v>48</v>
          </cell>
          <cell r="G2707">
            <v>886.92</v>
          </cell>
        </row>
        <row r="2708">
          <cell r="A2708" t="str">
            <v>44783104429</v>
          </cell>
          <cell r="B2708">
            <v>44783</v>
          </cell>
          <cell r="C2708">
            <v>104429</v>
          </cell>
          <cell r="D2708" t="str">
            <v>四川太极武侯区大华街药店</v>
          </cell>
          <cell r="E2708">
            <v>2038.09</v>
          </cell>
          <cell r="F2708">
            <v>41</v>
          </cell>
          <cell r="G2708">
            <v>548.67</v>
          </cell>
        </row>
        <row r="2709">
          <cell r="A2709" t="str">
            <v>44784104429</v>
          </cell>
          <cell r="B2709">
            <v>44784</v>
          </cell>
          <cell r="C2709">
            <v>104429</v>
          </cell>
          <cell r="D2709" t="str">
            <v>四川太极武侯区大华街药店</v>
          </cell>
          <cell r="E2709">
            <v>3606.82</v>
          </cell>
          <cell r="F2709">
            <v>48</v>
          </cell>
          <cell r="G2709">
            <v>941.84</v>
          </cell>
        </row>
        <row r="2710">
          <cell r="A2710" t="str">
            <v>44785104429</v>
          </cell>
          <cell r="B2710">
            <v>44785</v>
          </cell>
          <cell r="C2710">
            <v>104429</v>
          </cell>
          <cell r="D2710" t="str">
            <v>四川太极武侯区大华街药店</v>
          </cell>
          <cell r="E2710">
            <v>3308.46</v>
          </cell>
          <cell r="F2710">
            <v>46</v>
          </cell>
          <cell r="G2710">
            <v>794.18</v>
          </cell>
        </row>
        <row r="2711">
          <cell r="A2711" t="str">
            <v>44786104429</v>
          </cell>
          <cell r="B2711">
            <v>44786</v>
          </cell>
          <cell r="C2711">
            <v>104429</v>
          </cell>
          <cell r="D2711" t="str">
            <v>四川太极武侯区大华街药店</v>
          </cell>
          <cell r="E2711">
            <v>4664.52</v>
          </cell>
          <cell r="F2711">
            <v>59</v>
          </cell>
          <cell r="G2711">
            <v>905.97</v>
          </cell>
        </row>
        <row r="2712">
          <cell r="A2712" t="str">
            <v>44787104429</v>
          </cell>
          <cell r="B2712">
            <v>44787</v>
          </cell>
          <cell r="C2712">
            <v>104429</v>
          </cell>
          <cell r="D2712" t="str">
            <v>四川太极武侯区大华街药店</v>
          </cell>
          <cell r="E2712">
            <v>3272.49</v>
          </cell>
          <cell r="F2712">
            <v>58</v>
          </cell>
          <cell r="G2712">
            <v>689.93</v>
          </cell>
        </row>
        <row r="2713">
          <cell r="A2713" t="str">
            <v>44788104429</v>
          </cell>
          <cell r="B2713">
            <v>44788</v>
          </cell>
          <cell r="C2713">
            <v>104429</v>
          </cell>
          <cell r="D2713" t="str">
            <v>四川太极武侯区大华街药店</v>
          </cell>
          <cell r="E2713">
            <v>2421.5</v>
          </cell>
          <cell r="F2713">
            <v>30</v>
          </cell>
          <cell r="G2713">
            <v>567.21</v>
          </cell>
        </row>
        <row r="2714">
          <cell r="A2714" t="str">
            <v>44789104429</v>
          </cell>
          <cell r="B2714">
            <v>44789</v>
          </cell>
          <cell r="C2714">
            <v>104429</v>
          </cell>
          <cell r="D2714" t="str">
            <v>四川太极武侯区大华街药店</v>
          </cell>
          <cell r="E2714">
            <v>2613.08</v>
          </cell>
          <cell r="F2714">
            <v>43</v>
          </cell>
          <cell r="G2714">
            <v>854.02</v>
          </cell>
        </row>
        <row r="2715">
          <cell r="A2715" t="str">
            <v>44790104429</v>
          </cell>
          <cell r="B2715">
            <v>44790</v>
          </cell>
          <cell r="C2715">
            <v>104429</v>
          </cell>
          <cell r="D2715" t="str">
            <v>四川太极武侯区大华街药店</v>
          </cell>
          <cell r="E2715">
            <v>3205.27</v>
          </cell>
          <cell r="F2715">
            <v>43</v>
          </cell>
          <cell r="G2715">
            <v>933.64</v>
          </cell>
        </row>
        <row r="2716">
          <cell r="A2716" t="str">
            <v>44791104429</v>
          </cell>
          <cell r="B2716">
            <v>44791</v>
          </cell>
          <cell r="C2716">
            <v>104429</v>
          </cell>
          <cell r="D2716" t="str">
            <v>四川太极武侯区大华街药店</v>
          </cell>
          <cell r="E2716">
            <v>3264.63</v>
          </cell>
          <cell r="F2716">
            <v>54</v>
          </cell>
          <cell r="G2716">
            <v>914.55</v>
          </cell>
        </row>
        <row r="2717">
          <cell r="A2717" t="str">
            <v>44792104429</v>
          </cell>
          <cell r="B2717">
            <v>44792</v>
          </cell>
          <cell r="C2717">
            <v>104429</v>
          </cell>
          <cell r="D2717" t="str">
            <v>四川太极武侯区大华街药店</v>
          </cell>
          <cell r="E2717">
            <v>3530.55</v>
          </cell>
          <cell r="F2717">
            <v>45</v>
          </cell>
          <cell r="G2717">
            <v>777.94</v>
          </cell>
        </row>
        <row r="2718">
          <cell r="A2718" t="str">
            <v>44793104429</v>
          </cell>
          <cell r="B2718">
            <v>44793</v>
          </cell>
          <cell r="C2718">
            <v>104429</v>
          </cell>
          <cell r="D2718" t="str">
            <v>四川太极武侯区大华街药店</v>
          </cell>
          <cell r="E2718">
            <v>4436.86</v>
          </cell>
          <cell r="F2718">
            <v>48</v>
          </cell>
          <cell r="G2718">
            <v>809.15</v>
          </cell>
        </row>
        <row r="2719">
          <cell r="A2719" t="str">
            <v>44794104429</v>
          </cell>
          <cell r="B2719">
            <v>44794</v>
          </cell>
          <cell r="C2719">
            <v>104429</v>
          </cell>
          <cell r="D2719" t="str">
            <v>四川太极武侯区大华街药店</v>
          </cell>
          <cell r="E2719">
            <v>2485.91</v>
          </cell>
          <cell r="F2719">
            <v>37</v>
          </cell>
          <cell r="G2719">
            <v>981.89</v>
          </cell>
        </row>
        <row r="2720">
          <cell r="A2720" t="str">
            <v>44795104429</v>
          </cell>
          <cell r="B2720">
            <v>44795</v>
          </cell>
          <cell r="C2720">
            <v>104429</v>
          </cell>
          <cell r="D2720" t="str">
            <v>四川太极武侯区大华街药店</v>
          </cell>
          <cell r="E2720">
            <v>4648.27</v>
          </cell>
          <cell r="F2720">
            <v>45</v>
          </cell>
          <cell r="G2720">
            <v>1061.48</v>
          </cell>
        </row>
        <row r="2721">
          <cell r="A2721" t="str">
            <v>44796104429</v>
          </cell>
          <cell r="B2721">
            <v>44796</v>
          </cell>
          <cell r="C2721">
            <v>104429</v>
          </cell>
          <cell r="D2721" t="str">
            <v>四川太极武侯区大华街药店</v>
          </cell>
          <cell r="E2721">
            <v>4384.02</v>
          </cell>
          <cell r="F2721">
            <v>59</v>
          </cell>
          <cell r="G2721">
            <v>1396.15</v>
          </cell>
        </row>
        <row r="2722">
          <cell r="A2722" t="str">
            <v>44797104429</v>
          </cell>
          <cell r="B2722">
            <v>44797</v>
          </cell>
          <cell r="C2722">
            <v>104429</v>
          </cell>
          <cell r="D2722" t="str">
            <v>四川太极武侯区大华街药店</v>
          </cell>
          <cell r="E2722">
            <v>1841.62</v>
          </cell>
          <cell r="F2722">
            <v>41</v>
          </cell>
          <cell r="G2722">
            <v>434.01</v>
          </cell>
        </row>
        <row r="2723">
          <cell r="A2723" t="str">
            <v>44798104429</v>
          </cell>
          <cell r="B2723">
            <v>44798</v>
          </cell>
          <cell r="C2723">
            <v>104429</v>
          </cell>
          <cell r="D2723" t="str">
            <v>四川太极武侯区大华街药店</v>
          </cell>
          <cell r="E2723">
            <v>3579.63</v>
          </cell>
          <cell r="F2723">
            <v>47</v>
          </cell>
          <cell r="G2723">
            <v>966.27</v>
          </cell>
        </row>
        <row r="2724">
          <cell r="A2724" t="str">
            <v>44799104429</v>
          </cell>
          <cell r="B2724">
            <v>44799</v>
          </cell>
          <cell r="C2724">
            <v>104429</v>
          </cell>
          <cell r="D2724" t="str">
            <v>四川太极武侯区大华街药店</v>
          </cell>
          <cell r="E2724">
            <v>3290.56</v>
          </cell>
          <cell r="F2724">
            <v>63</v>
          </cell>
          <cell r="G2724">
            <v>714.82</v>
          </cell>
        </row>
        <row r="2725">
          <cell r="A2725" t="str">
            <v>44800104429</v>
          </cell>
          <cell r="B2725">
            <v>44800</v>
          </cell>
          <cell r="C2725">
            <v>104429</v>
          </cell>
          <cell r="D2725" t="str">
            <v>四川太极武侯区大华街药店</v>
          </cell>
          <cell r="E2725">
            <v>4027.4</v>
          </cell>
          <cell r="F2725">
            <v>55</v>
          </cell>
          <cell r="G2725">
            <v>930.77</v>
          </cell>
        </row>
        <row r="2726">
          <cell r="A2726" t="str">
            <v>44801104429</v>
          </cell>
          <cell r="B2726">
            <v>44801</v>
          </cell>
          <cell r="C2726">
            <v>104429</v>
          </cell>
          <cell r="D2726" t="str">
            <v>四川太极武侯区大华街药店</v>
          </cell>
          <cell r="E2726">
            <v>2789.1</v>
          </cell>
          <cell r="F2726">
            <v>58</v>
          </cell>
          <cell r="G2726">
            <v>878.1</v>
          </cell>
        </row>
        <row r="2727">
          <cell r="A2727" t="str">
            <v>44802104429</v>
          </cell>
          <cell r="B2727">
            <v>44802</v>
          </cell>
          <cell r="C2727">
            <v>104429</v>
          </cell>
          <cell r="D2727" t="str">
            <v>四川太极武侯区大华街药店</v>
          </cell>
          <cell r="E2727">
            <v>6170.98</v>
          </cell>
          <cell r="F2727">
            <v>81</v>
          </cell>
          <cell r="G2727">
            <v>1144.43</v>
          </cell>
        </row>
        <row r="2728">
          <cell r="A2728" t="str">
            <v>44803104429</v>
          </cell>
          <cell r="B2728">
            <v>44803</v>
          </cell>
          <cell r="C2728">
            <v>104429</v>
          </cell>
          <cell r="D2728" t="str">
            <v>四川太极武侯区大华街药店</v>
          </cell>
          <cell r="E2728">
            <v>2994.5</v>
          </cell>
          <cell r="F2728">
            <v>45</v>
          </cell>
          <cell r="G2728">
            <v>690.8</v>
          </cell>
        </row>
        <row r="2729">
          <cell r="A2729" t="str">
            <v>44804104429</v>
          </cell>
          <cell r="B2729">
            <v>44804</v>
          </cell>
          <cell r="C2729">
            <v>104429</v>
          </cell>
          <cell r="D2729" t="str">
            <v>四川太极武侯区大华街药店</v>
          </cell>
          <cell r="E2729">
            <v>2690.87</v>
          </cell>
          <cell r="F2729">
            <v>49</v>
          </cell>
          <cell r="G2729">
            <v>736.68</v>
          </cell>
        </row>
        <row r="2730">
          <cell r="A2730" t="str">
            <v>44774104430</v>
          </cell>
          <cell r="B2730">
            <v>44774</v>
          </cell>
          <cell r="C2730">
            <v>104430</v>
          </cell>
          <cell r="D2730" t="str">
            <v>四川太极高新区中和大道药店</v>
          </cell>
          <cell r="E2730">
            <v>3187.46</v>
          </cell>
          <cell r="F2730">
            <v>59</v>
          </cell>
          <cell r="G2730">
            <v>1060.89</v>
          </cell>
        </row>
        <row r="2731">
          <cell r="A2731" t="str">
            <v>44775104430</v>
          </cell>
          <cell r="B2731">
            <v>44775</v>
          </cell>
          <cell r="C2731">
            <v>104430</v>
          </cell>
          <cell r="D2731" t="str">
            <v>四川太极高新区中和大道药店</v>
          </cell>
          <cell r="E2731">
            <v>3715.9</v>
          </cell>
          <cell r="F2731">
            <v>59</v>
          </cell>
          <cell r="G2731">
            <v>1234.41</v>
          </cell>
        </row>
        <row r="2732">
          <cell r="A2732" t="str">
            <v>44776104430</v>
          </cell>
          <cell r="B2732">
            <v>44776</v>
          </cell>
          <cell r="C2732">
            <v>104430</v>
          </cell>
          <cell r="D2732" t="str">
            <v>四川太极高新区中和大道药店</v>
          </cell>
          <cell r="E2732">
            <v>3869.7</v>
          </cell>
          <cell r="F2732">
            <v>56</v>
          </cell>
          <cell r="G2732">
            <v>1188.89</v>
          </cell>
        </row>
        <row r="2733">
          <cell r="A2733" t="str">
            <v>44777104430</v>
          </cell>
          <cell r="B2733">
            <v>44777</v>
          </cell>
          <cell r="C2733">
            <v>104430</v>
          </cell>
          <cell r="D2733" t="str">
            <v>四川太极高新区中和大道药店</v>
          </cell>
          <cell r="E2733">
            <v>3038.01</v>
          </cell>
          <cell r="F2733">
            <v>52</v>
          </cell>
          <cell r="G2733">
            <v>904.1</v>
          </cell>
        </row>
        <row r="2734">
          <cell r="A2734" t="str">
            <v>44778104430</v>
          </cell>
          <cell r="B2734">
            <v>44778</v>
          </cell>
          <cell r="C2734">
            <v>104430</v>
          </cell>
          <cell r="D2734" t="str">
            <v>四川太极高新区中和大道药店</v>
          </cell>
          <cell r="E2734">
            <v>3488.4</v>
          </cell>
          <cell r="F2734">
            <v>64</v>
          </cell>
          <cell r="G2734">
            <v>1228.91</v>
          </cell>
        </row>
        <row r="2735">
          <cell r="A2735" t="str">
            <v>44779104430</v>
          </cell>
          <cell r="B2735">
            <v>44779</v>
          </cell>
          <cell r="C2735">
            <v>104430</v>
          </cell>
          <cell r="D2735" t="str">
            <v>四川太极高新区中和大道药店</v>
          </cell>
          <cell r="E2735">
            <v>3880.03</v>
          </cell>
          <cell r="F2735">
            <v>62</v>
          </cell>
          <cell r="G2735">
            <v>1058.12</v>
          </cell>
        </row>
        <row r="2736">
          <cell r="A2736" t="str">
            <v>44780104430</v>
          </cell>
          <cell r="B2736">
            <v>44780</v>
          </cell>
          <cell r="C2736">
            <v>104430</v>
          </cell>
          <cell r="D2736" t="str">
            <v>四川太极高新区中和大道药店</v>
          </cell>
          <cell r="E2736">
            <v>5274.34</v>
          </cell>
          <cell r="F2736">
            <v>77</v>
          </cell>
          <cell r="G2736">
            <v>1454.64</v>
          </cell>
        </row>
        <row r="2737">
          <cell r="A2737" t="str">
            <v>44781104430</v>
          </cell>
          <cell r="B2737">
            <v>44781</v>
          </cell>
          <cell r="C2737">
            <v>104430</v>
          </cell>
          <cell r="D2737" t="str">
            <v>四川太极高新区中和大道药店</v>
          </cell>
          <cell r="E2737">
            <v>3645.14</v>
          </cell>
          <cell r="F2737">
            <v>54</v>
          </cell>
          <cell r="G2737">
            <v>1052.28</v>
          </cell>
        </row>
        <row r="2738">
          <cell r="A2738" t="str">
            <v>44782104430</v>
          </cell>
          <cell r="B2738">
            <v>44782</v>
          </cell>
          <cell r="C2738">
            <v>104430</v>
          </cell>
          <cell r="D2738" t="str">
            <v>四川太极高新区中和大道药店</v>
          </cell>
          <cell r="E2738">
            <v>2319.88</v>
          </cell>
          <cell r="F2738">
            <v>43</v>
          </cell>
          <cell r="G2738">
            <v>773.2</v>
          </cell>
        </row>
        <row r="2739">
          <cell r="A2739" t="str">
            <v>44783104430</v>
          </cell>
          <cell r="B2739">
            <v>44783</v>
          </cell>
          <cell r="C2739">
            <v>104430</v>
          </cell>
          <cell r="D2739" t="str">
            <v>四川太极高新区中和大道药店</v>
          </cell>
          <cell r="E2739">
            <v>4111.57</v>
          </cell>
          <cell r="F2739">
            <v>62</v>
          </cell>
          <cell r="G2739">
            <v>1041.1</v>
          </cell>
        </row>
        <row r="2740">
          <cell r="A2740" t="str">
            <v>44784104430</v>
          </cell>
          <cell r="B2740">
            <v>44784</v>
          </cell>
          <cell r="C2740">
            <v>104430</v>
          </cell>
          <cell r="D2740" t="str">
            <v>四川太极高新区中和大道药店</v>
          </cell>
          <cell r="E2740">
            <v>2973.76</v>
          </cell>
          <cell r="F2740">
            <v>58</v>
          </cell>
          <cell r="G2740">
            <v>765.4</v>
          </cell>
        </row>
        <row r="2741">
          <cell r="A2741" t="str">
            <v>44785104430</v>
          </cell>
          <cell r="B2741">
            <v>44785</v>
          </cell>
          <cell r="C2741">
            <v>104430</v>
          </cell>
          <cell r="D2741" t="str">
            <v>四川太极高新区中和大道药店</v>
          </cell>
          <cell r="E2741">
            <v>3509.21</v>
          </cell>
          <cell r="F2741">
            <v>53</v>
          </cell>
          <cell r="G2741">
            <v>1136.31</v>
          </cell>
        </row>
        <row r="2742">
          <cell r="A2742" t="str">
            <v>44786104430</v>
          </cell>
          <cell r="B2742">
            <v>44786</v>
          </cell>
          <cell r="C2742">
            <v>104430</v>
          </cell>
          <cell r="D2742" t="str">
            <v>四川太极高新区中和大道药店</v>
          </cell>
          <cell r="E2742">
            <v>3072.67</v>
          </cell>
          <cell r="F2742">
            <v>51</v>
          </cell>
          <cell r="G2742">
            <v>867.69</v>
          </cell>
        </row>
        <row r="2743">
          <cell r="A2743" t="str">
            <v>44787104430</v>
          </cell>
          <cell r="B2743">
            <v>44787</v>
          </cell>
          <cell r="C2743">
            <v>104430</v>
          </cell>
          <cell r="D2743" t="str">
            <v>四川太极高新区中和大道药店</v>
          </cell>
          <cell r="E2743">
            <v>3580.38</v>
          </cell>
          <cell r="F2743">
            <v>62</v>
          </cell>
          <cell r="G2743">
            <v>1223.65</v>
          </cell>
        </row>
        <row r="2744">
          <cell r="A2744" t="str">
            <v>44788104430</v>
          </cell>
          <cell r="B2744">
            <v>44788</v>
          </cell>
          <cell r="C2744">
            <v>104430</v>
          </cell>
          <cell r="D2744" t="str">
            <v>四川太极高新区中和大道药店</v>
          </cell>
          <cell r="E2744">
            <v>2864.29</v>
          </cell>
          <cell r="F2744">
            <v>49</v>
          </cell>
          <cell r="G2744">
            <v>934.47</v>
          </cell>
        </row>
        <row r="2745">
          <cell r="A2745" t="str">
            <v>44789104430</v>
          </cell>
          <cell r="B2745">
            <v>44789</v>
          </cell>
          <cell r="C2745">
            <v>104430</v>
          </cell>
          <cell r="D2745" t="str">
            <v>四川太极高新区中和大道药店</v>
          </cell>
          <cell r="E2745">
            <v>3028.66</v>
          </cell>
          <cell r="F2745">
            <v>60</v>
          </cell>
          <cell r="G2745">
            <v>999.13</v>
          </cell>
        </row>
        <row r="2746">
          <cell r="A2746" t="str">
            <v>44790104430</v>
          </cell>
          <cell r="B2746">
            <v>44790</v>
          </cell>
          <cell r="C2746">
            <v>104430</v>
          </cell>
          <cell r="D2746" t="str">
            <v>四川太极高新区中和大道药店</v>
          </cell>
          <cell r="E2746">
            <v>3111.36</v>
          </cell>
          <cell r="F2746">
            <v>64</v>
          </cell>
          <cell r="G2746">
            <v>832.26</v>
          </cell>
        </row>
        <row r="2747">
          <cell r="A2747" t="str">
            <v>44791104430</v>
          </cell>
          <cell r="B2747">
            <v>44791</v>
          </cell>
          <cell r="C2747">
            <v>104430</v>
          </cell>
          <cell r="D2747" t="str">
            <v>四川太极高新区中和大道药店</v>
          </cell>
          <cell r="E2747">
            <v>3089.47</v>
          </cell>
          <cell r="F2747">
            <v>55</v>
          </cell>
          <cell r="G2747">
            <v>888.64</v>
          </cell>
        </row>
        <row r="2748">
          <cell r="A2748" t="str">
            <v>44792104430</v>
          </cell>
          <cell r="B2748">
            <v>44792</v>
          </cell>
          <cell r="C2748">
            <v>104430</v>
          </cell>
          <cell r="D2748" t="str">
            <v>四川太极高新区中和大道药店</v>
          </cell>
          <cell r="E2748">
            <v>3805.09</v>
          </cell>
          <cell r="F2748">
            <v>51</v>
          </cell>
          <cell r="G2748">
            <v>1181.48</v>
          </cell>
        </row>
        <row r="2749">
          <cell r="A2749" t="str">
            <v>44793104430</v>
          </cell>
          <cell r="B2749">
            <v>44793</v>
          </cell>
          <cell r="C2749">
            <v>104430</v>
          </cell>
          <cell r="D2749" t="str">
            <v>四川太极高新区中和大道药店</v>
          </cell>
          <cell r="E2749">
            <v>6242.12</v>
          </cell>
          <cell r="F2749">
            <v>72</v>
          </cell>
          <cell r="G2749">
            <v>1280.96</v>
          </cell>
        </row>
        <row r="2750">
          <cell r="A2750" t="str">
            <v>44794104430</v>
          </cell>
          <cell r="B2750">
            <v>44794</v>
          </cell>
          <cell r="C2750">
            <v>104430</v>
          </cell>
          <cell r="D2750" t="str">
            <v>四川太极高新区中和大道药店</v>
          </cell>
          <cell r="E2750">
            <v>5182.27</v>
          </cell>
          <cell r="F2750">
            <v>52</v>
          </cell>
          <cell r="G2750">
            <v>1365.71</v>
          </cell>
        </row>
        <row r="2751">
          <cell r="A2751" t="str">
            <v>44795104430</v>
          </cell>
          <cell r="B2751">
            <v>44795</v>
          </cell>
          <cell r="C2751">
            <v>104430</v>
          </cell>
          <cell r="D2751" t="str">
            <v>四川太极高新区中和大道药店</v>
          </cell>
          <cell r="E2751">
            <v>5441.9</v>
          </cell>
          <cell r="F2751">
            <v>54</v>
          </cell>
          <cell r="G2751">
            <v>1525.95</v>
          </cell>
        </row>
        <row r="2752">
          <cell r="A2752" t="str">
            <v>44796104430</v>
          </cell>
          <cell r="B2752">
            <v>44796</v>
          </cell>
          <cell r="C2752">
            <v>104430</v>
          </cell>
          <cell r="D2752" t="str">
            <v>四川太极高新区中和大道药店</v>
          </cell>
          <cell r="E2752">
            <v>3616.8</v>
          </cell>
          <cell r="F2752">
            <v>58</v>
          </cell>
          <cell r="G2752">
            <v>1221.64</v>
          </cell>
        </row>
        <row r="2753">
          <cell r="A2753" t="str">
            <v>44797104430</v>
          </cell>
          <cell r="B2753">
            <v>44797</v>
          </cell>
          <cell r="C2753">
            <v>104430</v>
          </cell>
          <cell r="D2753" t="str">
            <v>四川太极高新区中和大道药店</v>
          </cell>
          <cell r="E2753">
            <v>2619.52</v>
          </cell>
          <cell r="F2753">
            <v>47</v>
          </cell>
          <cell r="G2753">
            <v>890.64</v>
          </cell>
        </row>
        <row r="2754">
          <cell r="A2754" t="str">
            <v>44798104430</v>
          </cell>
          <cell r="B2754">
            <v>44798</v>
          </cell>
          <cell r="C2754">
            <v>104430</v>
          </cell>
          <cell r="D2754" t="str">
            <v>四川太极高新区中和大道药店</v>
          </cell>
          <cell r="E2754">
            <v>3929.72</v>
          </cell>
          <cell r="F2754">
            <v>62</v>
          </cell>
          <cell r="G2754">
            <v>1013.72</v>
          </cell>
        </row>
        <row r="2755">
          <cell r="A2755" t="str">
            <v>44799104430</v>
          </cell>
          <cell r="B2755">
            <v>44799</v>
          </cell>
          <cell r="C2755">
            <v>104430</v>
          </cell>
          <cell r="D2755" t="str">
            <v>四川太极高新区中和大道药店</v>
          </cell>
          <cell r="E2755">
            <v>2274.31</v>
          </cell>
          <cell r="F2755">
            <v>55</v>
          </cell>
          <cell r="G2755">
            <v>865.37</v>
          </cell>
        </row>
        <row r="2756">
          <cell r="A2756" t="str">
            <v>44800104430</v>
          </cell>
          <cell r="B2756">
            <v>44800</v>
          </cell>
          <cell r="C2756">
            <v>104430</v>
          </cell>
          <cell r="D2756" t="str">
            <v>四川太极高新区中和大道药店</v>
          </cell>
          <cell r="E2756">
            <v>2918.46</v>
          </cell>
          <cell r="F2756">
            <v>48</v>
          </cell>
          <cell r="G2756">
            <v>775.01</v>
          </cell>
        </row>
        <row r="2757">
          <cell r="A2757" t="str">
            <v>44801104430</v>
          </cell>
          <cell r="B2757">
            <v>44801</v>
          </cell>
          <cell r="C2757">
            <v>104430</v>
          </cell>
          <cell r="D2757" t="str">
            <v>四川太极高新区中和大道药店</v>
          </cell>
          <cell r="E2757">
            <v>3446.58</v>
          </cell>
          <cell r="F2757">
            <v>58</v>
          </cell>
          <cell r="G2757">
            <v>1054.94</v>
          </cell>
        </row>
        <row r="2758">
          <cell r="A2758" t="str">
            <v>44802104430</v>
          </cell>
          <cell r="B2758">
            <v>44802</v>
          </cell>
          <cell r="C2758">
            <v>104430</v>
          </cell>
          <cell r="D2758" t="str">
            <v>四川太极高新区中和大道药店</v>
          </cell>
          <cell r="E2758">
            <v>3225.05</v>
          </cell>
          <cell r="F2758">
            <v>59</v>
          </cell>
          <cell r="G2758">
            <v>333.47</v>
          </cell>
        </row>
        <row r="2759">
          <cell r="A2759" t="str">
            <v>44803104430</v>
          </cell>
          <cell r="B2759">
            <v>44803</v>
          </cell>
          <cell r="C2759">
            <v>104430</v>
          </cell>
          <cell r="D2759" t="str">
            <v>四川太极高新区中和大道药店</v>
          </cell>
          <cell r="E2759">
            <v>3122.14</v>
          </cell>
          <cell r="F2759">
            <v>54</v>
          </cell>
          <cell r="G2759">
            <v>902.61</v>
          </cell>
        </row>
        <row r="2760">
          <cell r="A2760" t="str">
            <v>44804104430</v>
          </cell>
          <cell r="B2760">
            <v>44804</v>
          </cell>
          <cell r="C2760">
            <v>104430</v>
          </cell>
          <cell r="D2760" t="str">
            <v>四川太极高新区中和大道药店</v>
          </cell>
          <cell r="E2760">
            <v>5306.62</v>
          </cell>
          <cell r="F2760">
            <v>70</v>
          </cell>
          <cell r="G2760">
            <v>1495.03</v>
          </cell>
        </row>
        <row r="2761">
          <cell r="A2761" t="str">
            <v>44774104533</v>
          </cell>
          <cell r="B2761">
            <v>44774</v>
          </cell>
          <cell r="C2761">
            <v>104533</v>
          </cell>
          <cell r="D2761" t="str">
            <v>四川太极大邑县晋原镇潘家街药店</v>
          </cell>
          <cell r="E2761">
            <v>2182.2</v>
          </cell>
          <cell r="F2761">
            <v>36</v>
          </cell>
          <cell r="G2761">
            <v>706.21</v>
          </cell>
        </row>
        <row r="2762">
          <cell r="A2762" t="str">
            <v>44775104533</v>
          </cell>
          <cell r="B2762">
            <v>44775</v>
          </cell>
          <cell r="C2762">
            <v>104533</v>
          </cell>
          <cell r="D2762" t="str">
            <v>四川太极大邑县晋原镇潘家街药店</v>
          </cell>
          <cell r="E2762">
            <v>2651.05</v>
          </cell>
          <cell r="F2762">
            <v>37</v>
          </cell>
          <cell r="G2762">
            <v>756.34</v>
          </cell>
        </row>
        <row r="2763">
          <cell r="A2763" t="str">
            <v>44776104533</v>
          </cell>
          <cell r="B2763">
            <v>44776</v>
          </cell>
          <cell r="C2763">
            <v>104533</v>
          </cell>
          <cell r="D2763" t="str">
            <v>四川太极大邑县晋原镇潘家街药店</v>
          </cell>
          <cell r="E2763">
            <v>1740.8</v>
          </cell>
          <cell r="F2763">
            <v>33</v>
          </cell>
          <cell r="G2763">
            <v>546.38</v>
          </cell>
        </row>
        <row r="2764">
          <cell r="A2764" t="str">
            <v>44777104533</v>
          </cell>
          <cell r="B2764">
            <v>44777</v>
          </cell>
          <cell r="C2764">
            <v>104533</v>
          </cell>
          <cell r="D2764" t="str">
            <v>四川太极大邑县晋原镇潘家街药店</v>
          </cell>
          <cell r="E2764">
            <v>2807.41</v>
          </cell>
          <cell r="F2764">
            <v>35</v>
          </cell>
          <cell r="G2764">
            <v>1148.13</v>
          </cell>
        </row>
        <row r="2765">
          <cell r="A2765" t="str">
            <v>44778104533</v>
          </cell>
          <cell r="B2765">
            <v>44778</v>
          </cell>
          <cell r="C2765">
            <v>104533</v>
          </cell>
          <cell r="D2765" t="str">
            <v>四川太极大邑县晋原镇潘家街药店</v>
          </cell>
          <cell r="E2765">
            <v>3843.06</v>
          </cell>
          <cell r="F2765">
            <v>39</v>
          </cell>
          <cell r="G2765">
            <v>1120.47</v>
          </cell>
        </row>
        <row r="2766">
          <cell r="A2766" t="str">
            <v>44779104533</v>
          </cell>
          <cell r="B2766">
            <v>44779</v>
          </cell>
          <cell r="C2766">
            <v>104533</v>
          </cell>
          <cell r="D2766" t="str">
            <v>四川太极大邑县晋原镇潘家街药店</v>
          </cell>
          <cell r="E2766">
            <v>2446.86</v>
          </cell>
          <cell r="F2766">
            <v>43</v>
          </cell>
          <cell r="G2766">
            <v>773.17</v>
          </cell>
        </row>
        <row r="2767">
          <cell r="A2767" t="str">
            <v>44780104533</v>
          </cell>
          <cell r="B2767">
            <v>44780</v>
          </cell>
          <cell r="C2767">
            <v>104533</v>
          </cell>
          <cell r="D2767" t="str">
            <v>四川太极大邑县晋原镇潘家街药店</v>
          </cell>
          <cell r="E2767">
            <v>3584.28</v>
          </cell>
          <cell r="F2767">
            <v>43</v>
          </cell>
          <cell r="G2767">
            <v>1326.4</v>
          </cell>
        </row>
        <row r="2768">
          <cell r="A2768" t="str">
            <v>44781104533</v>
          </cell>
          <cell r="B2768">
            <v>44781</v>
          </cell>
          <cell r="C2768">
            <v>104533</v>
          </cell>
          <cell r="D2768" t="str">
            <v>四川太极大邑县晋原镇潘家街药店</v>
          </cell>
          <cell r="E2768">
            <v>2696.5</v>
          </cell>
          <cell r="F2768">
            <v>40</v>
          </cell>
          <cell r="G2768">
            <v>991.69</v>
          </cell>
        </row>
        <row r="2769">
          <cell r="A2769" t="str">
            <v>44782104533</v>
          </cell>
          <cell r="B2769">
            <v>44782</v>
          </cell>
          <cell r="C2769">
            <v>104533</v>
          </cell>
          <cell r="D2769" t="str">
            <v>四川太极大邑县晋原镇潘家街药店</v>
          </cell>
          <cell r="E2769">
            <v>3018.11</v>
          </cell>
          <cell r="F2769">
            <v>42</v>
          </cell>
          <cell r="G2769">
            <v>775.74</v>
          </cell>
        </row>
        <row r="2770">
          <cell r="A2770" t="str">
            <v>44783104533</v>
          </cell>
          <cell r="B2770">
            <v>44783</v>
          </cell>
          <cell r="C2770">
            <v>104533</v>
          </cell>
          <cell r="D2770" t="str">
            <v>四川太极大邑县晋原镇潘家街药店</v>
          </cell>
          <cell r="E2770">
            <v>2060.7</v>
          </cell>
          <cell r="F2770">
            <v>33</v>
          </cell>
          <cell r="G2770">
            <v>647.89</v>
          </cell>
        </row>
        <row r="2771">
          <cell r="A2771" t="str">
            <v>44784104533</v>
          </cell>
          <cell r="B2771">
            <v>44784</v>
          </cell>
          <cell r="C2771">
            <v>104533</v>
          </cell>
          <cell r="D2771" t="str">
            <v>四川太极大邑县晋原镇潘家街药店</v>
          </cell>
          <cell r="E2771">
            <v>1814.9</v>
          </cell>
          <cell r="F2771">
            <v>30</v>
          </cell>
          <cell r="G2771">
            <v>789.87</v>
          </cell>
        </row>
        <row r="2772">
          <cell r="A2772" t="str">
            <v>44785104533</v>
          </cell>
          <cell r="B2772">
            <v>44785</v>
          </cell>
          <cell r="C2772">
            <v>104533</v>
          </cell>
          <cell r="D2772" t="str">
            <v>四川太极大邑县晋原镇潘家街药店</v>
          </cell>
          <cell r="E2772">
            <v>1949.11</v>
          </cell>
          <cell r="F2772">
            <v>32</v>
          </cell>
          <cell r="G2772">
            <v>621.27</v>
          </cell>
        </row>
        <row r="2773">
          <cell r="A2773" t="str">
            <v>44786104533</v>
          </cell>
          <cell r="B2773">
            <v>44786</v>
          </cell>
          <cell r="C2773">
            <v>104533</v>
          </cell>
          <cell r="D2773" t="str">
            <v>四川太极大邑县晋原镇潘家街药店</v>
          </cell>
          <cell r="E2773">
            <v>3512.56</v>
          </cell>
          <cell r="F2773">
            <v>39</v>
          </cell>
          <cell r="G2773">
            <v>1050.99</v>
          </cell>
        </row>
        <row r="2774">
          <cell r="A2774" t="str">
            <v>44787104533</v>
          </cell>
          <cell r="B2774">
            <v>44787</v>
          </cell>
          <cell r="C2774">
            <v>104533</v>
          </cell>
          <cell r="D2774" t="str">
            <v>四川太极大邑县晋原镇潘家街药店</v>
          </cell>
          <cell r="E2774">
            <v>2367.2</v>
          </cell>
          <cell r="F2774">
            <v>34</v>
          </cell>
          <cell r="G2774">
            <v>596.54</v>
          </cell>
        </row>
        <row r="2775">
          <cell r="A2775" t="str">
            <v>44788104533</v>
          </cell>
          <cell r="B2775">
            <v>44788</v>
          </cell>
          <cell r="C2775">
            <v>104533</v>
          </cell>
          <cell r="D2775" t="str">
            <v>四川太极大邑县晋原镇潘家街药店</v>
          </cell>
          <cell r="E2775">
            <v>2601.71</v>
          </cell>
          <cell r="F2775">
            <v>37</v>
          </cell>
          <cell r="G2775">
            <v>942.3</v>
          </cell>
        </row>
        <row r="2776">
          <cell r="A2776" t="str">
            <v>44789104533</v>
          </cell>
          <cell r="B2776">
            <v>44789</v>
          </cell>
          <cell r="C2776">
            <v>104533</v>
          </cell>
          <cell r="D2776" t="str">
            <v>四川太极大邑县晋原镇潘家街药店</v>
          </cell>
          <cell r="E2776">
            <v>1644.61</v>
          </cell>
          <cell r="F2776">
            <v>33</v>
          </cell>
          <cell r="G2776">
            <v>319.37</v>
          </cell>
        </row>
        <row r="2777">
          <cell r="A2777" t="str">
            <v>44790104533</v>
          </cell>
          <cell r="B2777">
            <v>44790</v>
          </cell>
          <cell r="C2777">
            <v>104533</v>
          </cell>
          <cell r="D2777" t="str">
            <v>四川太极大邑县晋原镇潘家街药店</v>
          </cell>
          <cell r="E2777">
            <v>1580.5</v>
          </cell>
          <cell r="F2777">
            <v>32</v>
          </cell>
          <cell r="G2777">
            <v>479.54</v>
          </cell>
        </row>
        <row r="2778">
          <cell r="A2778" t="str">
            <v>44791104533</v>
          </cell>
          <cell r="B2778">
            <v>44791</v>
          </cell>
          <cell r="C2778">
            <v>104533</v>
          </cell>
          <cell r="D2778" t="str">
            <v>四川太极大邑县晋原镇潘家街药店</v>
          </cell>
          <cell r="E2778">
            <v>2380.8</v>
          </cell>
          <cell r="F2778">
            <v>50</v>
          </cell>
          <cell r="G2778">
            <v>651.6</v>
          </cell>
        </row>
        <row r="2779">
          <cell r="A2779" t="str">
            <v>44792104533</v>
          </cell>
          <cell r="B2779">
            <v>44792</v>
          </cell>
          <cell r="C2779">
            <v>104533</v>
          </cell>
          <cell r="D2779" t="str">
            <v>四川太极大邑县晋原镇潘家街药店</v>
          </cell>
          <cell r="E2779">
            <v>2524.98</v>
          </cell>
          <cell r="F2779">
            <v>43</v>
          </cell>
          <cell r="G2779">
            <v>768.2</v>
          </cell>
        </row>
        <row r="2780">
          <cell r="A2780" t="str">
            <v>44793104533</v>
          </cell>
          <cell r="B2780">
            <v>44793</v>
          </cell>
          <cell r="C2780">
            <v>104533</v>
          </cell>
          <cell r="D2780" t="str">
            <v>四川太极大邑县晋原镇潘家街药店</v>
          </cell>
          <cell r="E2780">
            <v>3101.55</v>
          </cell>
          <cell r="F2780">
            <v>38</v>
          </cell>
          <cell r="G2780">
            <v>1186.94</v>
          </cell>
        </row>
        <row r="2781">
          <cell r="A2781" t="str">
            <v>44794104533</v>
          </cell>
          <cell r="B2781">
            <v>44794</v>
          </cell>
          <cell r="C2781">
            <v>104533</v>
          </cell>
          <cell r="D2781" t="str">
            <v>四川太极大邑县晋原镇潘家街药店</v>
          </cell>
          <cell r="E2781">
            <v>4474.36</v>
          </cell>
          <cell r="F2781">
            <v>53</v>
          </cell>
          <cell r="G2781">
            <v>1423.11</v>
          </cell>
        </row>
        <row r="2782">
          <cell r="A2782" t="str">
            <v>44795104533</v>
          </cell>
          <cell r="B2782">
            <v>44795</v>
          </cell>
          <cell r="C2782">
            <v>104533</v>
          </cell>
          <cell r="D2782" t="str">
            <v>四川太极大邑县晋原镇潘家街药店</v>
          </cell>
          <cell r="E2782">
            <v>2473.24</v>
          </cell>
          <cell r="F2782">
            <v>39</v>
          </cell>
          <cell r="G2782">
            <v>782.48</v>
          </cell>
        </row>
        <row r="2783">
          <cell r="A2783" t="str">
            <v>44796104533</v>
          </cell>
          <cell r="B2783">
            <v>44796</v>
          </cell>
          <cell r="C2783">
            <v>104533</v>
          </cell>
          <cell r="D2783" t="str">
            <v>四川太极大邑县晋原镇潘家街药店</v>
          </cell>
          <cell r="E2783">
            <v>2244.02</v>
          </cell>
          <cell r="F2783">
            <v>34</v>
          </cell>
          <cell r="G2783">
            <v>673.87</v>
          </cell>
        </row>
        <row r="2784">
          <cell r="A2784" t="str">
            <v>44797104533</v>
          </cell>
          <cell r="B2784">
            <v>44797</v>
          </cell>
          <cell r="C2784">
            <v>104533</v>
          </cell>
          <cell r="D2784" t="str">
            <v>四川太极大邑县晋原镇潘家街药店</v>
          </cell>
          <cell r="E2784">
            <v>1814.67</v>
          </cell>
          <cell r="F2784">
            <v>37</v>
          </cell>
          <cell r="G2784">
            <v>484.91</v>
          </cell>
        </row>
        <row r="2785">
          <cell r="A2785" t="str">
            <v>44798104533</v>
          </cell>
          <cell r="B2785">
            <v>44798</v>
          </cell>
          <cell r="C2785">
            <v>104533</v>
          </cell>
          <cell r="D2785" t="str">
            <v>四川太极大邑县晋原镇潘家街药店</v>
          </cell>
          <cell r="E2785">
            <v>1987.41</v>
          </cell>
          <cell r="F2785">
            <v>36</v>
          </cell>
          <cell r="G2785">
            <v>660.15</v>
          </cell>
        </row>
        <row r="2786">
          <cell r="A2786" t="str">
            <v>44799104533</v>
          </cell>
          <cell r="B2786">
            <v>44799</v>
          </cell>
          <cell r="C2786">
            <v>104533</v>
          </cell>
          <cell r="D2786" t="str">
            <v>四川太极大邑县晋原镇潘家街药店</v>
          </cell>
          <cell r="E2786">
            <v>2118.3</v>
          </cell>
          <cell r="F2786">
            <v>29</v>
          </cell>
          <cell r="G2786">
            <v>520.19</v>
          </cell>
        </row>
        <row r="2787">
          <cell r="A2787" t="str">
            <v>44800104533</v>
          </cell>
          <cell r="B2787">
            <v>44800</v>
          </cell>
          <cell r="C2787">
            <v>104533</v>
          </cell>
          <cell r="D2787" t="str">
            <v>四川太极大邑县晋原镇潘家街药店</v>
          </cell>
          <cell r="E2787">
            <v>1671.9</v>
          </cell>
          <cell r="F2787">
            <v>27</v>
          </cell>
          <cell r="G2787">
            <v>473.55</v>
          </cell>
        </row>
        <row r="2788">
          <cell r="A2788" t="str">
            <v>44801104533</v>
          </cell>
          <cell r="B2788">
            <v>44801</v>
          </cell>
          <cell r="C2788">
            <v>104533</v>
          </cell>
          <cell r="D2788" t="str">
            <v>四川太极大邑县晋原镇潘家街药店</v>
          </cell>
          <cell r="E2788">
            <v>2497.41</v>
          </cell>
          <cell r="F2788">
            <v>41</v>
          </cell>
          <cell r="G2788">
            <v>856.65</v>
          </cell>
        </row>
        <row r="2789">
          <cell r="A2789" t="str">
            <v>44802104533</v>
          </cell>
          <cell r="B2789">
            <v>44802</v>
          </cell>
          <cell r="C2789">
            <v>104533</v>
          </cell>
          <cell r="D2789" t="str">
            <v>四川太极大邑县晋原镇潘家街药店</v>
          </cell>
          <cell r="E2789">
            <v>1130.82</v>
          </cell>
          <cell r="F2789">
            <v>16</v>
          </cell>
          <cell r="G2789">
            <v>367.3</v>
          </cell>
        </row>
        <row r="2790">
          <cell r="A2790" t="str">
            <v>44803104533</v>
          </cell>
          <cell r="B2790">
            <v>44803</v>
          </cell>
          <cell r="C2790">
            <v>104533</v>
          </cell>
          <cell r="D2790" t="str">
            <v>四川太极大邑县晋原镇潘家街药店</v>
          </cell>
          <cell r="E2790">
            <v>1737.22</v>
          </cell>
          <cell r="F2790">
            <v>36</v>
          </cell>
          <cell r="G2790">
            <v>613.5</v>
          </cell>
        </row>
        <row r="2791">
          <cell r="A2791" t="str">
            <v>44804104533</v>
          </cell>
          <cell r="B2791">
            <v>44804</v>
          </cell>
          <cell r="C2791">
            <v>104533</v>
          </cell>
          <cell r="D2791" t="str">
            <v>四川太极大邑县晋原镇潘家街药店</v>
          </cell>
          <cell r="E2791">
            <v>2379.82</v>
          </cell>
          <cell r="F2791">
            <v>28</v>
          </cell>
          <cell r="G2791">
            <v>558.06</v>
          </cell>
        </row>
        <row r="2792">
          <cell r="A2792" t="str">
            <v>44774104838</v>
          </cell>
          <cell r="B2792">
            <v>44774</v>
          </cell>
          <cell r="C2792">
            <v>104838</v>
          </cell>
          <cell r="D2792" t="str">
            <v>四川太极崇州市崇阳镇蜀州中路药店</v>
          </cell>
          <cell r="E2792">
            <v>4410.2</v>
          </cell>
          <cell r="F2792">
            <v>57</v>
          </cell>
          <cell r="G2792">
            <v>1265.88</v>
          </cell>
        </row>
        <row r="2793">
          <cell r="A2793" t="str">
            <v>44775104838</v>
          </cell>
          <cell r="B2793">
            <v>44775</v>
          </cell>
          <cell r="C2793">
            <v>104838</v>
          </cell>
          <cell r="D2793" t="str">
            <v>四川太极崇州市崇阳镇蜀州中路药店</v>
          </cell>
          <cell r="E2793">
            <v>4679.6</v>
          </cell>
          <cell r="F2793">
            <v>68</v>
          </cell>
          <cell r="G2793">
            <v>1435.17</v>
          </cell>
        </row>
        <row r="2794">
          <cell r="A2794" t="str">
            <v>44776104838</v>
          </cell>
          <cell r="B2794">
            <v>44776</v>
          </cell>
          <cell r="C2794">
            <v>104838</v>
          </cell>
          <cell r="D2794" t="str">
            <v>四川太极崇州市崇阳镇蜀州中路药店</v>
          </cell>
          <cell r="E2794">
            <v>2505.68</v>
          </cell>
          <cell r="F2794">
            <v>40</v>
          </cell>
          <cell r="G2794">
            <v>864.7</v>
          </cell>
        </row>
        <row r="2795">
          <cell r="A2795" t="str">
            <v>44777104838</v>
          </cell>
          <cell r="B2795">
            <v>44777</v>
          </cell>
          <cell r="C2795">
            <v>104838</v>
          </cell>
          <cell r="D2795" t="str">
            <v>四川太极崇州市崇阳镇蜀州中路药店</v>
          </cell>
          <cell r="E2795">
            <v>5010.86</v>
          </cell>
          <cell r="F2795">
            <v>61</v>
          </cell>
          <cell r="G2795">
            <v>1039.77</v>
          </cell>
        </row>
        <row r="2796">
          <cell r="A2796" t="str">
            <v>44778104838</v>
          </cell>
          <cell r="B2796">
            <v>44778</v>
          </cell>
          <cell r="C2796">
            <v>104838</v>
          </cell>
          <cell r="D2796" t="str">
            <v>四川太极崇州市崇阳镇蜀州中路药店</v>
          </cell>
          <cell r="E2796">
            <v>2860.24</v>
          </cell>
          <cell r="F2796">
            <v>58</v>
          </cell>
          <cell r="G2796">
            <v>983.65</v>
          </cell>
        </row>
        <row r="2797">
          <cell r="A2797" t="str">
            <v>44779104838</v>
          </cell>
          <cell r="B2797">
            <v>44779</v>
          </cell>
          <cell r="C2797">
            <v>104838</v>
          </cell>
          <cell r="D2797" t="str">
            <v>四川太极崇州市崇阳镇蜀州中路药店</v>
          </cell>
          <cell r="E2797">
            <v>4522.35</v>
          </cell>
          <cell r="F2797">
            <v>66</v>
          </cell>
          <cell r="G2797">
            <v>1400.05</v>
          </cell>
        </row>
        <row r="2798">
          <cell r="A2798" t="str">
            <v>44780104838</v>
          </cell>
          <cell r="B2798">
            <v>44780</v>
          </cell>
          <cell r="C2798">
            <v>104838</v>
          </cell>
          <cell r="D2798" t="str">
            <v>四川太极崇州市崇阳镇蜀州中路药店</v>
          </cell>
          <cell r="E2798">
            <v>2589.11</v>
          </cell>
          <cell r="F2798">
            <v>50</v>
          </cell>
          <cell r="G2798">
            <v>985.62</v>
          </cell>
        </row>
        <row r="2799">
          <cell r="A2799" t="str">
            <v>44781104838</v>
          </cell>
          <cell r="B2799">
            <v>44781</v>
          </cell>
          <cell r="C2799">
            <v>104838</v>
          </cell>
          <cell r="D2799" t="str">
            <v>四川太极崇州市崇阳镇蜀州中路药店</v>
          </cell>
          <cell r="E2799">
            <v>2539.8</v>
          </cell>
          <cell r="F2799">
            <v>50</v>
          </cell>
          <cell r="G2799">
            <v>842.27</v>
          </cell>
        </row>
        <row r="2800">
          <cell r="A2800" t="str">
            <v>44782104838</v>
          </cell>
          <cell r="B2800">
            <v>44782</v>
          </cell>
          <cell r="C2800">
            <v>104838</v>
          </cell>
          <cell r="D2800" t="str">
            <v>四川太极崇州市崇阳镇蜀州中路药店</v>
          </cell>
          <cell r="E2800">
            <v>2338.9</v>
          </cell>
          <cell r="F2800">
            <v>46</v>
          </cell>
          <cell r="G2800">
            <v>803.21</v>
          </cell>
        </row>
        <row r="2801">
          <cell r="A2801" t="str">
            <v>44783104838</v>
          </cell>
          <cell r="B2801">
            <v>44783</v>
          </cell>
          <cell r="C2801">
            <v>104838</v>
          </cell>
          <cell r="D2801" t="str">
            <v>四川太极崇州市崇阳镇蜀州中路药店</v>
          </cell>
          <cell r="E2801">
            <v>3426.79</v>
          </cell>
          <cell r="F2801">
            <v>53</v>
          </cell>
          <cell r="G2801">
            <v>937.23</v>
          </cell>
        </row>
        <row r="2802">
          <cell r="A2802" t="str">
            <v>44784104838</v>
          </cell>
          <cell r="B2802">
            <v>44784</v>
          </cell>
          <cell r="C2802">
            <v>104838</v>
          </cell>
          <cell r="D2802" t="str">
            <v>四川太极崇州市崇阳镇蜀州中路药店</v>
          </cell>
          <cell r="E2802">
            <v>2696.56</v>
          </cell>
          <cell r="F2802">
            <v>63</v>
          </cell>
          <cell r="G2802">
            <v>880.71</v>
          </cell>
        </row>
        <row r="2803">
          <cell r="A2803" t="str">
            <v>44785104838</v>
          </cell>
          <cell r="B2803">
            <v>44785</v>
          </cell>
          <cell r="C2803">
            <v>104838</v>
          </cell>
          <cell r="D2803" t="str">
            <v>四川太极崇州市崇阳镇蜀州中路药店</v>
          </cell>
          <cell r="E2803">
            <v>2321.65</v>
          </cell>
          <cell r="F2803">
            <v>58</v>
          </cell>
          <cell r="G2803">
            <v>850.25</v>
          </cell>
        </row>
        <row r="2804">
          <cell r="A2804" t="str">
            <v>44786104838</v>
          </cell>
          <cell r="B2804">
            <v>44786</v>
          </cell>
          <cell r="C2804">
            <v>104838</v>
          </cell>
          <cell r="D2804" t="str">
            <v>四川太极崇州市崇阳镇蜀州中路药店</v>
          </cell>
          <cell r="E2804">
            <v>2919.54</v>
          </cell>
          <cell r="F2804">
            <v>59</v>
          </cell>
          <cell r="G2804">
            <v>951.63</v>
          </cell>
        </row>
        <row r="2805">
          <cell r="A2805" t="str">
            <v>44787104838</v>
          </cell>
          <cell r="B2805">
            <v>44787</v>
          </cell>
          <cell r="C2805">
            <v>104838</v>
          </cell>
          <cell r="D2805" t="str">
            <v>四川太极崇州市崇阳镇蜀州中路药店</v>
          </cell>
          <cell r="E2805">
            <v>3569.06</v>
          </cell>
          <cell r="F2805">
            <v>56</v>
          </cell>
          <cell r="G2805">
            <v>434.57</v>
          </cell>
        </row>
        <row r="2806">
          <cell r="A2806" t="str">
            <v>44788104838</v>
          </cell>
          <cell r="B2806">
            <v>44788</v>
          </cell>
          <cell r="C2806">
            <v>104838</v>
          </cell>
          <cell r="D2806" t="str">
            <v>四川太极崇州市崇阳镇蜀州中路药店</v>
          </cell>
          <cell r="E2806">
            <v>3753.96</v>
          </cell>
          <cell r="F2806">
            <v>85</v>
          </cell>
          <cell r="G2806">
            <v>1113.08</v>
          </cell>
        </row>
        <row r="2807">
          <cell r="A2807" t="str">
            <v>44789104838</v>
          </cell>
          <cell r="B2807">
            <v>44789</v>
          </cell>
          <cell r="C2807">
            <v>104838</v>
          </cell>
          <cell r="D2807" t="str">
            <v>四川太极崇州市崇阳镇蜀州中路药店</v>
          </cell>
          <cell r="E2807">
            <v>2921.4</v>
          </cell>
          <cell r="F2807">
            <v>62</v>
          </cell>
          <cell r="G2807">
            <v>841.88</v>
          </cell>
        </row>
        <row r="2808">
          <cell r="A2808" t="str">
            <v>44790104838</v>
          </cell>
          <cell r="B2808">
            <v>44790</v>
          </cell>
          <cell r="C2808">
            <v>104838</v>
          </cell>
          <cell r="D2808" t="str">
            <v>四川太极崇州市崇阳镇蜀州中路药店</v>
          </cell>
          <cell r="E2808">
            <v>2795.09</v>
          </cell>
          <cell r="F2808">
            <v>60</v>
          </cell>
          <cell r="G2808">
            <v>1096.42</v>
          </cell>
        </row>
        <row r="2809">
          <cell r="A2809" t="str">
            <v>44791104838</v>
          </cell>
          <cell r="B2809">
            <v>44791</v>
          </cell>
          <cell r="C2809">
            <v>104838</v>
          </cell>
          <cell r="D2809" t="str">
            <v>四川太极崇州市崇阳镇蜀州中路药店</v>
          </cell>
          <cell r="E2809">
            <v>3101.91</v>
          </cell>
          <cell r="F2809">
            <v>64</v>
          </cell>
          <cell r="G2809">
            <v>1086.19</v>
          </cell>
        </row>
        <row r="2810">
          <cell r="A2810" t="str">
            <v>44792104838</v>
          </cell>
          <cell r="B2810">
            <v>44792</v>
          </cell>
          <cell r="C2810">
            <v>104838</v>
          </cell>
          <cell r="D2810" t="str">
            <v>四川太极崇州市崇阳镇蜀州中路药店</v>
          </cell>
          <cell r="E2810">
            <v>2760.9</v>
          </cell>
          <cell r="F2810">
            <v>64</v>
          </cell>
          <cell r="G2810">
            <v>951.24</v>
          </cell>
        </row>
        <row r="2811">
          <cell r="A2811" t="str">
            <v>44793104838</v>
          </cell>
          <cell r="B2811">
            <v>44793</v>
          </cell>
          <cell r="C2811">
            <v>104838</v>
          </cell>
          <cell r="D2811" t="str">
            <v>四川太极崇州市崇阳镇蜀州中路药店</v>
          </cell>
          <cell r="E2811">
            <v>5055.86</v>
          </cell>
          <cell r="F2811">
            <v>64</v>
          </cell>
          <cell r="G2811">
            <v>1493.57</v>
          </cell>
        </row>
        <row r="2812">
          <cell r="A2812" t="str">
            <v>44794104838</v>
          </cell>
          <cell r="B2812">
            <v>44794</v>
          </cell>
          <cell r="C2812">
            <v>104838</v>
          </cell>
          <cell r="D2812" t="str">
            <v>四川太极崇州市崇阳镇蜀州中路药店</v>
          </cell>
          <cell r="E2812">
            <v>3863.75</v>
          </cell>
          <cell r="F2812">
            <v>73</v>
          </cell>
          <cell r="G2812">
            <v>1276.04</v>
          </cell>
        </row>
        <row r="2813">
          <cell r="A2813" t="str">
            <v>44795104838</v>
          </cell>
          <cell r="B2813">
            <v>44795</v>
          </cell>
          <cell r="C2813">
            <v>104838</v>
          </cell>
          <cell r="D2813" t="str">
            <v>四川太极崇州市崇阳镇蜀州中路药店</v>
          </cell>
          <cell r="E2813">
            <v>3223.75</v>
          </cell>
          <cell r="F2813">
            <v>66</v>
          </cell>
          <cell r="G2813">
            <v>1090.09</v>
          </cell>
        </row>
        <row r="2814">
          <cell r="A2814" t="str">
            <v>44796104838</v>
          </cell>
          <cell r="B2814">
            <v>44796</v>
          </cell>
          <cell r="C2814">
            <v>104838</v>
          </cell>
          <cell r="D2814" t="str">
            <v>四川太极崇州市崇阳镇蜀州中路药店</v>
          </cell>
          <cell r="E2814">
            <v>3787.4</v>
          </cell>
          <cell r="F2814">
            <v>77</v>
          </cell>
          <cell r="G2814">
            <v>1233.61</v>
          </cell>
        </row>
        <row r="2815">
          <cell r="A2815" t="str">
            <v>44797104838</v>
          </cell>
          <cell r="B2815">
            <v>44797</v>
          </cell>
          <cell r="C2815">
            <v>104838</v>
          </cell>
          <cell r="D2815" t="str">
            <v>四川太极崇州市崇阳镇蜀州中路药店</v>
          </cell>
          <cell r="E2815">
            <v>3047.74</v>
          </cell>
          <cell r="F2815">
            <v>62</v>
          </cell>
          <cell r="G2815">
            <v>706.99</v>
          </cell>
        </row>
        <row r="2816">
          <cell r="A2816" t="str">
            <v>44798104838</v>
          </cell>
          <cell r="B2816">
            <v>44798</v>
          </cell>
          <cell r="C2816">
            <v>104838</v>
          </cell>
          <cell r="D2816" t="str">
            <v>四川太极崇州市崇阳镇蜀州中路药店</v>
          </cell>
          <cell r="E2816">
            <v>2540.24</v>
          </cell>
          <cell r="F2816">
            <v>58</v>
          </cell>
          <cell r="G2816">
            <v>703.11</v>
          </cell>
        </row>
        <row r="2817">
          <cell r="A2817" t="str">
            <v>44799104838</v>
          </cell>
          <cell r="B2817">
            <v>44799</v>
          </cell>
          <cell r="C2817">
            <v>104838</v>
          </cell>
          <cell r="D2817" t="str">
            <v>四川太极崇州市崇阳镇蜀州中路药店</v>
          </cell>
          <cell r="E2817">
            <v>2329.01</v>
          </cell>
          <cell r="F2817">
            <v>53</v>
          </cell>
          <cell r="G2817">
            <v>615.26</v>
          </cell>
        </row>
        <row r="2818">
          <cell r="A2818" t="str">
            <v>44800104838</v>
          </cell>
          <cell r="B2818">
            <v>44800</v>
          </cell>
          <cell r="C2818">
            <v>104838</v>
          </cell>
          <cell r="D2818" t="str">
            <v>四川太极崇州市崇阳镇蜀州中路药店</v>
          </cell>
          <cell r="E2818">
            <v>2913.6</v>
          </cell>
          <cell r="F2818">
            <v>59</v>
          </cell>
          <cell r="G2818">
            <v>1157.72</v>
          </cell>
        </row>
        <row r="2819">
          <cell r="A2819" t="str">
            <v>44801104838</v>
          </cell>
          <cell r="B2819">
            <v>44801</v>
          </cell>
          <cell r="C2819">
            <v>104838</v>
          </cell>
          <cell r="D2819" t="str">
            <v>四川太极崇州市崇阳镇蜀州中路药店</v>
          </cell>
          <cell r="E2819">
            <v>2571.16</v>
          </cell>
          <cell r="F2819">
            <v>63</v>
          </cell>
          <cell r="G2819">
            <v>806.53</v>
          </cell>
        </row>
        <row r="2820">
          <cell r="A2820" t="str">
            <v>44802104838</v>
          </cell>
          <cell r="B2820">
            <v>44802</v>
          </cell>
          <cell r="C2820">
            <v>104838</v>
          </cell>
          <cell r="D2820" t="str">
            <v>四川太极崇州市崇阳镇蜀州中路药店</v>
          </cell>
          <cell r="E2820">
            <v>2643.35</v>
          </cell>
          <cell r="F2820">
            <v>62</v>
          </cell>
          <cell r="G2820">
            <v>788.02</v>
          </cell>
        </row>
        <row r="2821">
          <cell r="A2821" t="str">
            <v>44803104838</v>
          </cell>
          <cell r="B2821">
            <v>44803</v>
          </cell>
          <cell r="C2821">
            <v>104838</v>
          </cell>
          <cell r="D2821" t="str">
            <v>四川太极崇州市崇阳镇蜀州中路药店</v>
          </cell>
          <cell r="E2821">
            <v>3149.1</v>
          </cell>
          <cell r="F2821">
            <v>69</v>
          </cell>
          <cell r="G2821">
            <v>1106.91</v>
          </cell>
        </row>
        <row r="2822">
          <cell r="A2822" t="str">
            <v>44804104838</v>
          </cell>
          <cell r="B2822">
            <v>44804</v>
          </cell>
          <cell r="C2822">
            <v>104838</v>
          </cell>
          <cell r="D2822" t="str">
            <v>四川太极崇州市崇阳镇蜀州中路药店</v>
          </cell>
          <cell r="E2822">
            <v>2788.8</v>
          </cell>
          <cell r="F2822">
            <v>56</v>
          </cell>
          <cell r="G2822">
            <v>865.57</v>
          </cell>
        </row>
        <row r="2823">
          <cell r="A2823" t="str">
            <v>44774105267</v>
          </cell>
          <cell r="B2823">
            <v>44774</v>
          </cell>
          <cell r="C2823">
            <v>105267</v>
          </cell>
          <cell r="D2823" t="str">
            <v>四川太极金牛区蜀汉路药店</v>
          </cell>
          <cell r="E2823">
            <v>5069.1</v>
          </cell>
          <cell r="F2823">
            <v>69</v>
          </cell>
          <cell r="G2823">
            <v>1860</v>
          </cell>
        </row>
        <row r="2824">
          <cell r="A2824" t="str">
            <v>44775105267</v>
          </cell>
          <cell r="B2824">
            <v>44775</v>
          </cell>
          <cell r="C2824">
            <v>105267</v>
          </cell>
          <cell r="D2824" t="str">
            <v>四川太极金牛区蜀汉路药店</v>
          </cell>
          <cell r="E2824">
            <v>4628.27</v>
          </cell>
          <cell r="F2824">
            <v>46</v>
          </cell>
          <cell r="G2824">
            <v>1217.44</v>
          </cell>
        </row>
        <row r="2825">
          <cell r="A2825" t="str">
            <v>44776105267</v>
          </cell>
          <cell r="B2825">
            <v>44776</v>
          </cell>
          <cell r="C2825">
            <v>105267</v>
          </cell>
          <cell r="D2825" t="str">
            <v>四川太极金牛区蜀汉路药店</v>
          </cell>
          <cell r="E2825">
            <v>5531.57</v>
          </cell>
          <cell r="F2825">
            <v>53</v>
          </cell>
          <cell r="G2825">
            <v>1591.42</v>
          </cell>
        </row>
        <row r="2826">
          <cell r="A2826" t="str">
            <v>44777105267</v>
          </cell>
          <cell r="B2826">
            <v>44777</v>
          </cell>
          <cell r="C2826">
            <v>105267</v>
          </cell>
          <cell r="D2826" t="str">
            <v>四川太极金牛区蜀汉路药店</v>
          </cell>
          <cell r="E2826">
            <v>4458.47</v>
          </cell>
          <cell r="F2826">
            <v>75</v>
          </cell>
          <cell r="G2826">
            <v>1669.12</v>
          </cell>
        </row>
        <row r="2827">
          <cell r="A2827" t="str">
            <v>44778105267</v>
          </cell>
          <cell r="B2827">
            <v>44778</v>
          </cell>
          <cell r="C2827">
            <v>105267</v>
          </cell>
          <cell r="D2827" t="str">
            <v>四川太极金牛区蜀汉路药店</v>
          </cell>
          <cell r="E2827">
            <v>4787.7</v>
          </cell>
          <cell r="F2827">
            <v>74</v>
          </cell>
          <cell r="G2827">
            <v>1328.58</v>
          </cell>
        </row>
        <row r="2828">
          <cell r="A2828" t="str">
            <v>44779105267</v>
          </cell>
          <cell r="B2828">
            <v>44779</v>
          </cell>
          <cell r="C2828">
            <v>105267</v>
          </cell>
          <cell r="D2828" t="str">
            <v>四川太极金牛区蜀汉路药店</v>
          </cell>
          <cell r="E2828">
            <v>4217.6</v>
          </cell>
          <cell r="F2828">
            <v>51</v>
          </cell>
          <cell r="G2828">
            <v>1194.31</v>
          </cell>
        </row>
        <row r="2829">
          <cell r="A2829" t="str">
            <v>44780105267</v>
          </cell>
          <cell r="B2829">
            <v>44780</v>
          </cell>
          <cell r="C2829">
            <v>105267</v>
          </cell>
          <cell r="D2829" t="str">
            <v>四川太极金牛区蜀汉路药店</v>
          </cell>
          <cell r="E2829">
            <v>7530.28</v>
          </cell>
          <cell r="F2829">
            <v>77</v>
          </cell>
          <cell r="G2829">
            <v>2265.94</v>
          </cell>
        </row>
        <row r="2830">
          <cell r="A2830" t="str">
            <v>44781105267</v>
          </cell>
          <cell r="B2830">
            <v>44781</v>
          </cell>
          <cell r="C2830">
            <v>105267</v>
          </cell>
          <cell r="D2830" t="str">
            <v>四川太极金牛区蜀汉路药店</v>
          </cell>
          <cell r="E2830">
            <v>3792.77</v>
          </cell>
          <cell r="F2830">
            <v>68</v>
          </cell>
          <cell r="G2830">
            <v>1388.06</v>
          </cell>
        </row>
        <row r="2831">
          <cell r="A2831" t="str">
            <v>44782105267</v>
          </cell>
          <cell r="B2831">
            <v>44782</v>
          </cell>
          <cell r="C2831">
            <v>105267</v>
          </cell>
          <cell r="D2831" t="str">
            <v>四川太极金牛区蜀汉路药店</v>
          </cell>
          <cell r="E2831">
            <v>4133.14</v>
          </cell>
          <cell r="F2831">
            <v>46</v>
          </cell>
          <cell r="G2831">
            <v>895.15</v>
          </cell>
        </row>
        <row r="2832">
          <cell r="A2832" t="str">
            <v>44783105267</v>
          </cell>
          <cell r="B2832">
            <v>44783</v>
          </cell>
          <cell r="C2832">
            <v>105267</v>
          </cell>
          <cell r="D2832" t="str">
            <v>四川太极金牛区蜀汉路药店</v>
          </cell>
          <cell r="E2832">
            <v>6930.56</v>
          </cell>
          <cell r="F2832">
            <v>70</v>
          </cell>
          <cell r="G2832">
            <v>1914.35</v>
          </cell>
        </row>
        <row r="2833">
          <cell r="A2833" t="str">
            <v>44784105267</v>
          </cell>
          <cell r="B2833">
            <v>44784</v>
          </cell>
          <cell r="C2833">
            <v>105267</v>
          </cell>
          <cell r="D2833" t="str">
            <v>四川太极金牛区蜀汉路药店</v>
          </cell>
          <cell r="E2833">
            <v>5516.77</v>
          </cell>
          <cell r="F2833">
            <v>79</v>
          </cell>
          <cell r="G2833">
            <v>1744.25</v>
          </cell>
        </row>
        <row r="2834">
          <cell r="A2834" t="str">
            <v>44785105267</v>
          </cell>
          <cell r="B2834">
            <v>44785</v>
          </cell>
          <cell r="C2834">
            <v>105267</v>
          </cell>
          <cell r="D2834" t="str">
            <v>四川太极金牛区蜀汉路药店</v>
          </cell>
          <cell r="E2834">
            <v>6430.9</v>
          </cell>
          <cell r="F2834">
            <v>61</v>
          </cell>
          <cell r="G2834">
            <v>1970.3</v>
          </cell>
        </row>
        <row r="2835">
          <cell r="A2835" t="str">
            <v>44786105267</v>
          </cell>
          <cell r="B2835">
            <v>44786</v>
          </cell>
          <cell r="C2835">
            <v>105267</v>
          </cell>
          <cell r="D2835" t="str">
            <v>四川太极金牛区蜀汉路药店</v>
          </cell>
          <cell r="E2835">
            <v>4033.17</v>
          </cell>
          <cell r="F2835">
            <v>64</v>
          </cell>
          <cell r="G2835">
            <v>1428.82</v>
          </cell>
        </row>
        <row r="2836">
          <cell r="A2836" t="str">
            <v>44787105267</v>
          </cell>
          <cell r="B2836">
            <v>44787</v>
          </cell>
          <cell r="C2836">
            <v>105267</v>
          </cell>
          <cell r="D2836" t="str">
            <v>四川太极金牛区蜀汉路药店</v>
          </cell>
          <cell r="E2836">
            <v>5472.06</v>
          </cell>
          <cell r="F2836">
            <v>79</v>
          </cell>
          <cell r="G2836">
            <v>1745.18</v>
          </cell>
        </row>
        <row r="2837">
          <cell r="A2837" t="str">
            <v>44788105267</v>
          </cell>
          <cell r="B2837">
            <v>44788</v>
          </cell>
          <cell r="C2837">
            <v>105267</v>
          </cell>
          <cell r="D2837" t="str">
            <v>四川太极金牛区蜀汉路药店</v>
          </cell>
          <cell r="E2837">
            <v>3539.49</v>
          </cell>
          <cell r="F2837">
            <v>70</v>
          </cell>
          <cell r="G2837">
            <v>1346.92</v>
          </cell>
        </row>
        <row r="2838">
          <cell r="A2838" t="str">
            <v>44789105267</v>
          </cell>
          <cell r="B2838">
            <v>44789</v>
          </cell>
          <cell r="C2838">
            <v>105267</v>
          </cell>
          <cell r="D2838" t="str">
            <v>四川太极金牛区蜀汉路药店</v>
          </cell>
          <cell r="E2838">
            <v>4566.27</v>
          </cell>
          <cell r="F2838">
            <v>71</v>
          </cell>
          <cell r="G2838">
            <v>1771.49</v>
          </cell>
        </row>
        <row r="2839">
          <cell r="A2839" t="str">
            <v>44790105267</v>
          </cell>
          <cell r="B2839">
            <v>44790</v>
          </cell>
          <cell r="C2839">
            <v>105267</v>
          </cell>
          <cell r="D2839" t="str">
            <v>四川太极金牛区蜀汉路药店</v>
          </cell>
          <cell r="E2839">
            <v>5138.32</v>
          </cell>
          <cell r="F2839">
            <v>75</v>
          </cell>
          <cell r="G2839">
            <v>1555.62</v>
          </cell>
        </row>
        <row r="2840">
          <cell r="A2840" t="str">
            <v>44791105267</v>
          </cell>
          <cell r="B2840">
            <v>44791</v>
          </cell>
          <cell r="C2840">
            <v>105267</v>
          </cell>
          <cell r="D2840" t="str">
            <v>四川太极金牛区蜀汉路药店</v>
          </cell>
          <cell r="E2840">
            <v>7522.02</v>
          </cell>
          <cell r="F2840">
            <v>75</v>
          </cell>
          <cell r="G2840">
            <v>2325.75</v>
          </cell>
        </row>
        <row r="2841">
          <cell r="A2841" t="str">
            <v>44792105267</v>
          </cell>
          <cell r="B2841">
            <v>44792</v>
          </cell>
          <cell r="C2841">
            <v>105267</v>
          </cell>
          <cell r="D2841" t="str">
            <v>四川太极金牛区蜀汉路药店</v>
          </cell>
          <cell r="E2841">
            <v>1668.76</v>
          </cell>
          <cell r="F2841">
            <v>55</v>
          </cell>
          <cell r="G2841">
            <v>739.65</v>
          </cell>
        </row>
        <row r="2842">
          <cell r="A2842" t="str">
            <v>44793105267</v>
          </cell>
          <cell r="B2842">
            <v>44793</v>
          </cell>
          <cell r="C2842">
            <v>105267</v>
          </cell>
          <cell r="D2842" t="str">
            <v>四川太极金牛区蜀汉路药店</v>
          </cell>
          <cell r="E2842">
            <v>10292.96</v>
          </cell>
          <cell r="F2842">
            <v>85</v>
          </cell>
          <cell r="G2842">
            <v>3572.79</v>
          </cell>
        </row>
        <row r="2843">
          <cell r="A2843" t="str">
            <v>44794105267</v>
          </cell>
          <cell r="B2843">
            <v>44794</v>
          </cell>
          <cell r="C2843">
            <v>105267</v>
          </cell>
          <cell r="D2843" t="str">
            <v>四川太极金牛区蜀汉路药店</v>
          </cell>
          <cell r="E2843">
            <v>7316.03</v>
          </cell>
          <cell r="F2843">
            <v>74</v>
          </cell>
          <cell r="G2843">
            <v>2664.18</v>
          </cell>
        </row>
        <row r="2844">
          <cell r="A2844" t="str">
            <v>44795105267</v>
          </cell>
          <cell r="B2844">
            <v>44795</v>
          </cell>
          <cell r="C2844">
            <v>105267</v>
          </cell>
          <cell r="D2844" t="str">
            <v>四川太极金牛区蜀汉路药店</v>
          </cell>
          <cell r="E2844">
            <v>9551.4</v>
          </cell>
          <cell r="F2844">
            <v>91</v>
          </cell>
          <cell r="G2844">
            <v>2818.96</v>
          </cell>
        </row>
        <row r="2845">
          <cell r="A2845" t="str">
            <v>44796105267</v>
          </cell>
          <cell r="B2845">
            <v>44796</v>
          </cell>
          <cell r="C2845">
            <v>105267</v>
          </cell>
          <cell r="D2845" t="str">
            <v>四川太极金牛区蜀汉路药店</v>
          </cell>
          <cell r="E2845">
            <v>7125.96</v>
          </cell>
          <cell r="F2845">
            <v>72</v>
          </cell>
          <cell r="G2845">
            <v>1929.75</v>
          </cell>
        </row>
        <row r="2846">
          <cell r="A2846" t="str">
            <v>44797105267</v>
          </cell>
          <cell r="B2846">
            <v>44797</v>
          </cell>
          <cell r="C2846">
            <v>105267</v>
          </cell>
          <cell r="D2846" t="str">
            <v>四川太极金牛区蜀汉路药店</v>
          </cell>
          <cell r="E2846">
            <v>5993.23</v>
          </cell>
          <cell r="F2846">
            <v>92</v>
          </cell>
          <cell r="G2846">
            <v>2101.43</v>
          </cell>
        </row>
        <row r="2847">
          <cell r="A2847" t="str">
            <v>44798105267</v>
          </cell>
          <cell r="B2847">
            <v>44798</v>
          </cell>
          <cell r="C2847">
            <v>105267</v>
          </cell>
          <cell r="D2847" t="str">
            <v>四川太极金牛区蜀汉路药店</v>
          </cell>
          <cell r="E2847">
            <v>6038.11</v>
          </cell>
          <cell r="F2847">
            <v>84</v>
          </cell>
          <cell r="G2847">
            <v>2541.48</v>
          </cell>
        </row>
        <row r="2848">
          <cell r="A2848" t="str">
            <v>44799105267</v>
          </cell>
          <cell r="B2848">
            <v>44799</v>
          </cell>
          <cell r="C2848">
            <v>105267</v>
          </cell>
          <cell r="D2848" t="str">
            <v>四川太极金牛区蜀汉路药店</v>
          </cell>
          <cell r="E2848">
            <v>5797.6</v>
          </cell>
          <cell r="F2848">
            <v>68</v>
          </cell>
          <cell r="G2848">
            <v>1699.54</v>
          </cell>
        </row>
        <row r="2849">
          <cell r="A2849" t="str">
            <v>44800105267</v>
          </cell>
          <cell r="B2849">
            <v>44800</v>
          </cell>
          <cell r="C2849">
            <v>105267</v>
          </cell>
          <cell r="D2849" t="str">
            <v>四川太极金牛区蜀汉路药店</v>
          </cell>
          <cell r="E2849">
            <v>6808.12</v>
          </cell>
          <cell r="F2849">
            <v>78</v>
          </cell>
          <cell r="G2849">
            <v>2180.86</v>
          </cell>
        </row>
        <row r="2850">
          <cell r="A2850" t="str">
            <v>44801105267</v>
          </cell>
          <cell r="B2850">
            <v>44801</v>
          </cell>
          <cell r="C2850">
            <v>105267</v>
          </cell>
          <cell r="D2850" t="str">
            <v>四川太极金牛区蜀汉路药店</v>
          </cell>
          <cell r="E2850">
            <v>7610.93</v>
          </cell>
          <cell r="F2850">
            <v>96</v>
          </cell>
          <cell r="G2850">
            <v>2910.3</v>
          </cell>
        </row>
        <row r="2851">
          <cell r="A2851" t="str">
            <v>44802105267</v>
          </cell>
          <cell r="B2851">
            <v>44802</v>
          </cell>
          <cell r="C2851">
            <v>105267</v>
          </cell>
          <cell r="D2851" t="str">
            <v>四川太极金牛区蜀汉路药店</v>
          </cell>
          <cell r="E2851">
            <v>7108.04</v>
          </cell>
          <cell r="F2851">
            <v>86</v>
          </cell>
          <cell r="G2851">
            <v>2630.26</v>
          </cell>
        </row>
        <row r="2852">
          <cell r="A2852" t="str">
            <v>44803105267</v>
          </cell>
          <cell r="B2852">
            <v>44803</v>
          </cell>
          <cell r="C2852">
            <v>105267</v>
          </cell>
          <cell r="D2852" t="str">
            <v>四川太极金牛区蜀汉路药店</v>
          </cell>
          <cell r="E2852">
            <v>4642.11</v>
          </cell>
          <cell r="F2852">
            <v>68</v>
          </cell>
          <cell r="G2852">
            <v>1710.02</v>
          </cell>
        </row>
        <row r="2853">
          <cell r="A2853" t="str">
            <v>44804105267</v>
          </cell>
          <cell r="B2853">
            <v>44804</v>
          </cell>
          <cell r="C2853">
            <v>105267</v>
          </cell>
          <cell r="D2853" t="str">
            <v>四川太极金牛区蜀汉路药店</v>
          </cell>
          <cell r="E2853">
            <v>6709.05</v>
          </cell>
          <cell r="F2853">
            <v>79</v>
          </cell>
          <cell r="G2853">
            <v>2387.59</v>
          </cell>
        </row>
        <row r="2854">
          <cell r="A2854" t="str">
            <v>44774105751</v>
          </cell>
          <cell r="B2854">
            <v>44774</v>
          </cell>
          <cell r="C2854">
            <v>105751</v>
          </cell>
          <cell r="D2854" t="str">
            <v>四川太极高新区新下街药店</v>
          </cell>
          <cell r="E2854">
            <v>5311.04</v>
          </cell>
          <cell r="F2854">
            <v>94</v>
          </cell>
          <cell r="G2854">
            <v>1858.05</v>
          </cell>
        </row>
        <row r="2855">
          <cell r="A2855" t="str">
            <v>44775105751</v>
          </cell>
          <cell r="B2855">
            <v>44775</v>
          </cell>
          <cell r="C2855">
            <v>105751</v>
          </cell>
          <cell r="D2855" t="str">
            <v>四川太极高新区新下街药店</v>
          </cell>
          <cell r="E2855">
            <v>3905.97</v>
          </cell>
          <cell r="F2855">
            <v>64</v>
          </cell>
          <cell r="G2855">
            <v>1267.78</v>
          </cell>
        </row>
        <row r="2856">
          <cell r="A2856" t="str">
            <v>44776105751</v>
          </cell>
          <cell r="B2856">
            <v>44776</v>
          </cell>
          <cell r="C2856">
            <v>105751</v>
          </cell>
          <cell r="D2856" t="str">
            <v>四川太极高新区新下街药店</v>
          </cell>
          <cell r="E2856">
            <v>6589.08</v>
          </cell>
          <cell r="F2856">
            <v>70</v>
          </cell>
          <cell r="G2856">
            <v>2142.12</v>
          </cell>
        </row>
        <row r="2857">
          <cell r="A2857" t="str">
            <v>44777105751</v>
          </cell>
          <cell r="B2857">
            <v>44777</v>
          </cell>
          <cell r="C2857">
            <v>105751</v>
          </cell>
          <cell r="D2857" t="str">
            <v>四川太极高新区新下街药店</v>
          </cell>
          <cell r="E2857">
            <v>4350.73</v>
          </cell>
          <cell r="F2857">
            <v>61</v>
          </cell>
          <cell r="G2857">
            <v>982.81</v>
          </cell>
        </row>
        <row r="2858">
          <cell r="A2858" t="str">
            <v>44778105751</v>
          </cell>
          <cell r="B2858">
            <v>44778</v>
          </cell>
          <cell r="C2858">
            <v>105751</v>
          </cell>
          <cell r="D2858" t="str">
            <v>四川太极高新区新下街药店</v>
          </cell>
          <cell r="E2858">
            <v>5278.79</v>
          </cell>
          <cell r="F2858">
            <v>58</v>
          </cell>
          <cell r="G2858">
            <v>1694.5</v>
          </cell>
        </row>
        <row r="2859">
          <cell r="A2859" t="str">
            <v>44779105751</v>
          </cell>
          <cell r="B2859">
            <v>44779</v>
          </cell>
          <cell r="C2859">
            <v>105751</v>
          </cell>
          <cell r="D2859" t="str">
            <v>四川太极高新区新下街药店</v>
          </cell>
          <cell r="E2859">
            <v>3323.36</v>
          </cell>
          <cell r="F2859">
            <v>51</v>
          </cell>
          <cell r="G2859">
            <v>1113.58</v>
          </cell>
        </row>
        <row r="2860">
          <cell r="A2860" t="str">
            <v>44780105751</v>
          </cell>
          <cell r="B2860">
            <v>44780</v>
          </cell>
          <cell r="C2860">
            <v>105751</v>
          </cell>
          <cell r="D2860" t="str">
            <v>四川太极高新区新下街药店</v>
          </cell>
          <cell r="E2860">
            <v>3315.88</v>
          </cell>
          <cell r="F2860">
            <v>62</v>
          </cell>
          <cell r="G2860">
            <v>915.95</v>
          </cell>
        </row>
        <row r="2861">
          <cell r="A2861" t="str">
            <v>44781105751</v>
          </cell>
          <cell r="B2861">
            <v>44781</v>
          </cell>
          <cell r="C2861">
            <v>105751</v>
          </cell>
          <cell r="D2861" t="str">
            <v>四川太极高新区新下街药店</v>
          </cell>
          <cell r="E2861">
            <v>3044.3</v>
          </cell>
          <cell r="F2861">
            <v>62</v>
          </cell>
          <cell r="G2861">
            <v>1119.97</v>
          </cell>
        </row>
        <row r="2862">
          <cell r="A2862" t="str">
            <v>44782105751</v>
          </cell>
          <cell r="B2862">
            <v>44782</v>
          </cell>
          <cell r="C2862">
            <v>105751</v>
          </cell>
          <cell r="D2862" t="str">
            <v>四川太极高新区新下街药店</v>
          </cell>
          <cell r="E2862">
            <v>2684.6</v>
          </cell>
          <cell r="F2862">
            <v>57</v>
          </cell>
          <cell r="G2862">
            <v>1016.78</v>
          </cell>
        </row>
        <row r="2863">
          <cell r="A2863" t="str">
            <v>44783105751</v>
          </cell>
          <cell r="B2863">
            <v>44783</v>
          </cell>
          <cell r="C2863">
            <v>105751</v>
          </cell>
          <cell r="D2863" t="str">
            <v>四川太极高新区新下街药店</v>
          </cell>
          <cell r="E2863">
            <v>5046.36</v>
          </cell>
          <cell r="F2863">
            <v>63</v>
          </cell>
          <cell r="G2863">
            <v>1303.12</v>
          </cell>
        </row>
        <row r="2864">
          <cell r="A2864" t="str">
            <v>44784105751</v>
          </cell>
          <cell r="B2864">
            <v>44784</v>
          </cell>
          <cell r="C2864">
            <v>105751</v>
          </cell>
          <cell r="D2864" t="str">
            <v>四川太极高新区新下街药店</v>
          </cell>
          <cell r="E2864">
            <v>2965.35</v>
          </cell>
          <cell r="F2864">
            <v>60</v>
          </cell>
          <cell r="G2864">
            <v>1226.74</v>
          </cell>
        </row>
        <row r="2865">
          <cell r="A2865" t="str">
            <v>44785105751</v>
          </cell>
          <cell r="B2865">
            <v>44785</v>
          </cell>
          <cell r="C2865">
            <v>105751</v>
          </cell>
          <cell r="D2865" t="str">
            <v>四川太极高新区新下街药店</v>
          </cell>
          <cell r="E2865">
            <v>4238.9</v>
          </cell>
          <cell r="F2865">
            <v>67</v>
          </cell>
          <cell r="G2865">
            <v>1227.42</v>
          </cell>
        </row>
        <row r="2866">
          <cell r="A2866" t="str">
            <v>44786105751</v>
          </cell>
          <cell r="B2866">
            <v>44786</v>
          </cell>
          <cell r="C2866">
            <v>105751</v>
          </cell>
          <cell r="D2866" t="str">
            <v>四川太极高新区新下街药店</v>
          </cell>
          <cell r="E2866">
            <v>7052.78</v>
          </cell>
          <cell r="F2866">
            <v>87</v>
          </cell>
          <cell r="G2866">
            <v>2501.38</v>
          </cell>
        </row>
        <row r="2867">
          <cell r="A2867" t="str">
            <v>44787105751</v>
          </cell>
          <cell r="B2867">
            <v>44787</v>
          </cell>
          <cell r="C2867">
            <v>105751</v>
          </cell>
          <cell r="D2867" t="str">
            <v>四川太极高新区新下街药店</v>
          </cell>
          <cell r="E2867">
            <v>5959.32</v>
          </cell>
          <cell r="F2867">
            <v>72</v>
          </cell>
          <cell r="G2867">
            <v>1239.08</v>
          </cell>
        </row>
        <row r="2868">
          <cell r="A2868" t="str">
            <v>44788105751</v>
          </cell>
          <cell r="B2868">
            <v>44788</v>
          </cell>
          <cell r="C2868">
            <v>105751</v>
          </cell>
          <cell r="D2868" t="str">
            <v>四川太极高新区新下街药店</v>
          </cell>
          <cell r="E2868">
            <v>5777.91</v>
          </cell>
          <cell r="F2868">
            <v>74</v>
          </cell>
          <cell r="G2868">
            <v>1506.78</v>
          </cell>
        </row>
        <row r="2869">
          <cell r="A2869" t="str">
            <v>44789105751</v>
          </cell>
          <cell r="B2869">
            <v>44789</v>
          </cell>
          <cell r="C2869">
            <v>105751</v>
          </cell>
          <cell r="D2869" t="str">
            <v>四川太极高新区新下街药店</v>
          </cell>
          <cell r="E2869">
            <v>3754.11</v>
          </cell>
          <cell r="F2869">
            <v>64</v>
          </cell>
          <cell r="G2869">
            <v>1146.29</v>
          </cell>
        </row>
        <row r="2870">
          <cell r="A2870" t="str">
            <v>44790105751</v>
          </cell>
          <cell r="B2870">
            <v>44790</v>
          </cell>
          <cell r="C2870">
            <v>105751</v>
          </cell>
          <cell r="D2870" t="str">
            <v>四川太极高新区新下街药店</v>
          </cell>
          <cell r="E2870">
            <v>3832.8</v>
          </cell>
          <cell r="F2870">
            <v>51</v>
          </cell>
          <cell r="G2870">
            <v>1359.64</v>
          </cell>
        </row>
        <row r="2871">
          <cell r="A2871" t="str">
            <v>44791105751</v>
          </cell>
          <cell r="B2871">
            <v>44791</v>
          </cell>
          <cell r="C2871">
            <v>105751</v>
          </cell>
          <cell r="D2871" t="str">
            <v>四川太极高新区新下街药店</v>
          </cell>
          <cell r="E2871">
            <v>4237.12</v>
          </cell>
          <cell r="F2871">
            <v>74</v>
          </cell>
          <cell r="G2871">
            <v>1308.85</v>
          </cell>
        </row>
        <row r="2872">
          <cell r="A2872" t="str">
            <v>44792105751</v>
          </cell>
          <cell r="B2872">
            <v>44792</v>
          </cell>
          <cell r="C2872">
            <v>105751</v>
          </cell>
          <cell r="D2872" t="str">
            <v>四川太极高新区新下街药店</v>
          </cell>
          <cell r="E2872">
            <v>3405.5</v>
          </cell>
          <cell r="F2872">
            <v>72</v>
          </cell>
          <cell r="G2872">
            <v>982.17</v>
          </cell>
        </row>
        <row r="2873">
          <cell r="A2873" t="str">
            <v>44793105751</v>
          </cell>
          <cell r="B2873">
            <v>44793</v>
          </cell>
          <cell r="C2873">
            <v>105751</v>
          </cell>
          <cell r="D2873" t="str">
            <v>四川太极高新区新下街药店</v>
          </cell>
          <cell r="E2873">
            <v>6095.15</v>
          </cell>
          <cell r="F2873">
            <v>65</v>
          </cell>
          <cell r="G2873">
            <v>1227.64</v>
          </cell>
        </row>
        <row r="2874">
          <cell r="A2874" t="str">
            <v>44794105751</v>
          </cell>
          <cell r="B2874">
            <v>44794</v>
          </cell>
          <cell r="C2874">
            <v>105751</v>
          </cell>
          <cell r="D2874" t="str">
            <v>四川太极高新区新下街药店</v>
          </cell>
          <cell r="E2874">
            <v>4648.27</v>
          </cell>
          <cell r="F2874">
            <v>67</v>
          </cell>
          <cell r="G2874">
            <v>1097.9</v>
          </cell>
        </row>
        <row r="2875">
          <cell r="A2875" t="str">
            <v>44795105751</v>
          </cell>
          <cell r="B2875">
            <v>44795</v>
          </cell>
          <cell r="C2875">
            <v>105751</v>
          </cell>
          <cell r="D2875" t="str">
            <v>四川太极高新区新下街药店</v>
          </cell>
          <cell r="E2875">
            <v>3963.6</v>
          </cell>
          <cell r="F2875">
            <v>64</v>
          </cell>
          <cell r="G2875">
            <v>1253.95</v>
          </cell>
        </row>
        <row r="2876">
          <cell r="A2876" t="str">
            <v>44796105751</v>
          </cell>
          <cell r="B2876">
            <v>44796</v>
          </cell>
          <cell r="C2876">
            <v>105751</v>
          </cell>
          <cell r="D2876" t="str">
            <v>四川太极高新区新下街药店</v>
          </cell>
          <cell r="E2876">
            <v>5621.53</v>
          </cell>
          <cell r="F2876">
            <v>67</v>
          </cell>
          <cell r="G2876">
            <v>1811.12</v>
          </cell>
        </row>
        <row r="2877">
          <cell r="A2877" t="str">
            <v>44797105751</v>
          </cell>
          <cell r="B2877">
            <v>44797</v>
          </cell>
          <cell r="C2877">
            <v>105751</v>
          </cell>
          <cell r="D2877" t="str">
            <v>四川太极高新区新下街药店</v>
          </cell>
          <cell r="E2877">
            <v>4385.45</v>
          </cell>
          <cell r="F2877">
            <v>71</v>
          </cell>
          <cell r="G2877">
            <v>987.86</v>
          </cell>
        </row>
        <row r="2878">
          <cell r="A2878" t="str">
            <v>44798105751</v>
          </cell>
          <cell r="B2878">
            <v>44798</v>
          </cell>
          <cell r="C2878">
            <v>105751</v>
          </cell>
          <cell r="D2878" t="str">
            <v>四川太极高新区新下街药店</v>
          </cell>
          <cell r="E2878">
            <v>3816.29</v>
          </cell>
          <cell r="F2878">
            <v>54</v>
          </cell>
          <cell r="G2878">
            <v>811.85</v>
          </cell>
        </row>
        <row r="2879">
          <cell r="A2879" t="str">
            <v>44799105751</v>
          </cell>
          <cell r="B2879">
            <v>44799</v>
          </cell>
          <cell r="C2879">
            <v>105751</v>
          </cell>
          <cell r="D2879" t="str">
            <v>四川太极高新区新下街药店</v>
          </cell>
          <cell r="E2879">
            <v>3854.46</v>
          </cell>
          <cell r="F2879">
            <v>57</v>
          </cell>
          <cell r="G2879">
            <v>1101.2</v>
          </cell>
        </row>
        <row r="2880">
          <cell r="A2880" t="str">
            <v>44800105751</v>
          </cell>
          <cell r="B2880">
            <v>44800</v>
          </cell>
          <cell r="C2880">
            <v>105751</v>
          </cell>
          <cell r="D2880" t="str">
            <v>四川太极高新区新下街药店</v>
          </cell>
          <cell r="E2880">
            <v>4339.3</v>
          </cell>
          <cell r="F2880">
            <v>68</v>
          </cell>
          <cell r="G2880">
            <v>1154.88</v>
          </cell>
        </row>
        <row r="2881">
          <cell r="A2881" t="str">
            <v>44801105751</v>
          </cell>
          <cell r="B2881">
            <v>44801</v>
          </cell>
          <cell r="C2881">
            <v>105751</v>
          </cell>
          <cell r="D2881" t="str">
            <v>四川太极高新区新下街药店</v>
          </cell>
          <cell r="E2881">
            <v>4692.31</v>
          </cell>
          <cell r="F2881">
            <v>84</v>
          </cell>
          <cell r="G2881">
            <v>1804.04</v>
          </cell>
        </row>
        <row r="2882">
          <cell r="A2882" t="str">
            <v>44802105751</v>
          </cell>
          <cell r="B2882">
            <v>44802</v>
          </cell>
          <cell r="C2882">
            <v>105751</v>
          </cell>
          <cell r="D2882" t="str">
            <v>四川太极高新区新下街药店</v>
          </cell>
          <cell r="E2882">
            <v>4213.1</v>
          </cell>
          <cell r="F2882">
            <v>64</v>
          </cell>
          <cell r="G2882">
            <v>1151.84</v>
          </cell>
        </row>
        <row r="2883">
          <cell r="A2883" t="str">
            <v>44803105751</v>
          </cell>
          <cell r="B2883">
            <v>44803</v>
          </cell>
          <cell r="C2883">
            <v>105751</v>
          </cell>
          <cell r="D2883" t="str">
            <v>四川太极高新区新下街药店</v>
          </cell>
          <cell r="E2883">
            <v>3912.88</v>
          </cell>
          <cell r="F2883">
            <v>72</v>
          </cell>
          <cell r="G2883">
            <v>1301.57</v>
          </cell>
        </row>
        <row r="2884">
          <cell r="A2884" t="str">
            <v>44804105751</v>
          </cell>
          <cell r="B2884">
            <v>44804</v>
          </cell>
          <cell r="C2884">
            <v>105751</v>
          </cell>
          <cell r="D2884" t="str">
            <v>四川太极高新区新下街药店</v>
          </cell>
          <cell r="E2884">
            <v>4356.45</v>
          </cell>
          <cell r="F2884">
            <v>68</v>
          </cell>
          <cell r="G2884">
            <v>1752.71</v>
          </cell>
        </row>
        <row r="2885">
          <cell r="A2885" t="str">
            <v>44774105910</v>
          </cell>
          <cell r="B2885">
            <v>44774</v>
          </cell>
          <cell r="C2885">
            <v>105910</v>
          </cell>
          <cell r="D2885" t="str">
            <v>四川太极高新区紫薇东路药店</v>
          </cell>
          <cell r="E2885">
            <v>4710.22</v>
          </cell>
          <cell r="F2885">
            <v>55</v>
          </cell>
          <cell r="G2885">
            <v>1076.8</v>
          </cell>
        </row>
        <row r="2886">
          <cell r="A2886" t="str">
            <v>44775105910</v>
          </cell>
          <cell r="B2886">
            <v>44775</v>
          </cell>
          <cell r="C2886">
            <v>105910</v>
          </cell>
          <cell r="D2886" t="str">
            <v>四川太极高新区紫薇东路药店</v>
          </cell>
          <cell r="E2886">
            <v>5045.7</v>
          </cell>
          <cell r="F2886">
            <v>72</v>
          </cell>
          <cell r="G2886">
            <v>1850.68</v>
          </cell>
        </row>
        <row r="2887">
          <cell r="A2887" t="str">
            <v>44776105910</v>
          </cell>
          <cell r="B2887">
            <v>44776</v>
          </cell>
          <cell r="C2887">
            <v>105910</v>
          </cell>
          <cell r="D2887" t="str">
            <v>四川太极高新区紫薇东路药店</v>
          </cell>
          <cell r="E2887">
            <v>3711.9</v>
          </cell>
          <cell r="F2887">
            <v>55</v>
          </cell>
          <cell r="G2887">
            <v>1180.25</v>
          </cell>
        </row>
        <row r="2888">
          <cell r="A2888" t="str">
            <v>44777105910</v>
          </cell>
          <cell r="B2888">
            <v>44777</v>
          </cell>
          <cell r="C2888">
            <v>105910</v>
          </cell>
          <cell r="D2888" t="str">
            <v>四川太极高新区紫薇东路药店</v>
          </cell>
          <cell r="E2888">
            <v>3975.82</v>
          </cell>
          <cell r="F2888">
            <v>61</v>
          </cell>
          <cell r="G2888">
            <v>1361.57</v>
          </cell>
        </row>
        <row r="2889">
          <cell r="A2889" t="str">
            <v>44778105910</v>
          </cell>
          <cell r="B2889">
            <v>44778</v>
          </cell>
          <cell r="C2889">
            <v>105910</v>
          </cell>
          <cell r="D2889" t="str">
            <v>四川太极高新区紫薇东路药店</v>
          </cell>
          <cell r="E2889">
            <v>4602.33</v>
          </cell>
          <cell r="F2889">
            <v>57</v>
          </cell>
          <cell r="G2889">
            <v>960.19</v>
          </cell>
        </row>
        <row r="2890">
          <cell r="A2890" t="str">
            <v>44779105910</v>
          </cell>
          <cell r="B2890">
            <v>44779</v>
          </cell>
          <cell r="C2890">
            <v>105910</v>
          </cell>
          <cell r="D2890" t="str">
            <v>四川太极高新区紫薇东路药店</v>
          </cell>
          <cell r="E2890">
            <v>4666.57</v>
          </cell>
          <cell r="F2890">
            <v>59</v>
          </cell>
          <cell r="G2890">
            <v>1597.29</v>
          </cell>
        </row>
        <row r="2891">
          <cell r="A2891" t="str">
            <v>44780105910</v>
          </cell>
          <cell r="B2891">
            <v>44780</v>
          </cell>
          <cell r="C2891">
            <v>105910</v>
          </cell>
          <cell r="D2891" t="str">
            <v>四川太极高新区紫薇东路药店</v>
          </cell>
          <cell r="E2891">
            <v>4075.18</v>
          </cell>
          <cell r="F2891">
            <v>50</v>
          </cell>
          <cell r="G2891">
            <v>1265.39</v>
          </cell>
        </row>
        <row r="2892">
          <cell r="A2892" t="str">
            <v>44781105910</v>
          </cell>
          <cell r="B2892">
            <v>44781</v>
          </cell>
          <cell r="C2892">
            <v>105910</v>
          </cell>
          <cell r="D2892" t="str">
            <v>四川太极高新区紫薇东路药店</v>
          </cell>
          <cell r="E2892">
            <v>5208.02</v>
          </cell>
          <cell r="F2892">
            <v>63</v>
          </cell>
          <cell r="G2892">
            <v>1465.07</v>
          </cell>
        </row>
        <row r="2893">
          <cell r="A2893" t="str">
            <v>44782105910</v>
          </cell>
          <cell r="B2893">
            <v>44782</v>
          </cell>
          <cell r="C2893">
            <v>105910</v>
          </cell>
          <cell r="D2893" t="str">
            <v>四川太极高新区紫薇东路药店</v>
          </cell>
          <cell r="E2893">
            <v>3260.36</v>
          </cell>
          <cell r="F2893">
            <v>53</v>
          </cell>
          <cell r="G2893">
            <v>988.65</v>
          </cell>
        </row>
        <row r="2894">
          <cell r="A2894" t="str">
            <v>44783105910</v>
          </cell>
          <cell r="B2894">
            <v>44783</v>
          </cell>
          <cell r="C2894">
            <v>105910</v>
          </cell>
          <cell r="D2894" t="str">
            <v>四川太极高新区紫薇东路药店</v>
          </cell>
          <cell r="E2894">
            <v>4360.4</v>
          </cell>
          <cell r="F2894">
            <v>77</v>
          </cell>
          <cell r="G2894">
            <v>1674.54</v>
          </cell>
        </row>
        <row r="2895">
          <cell r="A2895" t="str">
            <v>44784105910</v>
          </cell>
          <cell r="B2895">
            <v>44784</v>
          </cell>
          <cell r="C2895">
            <v>105910</v>
          </cell>
          <cell r="D2895" t="str">
            <v>四川太极高新区紫薇东路药店</v>
          </cell>
          <cell r="E2895">
            <v>3120.25</v>
          </cell>
          <cell r="F2895">
            <v>56</v>
          </cell>
          <cell r="G2895">
            <v>822.51</v>
          </cell>
        </row>
        <row r="2896">
          <cell r="A2896" t="str">
            <v>44785105910</v>
          </cell>
          <cell r="B2896">
            <v>44785</v>
          </cell>
          <cell r="C2896">
            <v>105910</v>
          </cell>
          <cell r="D2896" t="str">
            <v>四川太极高新区紫薇东路药店</v>
          </cell>
          <cell r="E2896">
            <v>4389.91</v>
          </cell>
          <cell r="F2896">
            <v>62</v>
          </cell>
          <cell r="G2896">
            <v>1328.69</v>
          </cell>
        </row>
        <row r="2897">
          <cell r="A2897" t="str">
            <v>44786105910</v>
          </cell>
          <cell r="B2897">
            <v>44786</v>
          </cell>
          <cell r="C2897">
            <v>105910</v>
          </cell>
          <cell r="D2897" t="str">
            <v>四川太极高新区紫薇东路药店</v>
          </cell>
          <cell r="E2897">
            <v>4370.06</v>
          </cell>
          <cell r="F2897">
            <v>59</v>
          </cell>
          <cell r="G2897">
            <v>1414.21</v>
          </cell>
        </row>
        <row r="2898">
          <cell r="A2898" t="str">
            <v>44787105910</v>
          </cell>
          <cell r="B2898">
            <v>44787</v>
          </cell>
          <cell r="C2898">
            <v>105910</v>
          </cell>
          <cell r="D2898" t="str">
            <v>四川太极高新区紫薇东路药店</v>
          </cell>
          <cell r="E2898">
            <v>4953.1</v>
          </cell>
          <cell r="F2898">
            <v>61</v>
          </cell>
          <cell r="G2898">
            <v>1818.59</v>
          </cell>
        </row>
        <row r="2899">
          <cell r="A2899" t="str">
            <v>44788105910</v>
          </cell>
          <cell r="B2899">
            <v>44788</v>
          </cell>
          <cell r="C2899">
            <v>105910</v>
          </cell>
          <cell r="D2899" t="str">
            <v>四川太极高新区紫薇东路药店</v>
          </cell>
          <cell r="E2899">
            <v>4753.3</v>
          </cell>
          <cell r="F2899">
            <v>64</v>
          </cell>
          <cell r="G2899">
            <v>1570.64</v>
          </cell>
        </row>
        <row r="2900">
          <cell r="A2900" t="str">
            <v>44789105910</v>
          </cell>
          <cell r="B2900">
            <v>44789</v>
          </cell>
          <cell r="C2900">
            <v>105910</v>
          </cell>
          <cell r="D2900" t="str">
            <v>四川太极高新区紫薇东路药店</v>
          </cell>
          <cell r="E2900">
            <v>5087.77</v>
          </cell>
          <cell r="F2900">
            <v>69</v>
          </cell>
          <cell r="G2900">
            <v>1352.59</v>
          </cell>
        </row>
        <row r="2901">
          <cell r="A2901" t="str">
            <v>44790105910</v>
          </cell>
          <cell r="B2901">
            <v>44790</v>
          </cell>
          <cell r="C2901">
            <v>105910</v>
          </cell>
          <cell r="D2901" t="str">
            <v>四川太极高新区紫薇东路药店</v>
          </cell>
          <cell r="E2901">
            <v>3620.81</v>
          </cell>
          <cell r="F2901">
            <v>67</v>
          </cell>
          <cell r="G2901">
            <v>1293.14</v>
          </cell>
        </row>
        <row r="2902">
          <cell r="A2902" t="str">
            <v>44791105910</v>
          </cell>
          <cell r="B2902">
            <v>44791</v>
          </cell>
          <cell r="C2902">
            <v>105910</v>
          </cell>
          <cell r="D2902" t="str">
            <v>四川太极高新区紫薇东路药店</v>
          </cell>
          <cell r="E2902">
            <v>4986.1</v>
          </cell>
          <cell r="F2902">
            <v>71</v>
          </cell>
          <cell r="G2902">
            <v>1623.86</v>
          </cell>
        </row>
        <row r="2903">
          <cell r="A2903" t="str">
            <v>44792105910</v>
          </cell>
          <cell r="B2903">
            <v>44792</v>
          </cell>
          <cell r="C2903">
            <v>105910</v>
          </cell>
          <cell r="D2903" t="str">
            <v>四川太极高新区紫薇东路药店</v>
          </cell>
          <cell r="E2903">
            <v>3199.5</v>
          </cell>
          <cell r="F2903">
            <v>56</v>
          </cell>
          <cell r="G2903">
            <v>1150.58</v>
          </cell>
        </row>
        <row r="2904">
          <cell r="A2904" t="str">
            <v>44793105910</v>
          </cell>
          <cell r="B2904">
            <v>44793</v>
          </cell>
          <cell r="C2904">
            <v>105910</v>
          </cell>
          <cell r="D2904" t="str">
            <v>四川太极高新区紫薇东路药店</v>
          </cell>
          <cell r="E2904">
            <v>3892.84</v>
          </cell>
          <cell r="F2904">
            <v>64</v>
          </cell>
          <cell r="G2904">
            <v>1187.6</v>
          </cell>
        </row>
        <row r="2905">
          <cell r="A2905" t="str">
            <v>44794105910</v>
          </cell>
          <cell r="B2905">
            <v>44794</v>
          </cell>
          <cell r="C2905">
            <v>105910</v>
          </cell>
          <cell r="D2905" t="str">
            <v>四川太极高新区紫薇东路药店</v>
          </cell>
          <cell r="E2905">
            <v>5675.12</v>
          </cell>
          <cell r="F2905">
            <v>77</v>
          </cell>
          <cell r="G2905">
            <v>1749.47</v>
          </cell>
        </row>
        <row r="2906">
          <cell r="A2906" t="str">
            <v>44795105910</v>
          </cell>
          <cell r="B2906">
            <v>44795</v>
          </cell>
          <cell r="C2906">
            <v>105910</v>
          </cell>
          <cell r="D2906" t="str">
            <v>四川太极高新区紫薇东路药店</v>
          </cell>
          <cell r="E2906">
            <v>4692.01</v>
          </cell>
          <cell r="F2906">
            <v>77</v>
          </cell>
          <cell r="G2906">
            <v>1619.58</v>
          </cell>
        </row>
        <row r="2907">
          <cell r="A2907" t="str">
            <v>44796105910</v>
          </cell>
          <cell r="B2907">
            <v>44796</v>
          </cell>
          <cell r="C2907">
            <v>105910</v>
          </cell>
          <cell r="D2907" t="str">
            <v>四川太极高新区紫薇东路药店</v>
          </cell>
          <cell r="E2907">
            <v>4100.71</v>
          </cell>
          <cell r="F2907">
            <v>71</v>
          </cell>
          <cell r="G2907">
            <v>1493.69</v>
          </cell>
        </row>
        <row r="2908">
          <cell r="A2908" t="str">
            <v>44797105910</v>
          </cell>
          <cell r="B2908">
            <v>44797</v>
          </cell>
          <cell r="C2908">
            <v>105910</v>
          </cell>
          <cell r="D2908" t="str">
            <v>四川太极高新区紫薇东路药店</v>
          </cell>
          <cell r="E2908">
            <v>3238.23</v>
          </cell>
          <cell r="F2908">
            <v>60</v>
          </cell>
          <cell r="G2908">
            <v>1045.93</v>
          </cell>
        </row>
        <row r="2909">
          <cell r="A2909" t="str">
            <v>44798105910</v>
          </cell>
          <cell r="B2909">
            <v>44798</v>
          </cell>
          <cell r="C2909">
            <v>105910</v>
          </cell>
          <cell r="D2909" t="str">
            <v>四川太极高新区紫薇东路药店</v>
          </cell>
          <cell r="E2909">
            <v>3292.71</v>
          </cell>
          <cell r="F2909">
            <v>60</v>
          </cell>
          <cell r="G2909">
            <v>1214.86</v>
          </cell>
        </row>
        <row r="2910">
          <cell r="A2910" t="str">
            <v>44799105910</v>
          </cell>
          <cell r="B2910">
            <v>44799</v>
          </cell>
          <cell r="C2910">
            <v>105910</v>
          </cell>
          <cell r="D2910" t="str">
            <v>四川太极高新区紫薇东路药店</v>
          </cell>
          <cell r="E2910">
            <v>5292.91</v>
          </cell>
          <cell r="F2910">
            <v>54</v>
          </cell>
          <cell r="G2910">
            <v>1431.08</v>
          </cell>
        </row>
        <row r="2911">
          <cell r="A2911" t="str">
            <v>44800105910</v>
          </cell>
          <cell r="B2911">
            <v>44800</v>
          </cell>
          <cell r="C2911">
            <v>105910</v>
          </cell>
          <cell r="D2911" t="str">
            <v>四川太极高新区紫薇东路药店</v>
          </cell>
          <cell r="E2911">
            <v>3548.05</v>
          </cell>
          <cell r="F2911">
            <v>59</v>
          </cell>
          <cell r="G2911">
            <v>1180.15</v>
          </cell>
        </row>
        <row r="2912">
          <cell r="A2912" t="str">
            <v>44801105910</v>
          </cell>
          <cell r="B2912">
            <v>44801</v>
          </cell>
          <cell r="C2912">
            <v>105910</v>
          </cell>
          <cell r="D2912" t="str">
            <v>四川太极高新区紫薇东路药店</v>
          </cell>
          <cell r="E2912">
            <v>7700.36</v>
          </cell>
          <cell r="F2912">
            <v>49</v>
          </cell>
          <cell r="G2912">
            <v>2135.11</v>
          </cell>
        </row>
        <row r="2913">
          <cell r="A2913" t="str">
            <v>44802105910</v>
          </cell>
          <cell r="B2913">
            <v>44802</v>
          </cell>
          <cell r="C2913">
            <v>105910</v>
          </cell>
          <cell r="D2913" t="str">
            <v>四川太极高新区紫薇东路药店</v>
          </cell>
          <cell r="E2913">
            <v>7668.11</v>
          </cell>
          <cell r="F2913">
            <v>91</v>
          </cell>
          <cell r="G2913">
            <v>2548.63</v>
          </cell>
        </row>
        <row r="2914">
          <cell r="A2914" t="str">
            <v>44803105910</v>
          </cell>
          <cell r="B2914">
            <v>44803</v>
          </cell>
          <cell r="C2914">
            <v>105910</v>
          </cell>
          <cell r="D2914" t="str">
            <v>四川太极高新区紫薇东路药店</v>
          </cell>
          <cell r="E2914">
            <v>5585</v>
          </cell>
          <cell r="F2914">
            <v>60</v>
          </cell>
          <cell r="G2914">
            <v>1916.67</v>
          </cell>
        </row>
        <row r="2915">
          <cell r="A2915" t="str">
            <v>44804105910</v>
          </cell>
          <cell r="B2915">
            <v>44804</v>
          </cell>
          <cell r="C2915">
            <v>105910</v>
          </cell>
          <cell r="D2915" t="str">
            <v>四川太极高新区紫薇东路药店</v>
          </cell>
          <cell r="E2915">
            <v>4958.4</v>
          </cell>
          <cell r="F2915">
            <v>72</v>
          </cell>
          <cell r="G2915">
            <v>1784.46</v>
          </cell>
        </row>
        <row r="2916">
          <cell r="A2916" t="str">
            <v>44774106066</v>
          </cell>
          <cell r="B2916">
            <v>44774</v>
          </cell>
          <cell r="C2916">
            <v>106066</v>
          </cell>
          <cell r="D2916" t="str">
            <v>四川太极锦江区梨花街药店</v>
          </cell>
          <cell r="E2916">
            <v>4631.9</v>
          </cell>
          <cell r="F2916">
            <v>67</v>
          </cell>
          <cell r="G2916">
            <v>1777.99</v>
          </cell>
        </row>
        <row r="2917">
          <cell r="A2917" t="str">
            <v>44775106066</v>
          </cell>
          <cell r="B2917">
            <v>44775</v>
          </cell>
          <cell r="C2917">
            <v>106066</v>
          </cell>
          <cell r="D2917" t="str">
            <v>四川太极锦江区梨花街药店</v>
          </cell>
          <cell r="E2917">
            <v>4625.9</v>
          </cell>
          <cell r="F2917">
            <v>65</v>
          </cell>
          <cell r="G2917">
            <v>2042.1</v>
          </cell>
        </row>
        <row r="2918">
          <cell r="A2918" t="str">
            <v>44776106066</v>
          </cell>
          <cell r="B2918">
            <v>44776</v>
          </cell>
          <cell r="C2918">
            <v>106066</v>
          </cell>
          <cell r="D2918" t="str">
            <v>四川太极锦江区梨花街药店</v>
          </cell>
          <cell r="E2918">
            <v>4174.7</v>
          </cell>
          <cell r="F2918">
            <v>62</v>
          </cell>
          <cell r="G2918">
            <v>1506.27</v>
          </cell>
        </row>
        <row r="2919">
          <cell r="A2919" t="str">
            <v>44777106066</v>
          </cell>
          <cell r="B2919">
            <v>44777</v>
          </cell>
          <cell r="C2919">
            <v>106066</v>
          </cell>
          <cell r="D2919" t="str">
            <v>四川太极锦江区梨花街药店</v>
          </cell>
          <cell r="E2919">
            <v>6600.75</v>
          </cell>
          <cell r="F2919">
            <v>76</v>
          </cell>
          <cell r="G2919">
            <v>2443.01</v>
          </cell>
        </row>
        <row r="2920">
          <cell r="A2920" t="str">
            <v>44778106066</v>
          </cell>
          <cell r="B2920">
            <v>44778</v>
          </cell>
          <cell r="C2920">
            <v>106066</v>
          </cell>
          <cell r="D2920" t="str">
            <v>四川太极锦江区梨花街药店</v>
          </cell>
          <cell r="E2920">
            <v>3902.74</v>
          </cell>
          <cell r="F2920">
            <v>51</v>
          </cell>
          <cell r="G2920">
            <v>1541.91</v>
          </cell>
        </row>
        <row r="2921">
          <cell r="A2921" t="str">
            <v>44779106066</v>
          </cell>
          <cell r="B2921">
            <v>44779</v>
          </cell>
          <cell r="C2921">
            <v>106066</v>
          </cell>
          <cell r="D2921" t="str">
            <v>四川太极锦江区梨花街药店</v>
          </cell>
          <cell r="E2921">
            <v>3224.76</v>
          </cell>
          <cell r="F2921">
            <v>45</v>
          </cell>
          <cell r="G2921">
            <v>1183.29</v>
          </cell>
        </row>
        <row r="2922">
          <cell r="A2922" t="str">
            <v>44780106066</v>
          </cell>
          <cell r="B2922">
            <v>44780</v>
          </cell>
          <cell r="C2922">
            <v>106066</v>
          </cell>
          <cell r="D2922" t="str">
            <v>四川太极锦江区梨花街药店</v>
          </cell>
          <cell r="E2922">
            <v>3730.37</v>
          </cell>
          <cell r="F2922">
            <v>55</v>
          </cell>
          <cell r="G2922">
            <v>1408.74</v>
          </cell>
        </row>
        <row r="2923">
          <cell r="A2923" t="str">
            <v>44781106066</v>
          </cell>
          <cell r="B2923">
            <v>44781</v>
          </cell>
          <cell r="C2923">
            <v>106066</v>
          </cell>
          <cell r="D2923" t="str">
            <v>四川太极锦江区梨花街药店</v>
          </cell>
          <cell r="E2923">
            <v>5156.72</v>
          </cell>
          <cell r="F2923">
            <v>55</v>
          </cell>
          <cell r="G2923">
            <v>1982.36</v>
          </cell>
        </row>
        <row r="2924">
          <cell r="A2924" t="str">
            <v>44782106066</v>
          </cell>
          <cell r="B2924">
            <v>44782</v>
          </cell>
          <cell r="C2924">
            <v>106066</v>
          </cell>
          <cell r="D2924" t="str">
            <v>四川太极锦江区梨花街药店</v>
          </cell>
          <cell r="E2924">
            <v>7418.46</v>
          </cell>
          <cell r="F2924">
            <v>57</v>
          </cell>
          <cell r="G2924">
            <v>2812.29</v>
          </cell>
        </row>
        <row r="2925">
          <cell r="A2925" t="str">
            <v>44783106066</v>
          </cell>
          <cell r="B2925">
            <v>44783</v>
          </cell>
          <cell r="C2925">
            <v>106066</v>
          </cell>
          <cell r="D2925" t="str">
            <v>四川太极锦江区梨花街药店</v>
          </cell>
          <cell r="E2925">
            <v>4777.42</v>
          </cell>
          <cell r="F2925">
            <v>55</v>
          </cell>
          <cell r="G2925">
            <v>1574.86</v>
          </cell>
        </row>
        <row r="2926">
          <cell r="A2926" t="str">
            <v>44784106066</v>
          </cell>
          <cell r="B2926">
            <v>44784</v>
          </cell>
          <cell r="C2926">
            <v>106066</v>
          </cell>
          <cell r="D2926" t="str">
            <v>四川太极锦江区梨花街药店</v>
          </cell>
          <cell r="E2926">
            <v>7059.81</v>
          </cell>
          <cell r="F2926">
            <v>63</v>
          </cell>
          <cell r="G2926">
            <v>1870.02</v>
          </cell>
        </row>
        <row r="2927">
          <cell r="A2927" t="str">
            <v>44785106066</v>
          </cell>
          <cell r="B2927">
            <v>44785</v>
          </cell>
          <cell r="C2927">
            <v>106066</v>
          </cell>
          <cell r="D2927" t="str">
            <v>四川太极锦江区梨花街药店</v>
          </cell>
          <cell r="E2927">
            <v>7726.76</v>
          </cell>
          <cell r="F2927">
            <v>85</v>
          </cell>
          <cell r="G2927">
            <v>3615.1</v>
          </cell>
        </row>
        <row r="2928">
          <cell r="A2928" t="str">
            <v>44786106066</v>
          </cell>
          <cell r="B2928">
            <v>44786</v>
          </cell>
          <cell r="C2928">
            <v>106066</v>
          </cell>
          <cell r="D2928" t="str">
            <v>四川太极锦江区梨花街药店</v>
          </cell>
          <cell r="E2928">
            <v>6401.2</v>
          </cell>
          <cell r="F2928">
            <v>65</v>
          </cell>
          <cell r="G2928">
            <v>2431.3</v>
          </cell>
        </row>
        <row r="2929">
          <cell r="A2929" t="str">
            <v>44787106066</v>
          </cell>
          <cell r="B2929">
            <v>44787</v>
          </cell>
          <cell r="C2929">
            <v>106066</v>
          </cell>
          <cell r="D2929" t="str">
            <v>四川太极锦江区梨花街药店</v>
          </cell>
          <cell r="E2929">
            <v>4367.91</v>
          </cell>
          <cell r="F2929">
            <v>53</v>
          </cell>
          <cell r="G2929">
            <v>1610.81</v>
          </cell>
        </row>
        <row r="2930">
          <cell r="A2930" t="str">
            <v>44788106066</v>
          </cell>
          <cell r="B2930">
            <v>44788</v>
          </cell>
          <cell r="C2930">
            <v>106066</v>
          </cell>
          <cell r="D2930" t="str">
            <v>四川太极锦江区梨花街药店</v>
          </cell>
          <cell r="E2930">
            <v>6791.56</v>
          </cell>
          <cell r="F2930">
            <v>62</v>
          </cell>
          <cell r="G2930">
            <v>1902.71</v>
          </cell>
        </row>
        <row r="2931">
          <cell r="A2931" t="str">
            <v>44789106066</v>
          </cell>
          <cell r="B2931">
            <v>44789</v>
          </cell>
          <cell r="C2931">
            <v>106066</v>
          </cell>
          <cell r="D2931" t="str">
            <v>四川太极锦江区梨花街药店</v>
          </cell>
          <cell r="E2931">
            <v>6341.21</v>
          </cell>
          <cell r="F2931">
            <v>76</v>
          </cell>
          <cell r="G2931">
            <v>2560.76</v>
          </cell>
        </row>
        <row r="2932">
          <cell r="A2932" t="str">
            <v>44790106066</v>
          </cell>
          <cell r="B2932">
            <v>44790</v>
          </cell>
          <cell r="C2932">
            <v>106066</v>
          </cell>
          <cell r="D2932" t="str">
            <v>四川太极锦江区梨花街药店</v>
          </cell>
          <cell r="E2932">
            <v>6323.74</v>
          </cell>
          <cell r="F2932">
            <v>71</v>
          </cell>
          <cell r="G2932">
            <v>2110.01</v>
          </cell>
        </row>
        <row r="2933">
          <cell r="A2933" t="str">
            <v>44791106066</v>
          </cell>
          <cell r="B2933">
            <v>44791</v>
          </cell>
          <cell r="C2933">
            <v>106066</v>
          </cell>
          <cell r="D2933" t="str">
            <v>四川太极锦江区梨花街药店</v>
          </cell>
          <cell r="E2933">
            <v>5145.7</v>
          </cell>
          <cell r="F2933">
            <v>74</v>
          </cell>
          <cell r="G2933">
            <v>1884.57</v>
          </cell>
        </row>
        <row r="2934">
          <cell r="A2934" t="str">
            <v>44792106066</v>
          </cell>
          <cell r="B2934">
            <v>44792</v>
          </cell>
          <cell r="C2934">
            <v>106066</v>
          </cell>
          <cell r="D2934" t="str">
            <v>四川太极锦江区梨花街药店</v>
          </cell>
          <cell r="E2934">
            <v>5216.5</v>
          </cell>
          <cell r="F2934">
            <v>61</v>
          </cell>
          <cell r="G2934">
            <v>1992.32</v>
          </cell>
        </row>
        <row r="2935">
          <cell r="A2935" t="str">
            <v>44793106066</v>
          </cell>
          <cell r="B2935">
            <v>44793</v>
          </cell>
          <cell r="C2935">
            <v>106066</v>
          </cell>
          <cell r="D2935" t="str">
            <v>四川太极锦江区梨花街药店</v>
          </cell>
          <cell r="E2935">
            <v>8856.93</v>
          </cell>
          <cell r="F2935">
            <v>81</v>
          </cell>
          <cell r="G2935">
            <v>3819.63</v>
          </cell>
        </row>
        <row r="2936">
          <cell r="A2936" t="str">
            <v>44794106066</v>
          </cell>
          <cell r="B2936">
            <v>44794</v>
          </cell>
          <cell r="C2936">
            <v>106066</v>
          </cell>
          <cell r="D2936" t="str">
            <v>四川太极锦江区梨花街药店</v>
          </cell>
          <cell r="E2936">
            <v>7150.7</v>
          </cell>
          <cell r="F2936">
            <v>64</v>
          </cell>
          <cell r="G2936">
            <v>2399.01</v>
          </cell>
        </row>
        <row r="2937">
          <cell r="A2937" t="str">
            <v>44795106066</v>
          </cell>
          <cell r="B2937">
            <v>44795</v>
          </cell>
          <cell r="C2937">
            <v>106066</v>
          </cell>
          <cell r="D2937" t="str">
            <v>四川太极锦江区梨花街药店</v>
          </cell>
          <cell r="E2937">
            <v>12767.87</v>
          </cell>
          <cell r="F2937">
            <v>88</v>
          </cell>
          <cell r="G2937">
            <v>3455.11</v>
          </cell>
        </row>
        <row r="2938">
          <cell r="A2938" t="str">
            <v>44796106066</v>
          </cell>
          <cell r="B2938">
            <v>44796</v>
          </cell>
          <cell r="C2938">
            <v>106066</v>
          </cell>
          <cell r="D2938" t="str">
            <v>四川太极锦江区梨花街药店</v>
          </cell>
          <cell r="E2938">
            <v>7295.35</v>
          </cell>
          <cell r="F2938">
            <v>96</v>
          </cell>
          <cell r="G2938">
            <v>2999.56</v>
          </cell>
        </row>
        <row r="2939">
          <cell r="A2939" t="str">
            <v>44797106066</v>
          </cell>
          <cell r="B2939">
            <v>44797</v>
          </cell>
          <cell r="C2939">
            <v>106066</v>
          </cell>
          <cell r="D2939" t="str">
            <v>四川太极锦江区梨花街药店</v>
          </cell>
          <cell r="E2939">
            <v>6323.91</v>
          </cell>
          <cell r="F2939">
            <v>83</v>
          </cell>
          <cell r="G2939">
            <v>2155.18</v>
          </cell>
        </row>
        <row r="2940">
          <cell r="A2940" t="str">
            <v>44798106066</v>
          </cell>
          <cell r="B2940">
            <v>44798</v>
          </cell>
          <cell r="C2940">
            <v>106066</v>
          </cell>
          <cell r="D2940" t="str">
            <v>四川太极锦江区梨花街药店</v>
          </cell>
          <cell r="E2940">
            <v>6674.85</v>
          </cell>
          <cell r="F2940">
            <v>85</v>
          </cell>
          <cell r="G2940">
            <v>2758.76</v>
          </cell>
        </row>
        <row r="2941">
          <cell r="A2941" t="str">
            <v>44799106066</v>
          </cell>
          <cell r="B2941">
            <v>44799</v>
          </cell>
          <cell r="C2941">
            <v>106066</v>
          </cell>
          <cell r="D2941" t="str">
            <v>四川太极锦江区梨花街药店</v>
          </cell>
          <cell r="E2941">
            <v>4480.29</v>
          </cell>
          <cell r="F2941">
            <v>78</v>
          </cell>
          <cell r="G2941">
            <v>1634.56</v>
          </cell>
        </row>
        <row r="2942">
          <cell r="A2942" t="str">
            <v>44800106066</v>
          </cell>
          <cell r="B2942">
            <v>44800</v>
          </cell>
          <cell r="C2942">
            <v>106066</v>
          </cell>
          <cell r="D2942" t="str">
            <v>四川太极锦江区梨花街药店</v>
          </cell>
          <cell r="E2942">
            <v>6759.46</v>
          </cell>
          <cell r="F2942">
            <v>74</v>
          </cell>
          <cell r="G2942">
            <v>2755.18</v>
          </cell>
        </row>
        <row r="2943">
          <cell r="A2943" t="str">
            <v>44801106066</v>
          </cell>
          <cell r="B2943">
            <v>44801</v>
          </cell>
          <cell r="C2943">
            <v>106066</v>
          </cell>
          <cell r="D2943" t="str">
            <v>四川太极锦江区梨花街药店</v>
          </cell>
          <cell r="E2943">
            <v>4965.4</v>
          </cell>
          <cell r="F2943">
            <v>61</v>
          </cell>
          <cell r="G2943">
            <v>1965.36</v>
          </cell>
        </row>
        <row r="2944">
          <cell r="A2944" t="str">
            <v>44802106066</v>
          </cell>
          <cell r="B2944">
            <v>44802</v>
          </cell>
          <cell r="C2944">
            <v>106066</v>
          </cell>
          <cell r="D2944" t="str">
            <v>四川太极锦江区梨花街药店</v>
          </cell>
          <cell r="E2944">
            <v>7876.8</v>
          </cell>
          <cell r="F2944">
            <v>84</v>
          </cell>
          <cell r="G2944">
            <v>2801.62</v>
          </cell>
        </row>
        <row r="2945">
          <cell r="A2945" t="str">
            <v>44803106066</v>
          </cell>
          <cell r="B2945">
            <v>44803</v>
          </cell>
          <cell r="C2945">
            <v>106066</v>
          </cell>
          <cell r="D2945" t="str">
            <v>四川太极锦江区梨花街药店</v>
          </cell>
          <cell r="E2945">
            <v>4293.9</v>
          </cell>
          <cell r="F2945">
            <v>67</v>
          </cell>
          <cell r="G2945">
            <v>1730.48</v>
          </cell>
        </row>
        <row r="2946">
          <cell r="A2946" t="str">
            <v>44804106066</v>
          </cell>
          <cell r="B2946">
            <v>44804</v>
          </cell>
          <cell r="C2946">
            <v>106066</v>
          </cell>
          <cell r="D2946" t="str">
            <v>四川太极锦江区梨花街药店</v>
          </cell>
          <cell r="E2946">
            <v>3822.23</v>
          </cell>
          <cell r="F2946">
            <v>67</v>
          </cell>
          <cell r="G2946">
            <v>1213.85</v>
          </cell>
        </row>
        <row r="2947">
          <cell r="A2947" t="str">
            <v>44774106399</v>
          </cell>
          <cell r="B2947">
            <v>44774</v>
          </cell>
          <cell r="C2947">
            <v>106399</v>
          </cell>
          <cell r="D2947" t="str">
            <v>四川太极青羊区蜀辉路药店</v>
          </cell>
          <cell r="E2947">
            <v>5001.44</v>
          </cell>
          <cell r="F2947">
            <v>59</v>
          </cell>
          <cell r="G2947">
            <v>1892.37</v>
          </cell>
        </row>
        <row r="2948">
          <cell r="A2948" t="str">
            <v>44775106399</v>
          </cell>
          <cell r="B2948">
            <v>44775</v>
          </cell>
          <cell r="C2948">
            <v>106399</v>
          </cell>
          <cell r="D2948" t="str">
            <v>四川太极青羊区蜀辉路药店</v>
          </cell>
          <cell r="E2948">
            <v>6519.66</v>
          </cell>
          <cell r="F2948">
            <v>82</v>
          </cell>
          <cell r="G2948">
            <v>1566.72</v>
          </cell>
        </row>
        <row r="2949">
          <cell r="A2949" t="str">
            <v>44776106399</v>
          </cell>
          <cell r="B2949">
            <v>44776</v>
          </cell>
          <cell r="C2949">
            <v>106399</v>
          </cell>
          <cell r="D2949" t="str">
            <v>四川太极青羊区蜀辉路药店</v>
          </cell>
          <cell r="E2949">
            <v>5870.99</v>
          </cell>
          <cell r="F2949">
            <v>82</v>
          </cell>
          <cell r="G2949">
            <v>1838.98</v>
          </cell>
        </row>
        <row r="2950">
          <cell r="A2950" t="str">
            <v>44777106399</v>
          </cell>
          <cell r="B2950">
            <v>44777</v>
          </cell>
          <cell r="C2950">
            <v>106399</v>
          </cell>
          <cell r="D2950" t="str">
            <v>四川太极青羊区蜀辉路药店</v>
          </cell>
          <cell r="E2950">
            <v>5927.64</v>
          </cell>
          <cell r="F2950">
            <v>91</v>
          </cell>
          <cell r="G2950">
            <v>2044.29</v>
          </cell>
        </row>
        <row r="2951">
          <cell r="A2951" t="str">
            <v>44778106399</v>
          </cell>
          <cell r="B2951">
            <v>44778</v>
          </cell>
          <cell r="C2951">
            <v>106399</v>
          </cell>
          <cell r="D2951" t="str">
            <v>四川太极青羊区蜀辉路药店</v>
          </cell>
          <cell r="E2951">
            <v>5671.55</v>
          </cell>
          <cell r="F2951">
            <v>69</v>
          </cell>
          <cell r="G2951">
            <v>1609.97</v>
          </cell>
        </row>
        <row r="2952">
          <cell r="A2952" t="str">
            <v>44779106399</v>
          </cell>
          <cell r="B2952">
            <v>44779</v>
          </cell>
          <cell r="C2952">
            <v>106399</v>
          </cell>
          <cell r="D2952" t="str">
            <v>四川太极青羊区蜀辉路药店</v>
          </cell>
          <cell r="E2952">
            <v>6205.97</v>
          </cell>
          <cell r="F2952">
            <v>81</v>
          </cell>
          <cell r="G2952">
            <v>1950.64</v>
          </cell>
        </row>
        <row r="2953">
          <cell r="A2953" t="str">
            <v>44780106399</v>
          </cell>
          <cell r="B2953">
            <v>44780</v>
          </cell>
          <cell r="C2953">
            <v>106399</v>
          </cell>
          <cell r="D2953" t="str">
            <v>四川太极青羊区蜀辉路药店</v>
          </cell>
          <cell r="E2953">
            <v>5114.9</v>
          </cell>
          <cell r="F2953">
            <v>95</v>
          </cell>
          <cell r="G2953">
            <v>1782</v>
          </cell>
        </row>
        <row r="2954">
          <cell r="A2954" t="str">
            <v>44781106399</v>
          </cell>
          <cell r="B2954">
            <v>44781</v>
          </cell>
          <cell r="C2954">
            <v>106399</v>
          </cell>
          <cell r="D2954" t="str">
            <v>四川太极青羊区蜀辉路药店</v>
          </cell>
          <cell r="E2954">
            <v>3956</v>
          </cell>
          <cell r="F2954">
            <v>95</v>
          </cell>
          <cell r="G2954">
            <v>1536.04</v>
          </cell>
        </row>
        <row r="2955">
          <cell r="A2955" t="str">
            <v>44782106399</v>
          </cell>
          <cell r="B2955">
            <v>44782</v>
          </cell>
          <cell r="C2955">
            <v>106399</v>
          </cell>
          <cell r="D2955" t="str">
            <v>四川太极青羊区蜀辉路药店</v>
          </cell>
          <cell r="E2955">
            <v>5596.8</v>
          </cell>
          <cell r="F2955">
            <v>66</v>
          </cell>
          <cell r="G2955">
            <v>1717.71</v>
          </cell>
        </row>
        <row r="2956">
          <cell r="A2956" t="str">
            <v>44783106399</v>
          </cell>
          <cell r="B2956">
            <v>44783</v>
          </cell>
          <cell r="C2956">
            <v>106399</v>
          </cell>
          <cell r="D2956" t="str">
            <v>四川太极青羊区蜀辉路药店</v>
          </cell>
          <cell r="E2956">
            <v>6460.97</v>
          </cell>
          <cell r="F2956">
            <v>51</v>
          </cell>
          <cell r="G2956">
            <v>1512.31</v>
          </cell>
        </row>
        <row r="2957">
          <cell r="A2957" t="str">
            <v>44784106399</v>
          </cell>
          <cell r="B2957">
            <v>44784</v>
          </cell>
          <cell r="C2957">
            <v>106399</v>
          </cell>
          <cell r="D2957" t="str">
            <v>四川太极青羊区蜀辉路药店</v>
          </cell>
          <cell r="E2957">
            <v>4758.74</v>
          </cell>
          <cell r="F2957">
            <v>67</v>
          </cell>
          <cell r="G2957">
            <v>1349.95</v>
          </cell>
        </row>
        <row r="2958">
          <cell r="A2958" t="str">
            <v>44785106399</v>
          </cell>
          <cell r="B2958">
            <v>44785</v>
          </cell>
          <cell r="C2958">
            <v>106399</v>
          </cell>
          <cell r="D2958" t="str">
            <v>四川太极青羊区蜀辉路药店</v>
          </cell>
          <cell r="E2958">
            <v>5875.41</v>
          </cell>
          <cell r="F2958">
            <v>84</v>
          </cell>
          <cell r="G2958">
            <v>1986.85</v>
          </cell>
        </row>
        <row r="2959">
          <cell r="A2959" t="str">
            <v>44786106399</v>
          </cell>
          <cell r="B2959">
            <v>44786</v>
          </cell>
          <cell r="C2959">
            <v>106399</v>
          </cell>
          <cell r="D2959" t="str">
            <v>四川太极青羊区蜀辉路药店</v>
          </cell>
          <cell r="E2959">
            <v>5305.62</v>
          </cell>
          <cell r="F2959">
            <v>81</v>
          </cell>
          <cell r="G2959">
            <v>1909.94</v>
          </cell>
        </row>
        <row r="2960">
          <cell r="A2960" t="str">
            <v>44787106399</v>
          </cell>
          <cell r="B2960">
            <v>44787</v>
          </cell>
          <cell r="C2960">
            <v>106399</v>
          </cell>
          <cell r="D2960" t="str">
            <v>四川太极青羊区蜀辉路药店</v>
          </cell>
          <cell r="E2960">
            <v>8374.41</v>
          </cell>
          <cell r="F2960">
            <v>95</v>
          </cell>
          <cell r="G2960">
            <v>2840.91</v>
          </cell>
        </row>
        <row r="2961">
          <cell r="A2961" t="str">
            <v>44788106399</v>
          </cell>
          <cell r="B2961">
            <v>44788</v>
          </cell>
          <cell r="C2961">
            <v>106399</v>
          </cell>
          <cell r="D2961" t="str">
            <v>四川太极青羊区蜀辉路药店</v>
          </cell>
          <cell r="E2961">
            <v>7427.98</v>
          </cell>
          <cell r="F2961">
            <v>86</v>
          </cell>
          <cell r="G2961">
            <v>2399.37</v>
          </cell>
        </row>
        <row r="2962">
          <cell r="A2962" t="str">
            <v>44789106399</v>
          </cell>
          <cell r="B2962">
            <v>44789</v>
          </cell>
          <cell r="C2962">
            <v>106399</v>
          </cell>
          <cell r="D2962" t="str">
            <v>四川太极青羊区蜀辉路药店</v>
          </cell>
          <cell r="E2962">
            <v>4504.11</v>
          </cell>
          <cell r="F2962">
            <v>75</v>
          </cell>
          <cell r="G2962">
            <v>1428.79</v>
          </cell>
        </row>
        <row r="2963">
          <cell r="A2963" t="str">
            <v>44790106399</v>
          </cell>
          <cell r="B2963">
            <v>44790</v>
          </cell>
          <cell r="C2963">
            <v>106399</v>
          </cell>
          <cell r="D2963" t="str">
            <v>四川太极青羊区蜀辉路药店</v>
          </cell>
          <cell r="E2963">
            <v>5644.75</v>
          </cell>
          <cell r="F2963">
            <v>89</v>
          </cell>
          <cell r="G2963">
            <v>1837.24</v>
          </cell>
        </row>
        <row r="2964">
          <cell r="A2964" t="str">
            <v>44791106399</v>
          </cell>
          <cell r="B2964">
            <v>44791</v>
          </cell>
          <cell r="C2964">
            <v>106399</v>
          </cell>
          <cell r="D2964" t="str">
            <v>四川太极青羊区蜀辉路药店</v>
          </cell>
          <cell r="E2964">
            <v>4887.8</v>
          </cell>
          <cell r="F2964">
            <v>82</v>
          </cell>
          <cell r="G2964">
            <v>1637.51</v>
          </cell>
        </row>
        <row r="2965">
          <cell r="A2965" t="str">
            <v>44792106399</v>
          </cell>
          <cell r="B2965">
            <v>44792</v>
          </cell>
          <cell r="C2965">
            <v>106399</v>
          </cell>
          <cell r="D2965" t="str">
            <v>四川太极青羊区蜀辉路药店</v>
          </cell>
          <cell r="E2965">
            <v>6876.3</v>
          </cell>
          <cell r="F2965">
            <v>79</v>
          </cell>
          <cell r="G2965">
            <v>2315.43</v>
          </cell>
        </row>
        <row r="2966">
          <cell r="A2966" t="str">
            <v>44793106399</v>
          </cell>
          <cell r="B2966">
            <v>44793</v>
          </cell>
          <cell r="C2966">
            <v>106399</v>
          </cell>
          <cell r="D2966" t="str">
            <v>四川太极青羊区蜀辉路药店</v>
          </cell>
          <cell r="E2966">
            <v>5056.91</v>
          </cell>
          <cell r="F2966">
            <v>80</v>
          </cell>
          <cell r="G2966">
            <v>1625.05</v>
          </cell>
        </row>
        <row r="2967">
          <cell r="A2967" t="str">
            <v>44794106399</v>
          </cell>
          <cell r="B2967">
            <v>44794</v>
          </cell>
          <cell r="C2967">
            <v>106399</v>
          </cell>
          <cell r="D2967" t="str">
            <v>四川太极青羊区蜀辉路药店</v>
          </cell>
          <cell r="E2967">
            <v>7616.02</v>
          </cell>
          <cell r="F2967">
            <v>108</v>
          </cell>
          <cell r="G2967">
            <v>2207.24</v>
          </cell>
        </row>
        <row r="2968">
          <cell r="A2968" t="str">
            <v>44795106399</v>
          </cell>
          <cell r="B2968">
            <v>44795</v>
          </cell>
          <cell r="C2968">
            <v>106399</v>
          </cell>
          <cell r="D2968" t="str">
            <v>四川太极青羊区蜀辉路药店</v>
          </cell>
          <cell r="E2968">
            <v>9505.02</v>
          </cell>
          <cell r="F2968">
            <v>123</v>
          </cell>
          <cell r="G2968">
            <v>2891.98</v>
          </cell>
        </row>
        <row r="2969">
          <cell r="A2969" t="str">
            <v>44796106399</v>
          </cell>
          <cell r="B2969">
            <v>44796</v>
          </cell>
          <cell r="C2969">
            <v>106399</v>
          </cell>
          <cell r="D2969" t="str">
            <v>四川太极青羊区蜀辉路药店</v>
          </cell>
          <cell r="E2969">
            <v>4543.48</v>
          </cell>
          <cell r="F2969">
            <v>77</v>
          </cell>
          <cell r="G2969">
            <v>1453.32</v>
          </cell>
        </row>
        <row r="2970">
          <cell r="A2970" t="str">
            <v>44797106399</v>
          </cell>
          <cell r="B2970">
            <v>44797</v>
          </cell>
          <cell r="C2970">
            <v>106399</v>
          </cell>
          <cell r="D2970" t="str">
            <v>四川太极青羊区蜀辉路药店</v>
          </cell>
          <cell r="E2970">
            <v>5614.3</v>
          </cell>
          <cell r="F2970">
            <v>89</v>
          </cell>
          <cell r="G2970">
            <v>2038.52</v>
          </cell>
        </row>
        <row r="2971">
          <cell r="A2971" t="str">
            <v>44798106399</v>
          </cell>
          <cell r="B2971">
            <v>44798</v>
          </cell>
          <cell r="C2971">
            <v>106399</v>
          </cell>
          <cell r="D2971" t="str">
            <v>四川太极青羊区蜀辉路药店</v>
          </cell>
          <cell r="E2971">
            <v>5580.08</v>
          </cell>
          <cell r="F2971">
            <v>89</v>
          </cell>
          <cell r="G2971">
            <v>1640.94</v>
          </cell>
        </row>
        <row r="2972">
          <cell r="A2972" t="str">
            <v>44799106399</v>
          </cell>
          <cell r="B2972">
            <v>44799</v>
          </cell>
          <cell r="C2972">
            <v>106399</v>
          </cell>
          <cell r="D2972" t="str">
            <v>四川太极青羊区蜀辉路药店</v>
          </cell>
          <cell r="E2972">
            <v>4885</v>
          </cell>
          <cell r="F2972">
            <v>74</v>
          </cell>
          <cell r="G2972">
            <v>1821.53</v>
          </cell>
        </row>
        <row r="2973">
          <cell r="A2973" t="str">
            <v>44800106399</v>
          </cell>
          <cell r="B2973">
            <v>44800</v>
          </cell>
          <cell r="C2973">
            <v>106399</v>
          </cell>
          <cell r="D2973" t="str">
            <v>四川太极青羊区蜀辉路药店</v>
          </cell>
          <cell r="E2973">
            <v>4179.69</v>
          </cell>
          <cell r="F2973">
            <v>80</v>
          </cell>
          <cell r="G2973">
            <v>1415.69</v>
          </cell>
        </row>
        <row r="2974">
          <cell r="A2974" t="str">
            <v>44801106399</v>
          </cell>
          <cell r="B2974">
            <v>44801</v>
          </cell>
          <cell r="C2974">
            <v>106399</v>
          </cell>
          <cell r="D2974" t="str">
            <v>四川太极青羊区蜀辉路药店</v>
          </cell>
          <cell r="E2974">
            <v>6557.68</v>
          </cell>
          <cell r="F2974">
            <v>81</v>
          </cell>
          <cell r="G2974">
            <v>1985.33</v>
          </cell>
        </row>
        <row r="2975">
          <cell r="A2975" t="str">
            <v>44802106399</v>
          </cell>
          <cell r="B2975">
            <v>44802</v>
          </cell>
          <cell r="C2975">
            <v>106399</v>
          </cell>
          <cell r="D2975" t="str">
            <v>四川太极青羊区蜀辉路药店</v>
          </cell>
          <cell r="E2975">
            <v>8070.93</v>
          </cell>
          <cell r="F2975">
            <v>93</v>
          </cell>
          <cell r="G2975">
            <v>1806.69</v>
          </cell>
        </row>
        <row r="2976">
          <cell r="A2976" t="str">
            <v>44803106399</v>
          </cell>
          <cell r="B2976">
            <v>44803</v>
          </cell>
          <cell r="C2976">
            <v>106399</v>
          </cell>
          <cell r="D2976" t="str">
            <v>四川太极青羊区蜀辉路药店</v>
          </cell>
          <cell r="E2976">
            <v>6884.5</v>
          </cell>
          <cell r="F2976">
            <v>124</v>
          </cell>
          <cell r="G2976">
            <v>2381.6</v>
          </cell>
        </row>
        <row r="2977">
          <cell r="A2977" t="str">
            <v>44804106399</v>
          </cell>
          <cell r="B2977">
            <v>44804</v>
          </cell>
          <cell r="C2977">
            <v>106399</v>
          </cell>
          <cell r="D2977" t="str">
            <v>四川太极青羊区蜀辉路药店</v>
          </cell>
          <cell r="E2977">
            <v>6131.51</v>
          </cell>
          <cell r="F2977">
            <v>151</v>
          </cell>
          <cell r="G2977">
            <v>2057.92</v>
          </cell>
        </row>
        <row r="2978">
          <cell r="A2978" t="str">
            <v>44774106485</v>
          </cell>
          <cell r="B2978">
            <v>44774</v>
          </cell>
          <cell r="C2978">
            <v>106485</v>
          </cell>
          <cell r="D2978" t="str">
            <v>四川太极成都高新区元华二巷药店</v>
          </cell>
          <cell r="E2978">
            <v>4014.43</v>
          </cell>
          <cell r="F2978">
            <v>59</v>
          </cell>
          <cell r="G2978">
            <v>1067.37</v>
          </cell>
        </row>
        <row r="2979">
          <cell r="A2979" t="str">
            <v>44775106485</v>
          </cell>
          <cell r="B2979">
            <v>44775</v>
          </cell>
          <cell r="C2979">
            <v>106485</v>
          </cell>
          <cell r="D2979" t="str">
            <v>四川太极成都高新区元华二巷药店</v>
          </cell>
          <cell r="E2979">
            <v>5315.3</v>
          </cell>
          <cell r="F2979">
            <v>67</v>
          </cell>
          <cell r="G2979">
            <v>1289.3</v>
          </cell>
        </row>
        <row r="2980">
          <cell r="A2980" t="str">
            <v>44776106485</v>
          </cell>
          <cell r="B2980">
            <v>44776</v>
          </cell>
          <cell r="C2980">
            <v>106485</v>
          </cell>
          <cell r="D2980" t="str">
            <v>四川太极成都高新区元华二巷药店</v>
          </cell>
          <cell r="E2980">
            <v>6888.23</v>
          </cell>
          <cell r="F2980">
            <v>59</v>
          </cell>
          <cell r="G2980">
            <v>1373.05</v>
          </cell>
        </row>
        <row r="2981">
          <cell r="A2981" t="str">
            <v>44777106485</v>
          </cell>
          <cell r="B2981">
            <v>44777</v>
          </cell>
          <cell r="C2981">
            <v>106485</v>
          </cell>
          <cell r="D2981" t="str">
            <v>四川太极成都高新区元华二巷药店</v>
          </cell>
          <cell r="E2981">
            <v>5700.02</v>
          </cell>
          <cell r="F2981">
            <v>50</v>
          </cell>
          <cell r="G2981">
            <v>1041.98</v>
          </cell>
        </row>
        <row r="2982">
          <cell r="A2982" t="str">
            <v>44778106485</v>
          </cell>
          <cell r="B2982">
            <v>44778</v>
          </cell>
          <cell r="C2982">
            <v>106485</v>
          </cell>
          <cell r="D2982" t="str">
            <v>四川太极成都高新区元华二巷药店</v>
          </cell>
          <cell r="E2982">
            <v>5102.17</v>
          </cell>
          <cell r="F2982">
            <v>59</v>
          </cell>
          <cell r="G2982">
            <v>1160.49</v>
          </cell>
        </row>
        <row r="2983">
          <cell r="A2983" t="str">
            <v>44779106485</v>
          </cell>
          <cell r="B2983">
            <v>44779</v>
          </cell>
          <cell r="C2983">
            <v>106485</v>
          </cell>
          <cell r="D2983" t="str">
            <v>四川太极成都高新区元华二巷药店</v>
          </cell>
          <cell r="E2983">
            <v>5037.35</v>
          </cell>
          <cell r="F2983">
            <v>71</v>
          </cell>
          <cell r="G2983">
            <v>1351.09</v>
          </cell>
        </row>
        <row r="2984">
          <cell r="A2984" t="str">
            <v>44780106485</v>
          </cell>
          <cell r="B2984">
            <v>44780</v>
          </cell>
          <cell r="C2984">
            <v>106485</v>
          </cell>
          <cell r="D2984" t="str">
            <v>四川太极成都高新区元华二巷药店</v>
          </cell>
          <cell r="E2984">
            <v>6082.25</v>
          </cell>
          <cell r="F2984">
            <v>60</v>
          </cell>
          <cell r="G2984">
            <v>1820.83</v>
          </cell>
        </row>
        <row r="2985">
          <cell r="A2985" t="str">
            <v>44781106485</v>
          </cell>
          <cell r="B2985">
            <v>44781</v>
          </cell>
          <cell r="C2985">
            <v>106485</v>
          </cell>
          <cell r="D2985" t="str">
            <v>四川太极成都高新区元华二巷药店</v>
          </cell>
          <cell r="E2985">
            <v>5521.99</v>
          </cell>
          <cell r="F2985">
            <v>55</v>
          </cell>
          <cell r="G2985">
            <v>1435.92</v>
          </cell>
        </row>
        <row r="2986">
          <cell r="A2986" t="str">
            <v>44782106485</v>
          </cell>
          <cell r="B2986">
            <v>44782</v>
          </cell>
          <cell r="C2986">
            <v>106485</v>
          </cell>
          <cell r="D2986" t="str">
            <v>四川太极成都高新区元华二巷药店</v>
          </cell>
          <cell r="E2986">
            <v>3194.39</v>
          </cell>
          <cell r="F2986">
            <v>47</v>
          </cell>
          <cell r="G2986">
            <v>941.48</v>
          </cell>
        </row>
        <row r="2987">
          <cell r="A2987" t="str">
            <v>44783106485</v>
          </cell>
          <cell r="B2987">
            <v>44783</v>
          </cell>
          <cell r="C2987">
            <v>106485</v>
          </cell>
          <cell r="D2987" t="str">
            <v>四川太极成都高新区元华二巷药店</v>
          </cell>
          <cell r="E2987">
            <v>5592.94</v>
          </cell>
          <cell r="F2987">
            <v>64</v>
          </cell>
          <cell r="G2987">
            <v>1557.89</v>
          </cell>
        </row>
        <row r="2988">
          <cell r="A2988" t="str">
            <v>44784106485</v>
          </cell>
          <cell r="B2988">
            <v>44784</v>
          </cell>
          <cell r="C2988">
            <v>106485</v>
          </cell>
          <cell r="D2988" t="str">
            <v>四川太极成都高新区元华二巷药店</v>
          </cell>
          <cell r="E2988">
            <v>5438.3</v>
          </cell>
          <cell r="F2988">
            <v>47</v>
          </cell>
          <cell r="G2988">
            <v>1576.68</v>
          </cell>
        </row>
        <row r="2989">
          <cell r="A2989" t="str">
            <v>44785106485</v>
          </cell>
          <cell r="B2989">
            <v>44785</v>
          </cell>
          <cell r="C2989">
            <v>106485</v>
          </cell>
          <cell r="D2989" t="str">
            <v>四川太极成都高新区元华二巷药店</v>
          </cell>
          <cell r="E2989">
            <v>7001.81</v>
          </cell>
          <cell r="F2989">
            <v>55</v>
          </cell>
          <cell r="G2989">
            <v>1170.67</v>
          </cell>
        </row>
        <row r="2990">
          <cell r="A2990" t="str">
            <v>44786106485</v>
          </cell>
          <cell r="B2990">
            <v>44786</v>
          </cell>
          <cell r="C2990">
            <v>106485</v>
          </cell>
          <cell r="D2990" t="str">
            <v>四川太极成都高新区元华二巷药店</v>
          </cell>
          <cell r="E2990">
            <v>3389.34</v>
          </cell>
          <cell r="F2990">
            <v>53</v>
          </cell>
          <cell r="G2990">
            <v>803.48</v>
          </cell>
        </row>
        <row r="2991">
          <cell r="A2991" t="str">
            <v>44787106485</v>
          </cell>
          <cell r="B2991">
            <v>44787</v>
          </cell>
          <cell r="C2991">
            <v>106485</v>
          </cell>
          <cell r="D2991" t="str">
            <v>四川太极成都高新区元华二巷药店</v>
          </cell>
          <cell r="E2991">
            <v>4045.42</v>
          </cell>
          <cell r="F2991">
            <v>47</v>
          </cell>
          <cell r="G2991">
            <v>728.47</v>
          </cell>
        </row>
        <row r="2992">
          <cell r="A2992" t="str">
            <v>44788106485</v>
          </cell>
          <cell r="B2992">
            <v>44788</v>
          </cell>
          <cell r="C2992">
            <v>106485</v>
          </cell>
          <cell r="D2992" t="str">
            <v>四川太极成都高新区元华二巷药店</v>
          </cell>
          <cell r="E2992">
            <v>3751.97</v>
          </cell>
          <cell r="F2992">
            <v>54</v>
          </cell>
          <cell r="G2992">
            <v>1101.55</v>
          </cell>
        </row>
        <row r="2993">
          <cell r="A2993" t="str">
            <v>44789106485</v>
          </cell>
          <cell r="B2993">
            <v>44789</v>
          </cell>
          <cell r="C2993">
            <v>106485</v>
          </cell>
          <cell r="D2993" t="str">
            <v>四川太极成都高新区元华二巷药店</v>
          </cell>
          <cell r="E2993">
            <v>5020.8</v>
          </cell>
          <cell r="F2993">
            <v>50</v>
          </cell>
          <cell r="G2993">
            <v>1382.79</v>
          </cell>
        </row>
        <row r="2994">
          <cell r="A2994" t="str">
            <v>44790106485</v>
          </cell>
          <cell r="B2994">
            <v>44790</v>
          </cell>
          <cell r="C2994">
            <v>106485</v>
          </cell>
          <cell r="D2994" t="str">
            <v>四川太极成都高新区元华二巷药店</v>
          </cell>
          <cell r="E2994">
            <v>4376.8</v>
          </cell>
          <cell r="F2994">
            <v>62</v>
          </cell>
          <cell r="G2994">
            <v>1354.55</v>
          </cell>
        </row>
        <row r="2995">
          <cell r="A2995" t="str">
            <v>44791106485</v>
          </cell>
          <cell r="B2995">
            <v>44791</v>
          </cell>
          <cell r="C2995">
            <v>106485</v>
          </cell>
          <cell r="D2995" t="str">
            <v>四川太极成都高新区元华二巷药店</v>
          </cell>
          <cell r="E2995">
            <v>4391.11</v>
          </cell>
          <cell r="F2995">
            <v>56</v>
          </cell>
          <cell r="G2995">
            <v>954.21</v>
          </cell>
        </row>
        <row r="2996">
          <cell r="A2996" t="str">
            <v>44792106485</v>
          </cell>
          <cell r="B2996">
            <v>44792</v>
          </cell>
          <cell r="C2996">
            <v>106485</v>
          </cell>
          <cell r="D2996" t="str">
            <v>四川太极成都高新区元华二巷药店</v>
          </cell>
          <cell r="E2996">
            <v>3111.6</v>
          </cell>
          <cell r="F2996">
            <v>44</v>
          </cell>
          <cell r="G2996">
            <v>1001.3</v>
          </cell>
        </row>
        <row r="2997">
          <cell r="A2997" t="str">
            <v>44793106485</v>
          </cell>
          <cell r="B2997">
            <v>44793</v>
          </cell>
          <cell r="C2997">
            <v>106485</v>
          </cell>
          <cell r="D2997" t="str">
            <v>四川太极成都高新区元华二巷药店</v>
          </cell>
          <cell r="E2997">
            <v>6699.95</v>
          </cell>
          <cell r="F2997">
            <v>64</v>
          </cell>
          <cell r="G2997">
            <v>1186.91</v>
          </cell>
        </row>
        <row r="2998">
          <cell r="A2998" t="str">
            <v>44794106485</v>
          </cell>
          <cell r="B2998">
            <v>44794</v>
          </cell>
          <cell r="C2998">
            <v>106485</v>
          </cell>
          <cell r="D2998" t="str">
            <v>四川太极成都高新区元华二巷药店</v>
          </cell>
          <cell r="E2998">
            <v>5411.41</v>
          </cell>
          <cell r="F2998">
            <v>60</v>
          </cell>
          <cell r="G2998">
            <v>1688.05</v>
          </cell>
        </row>
        <row r="2999">
          <cell r="A2999" t="str">
            <v>44795106485</v>
          </cell>
          <cell r="B2999">
            <v>44795</v>
          </cell>
          <cell r="C2999">
            <v>106485</v>
          </cell>
          <cell r="D2999" t="str">
            <v>四川太极成都高新区元华二巷药店</v>
          </cell>
          <cell r="E2999">
            <v>3123.69</v>
          </cell>
          <cell r="F2999">
            <v>57</v>
          </cell>
          <cell r="G2999">
            <v>793.64</v>
          </cell>
        </row>
        <row r="3000">
          <cell r="A3000" t="str">
            <v>44796106485</v>
          </cell>
          <cell r="B3000">
            <v>44796</v>
          </cell>
          <cell r="C3000">
            <v>106485</v>
          </cell>
          <cell r="D3000" t="str">
            <v>四川太极成都高新区元华二巷药店</v>
          </cell>
          <cell r="E3000">
            <v>7082.45</v>
          </cell>
          <cell r="F3000">
            <v>53</v>
          </cell>
          <cell r="G3000">
            <v>2051.97</v>
          </cell>
        </row>
        <row r="3001">
          <cell r="A3001" t="str">
            <v>44797106485</v>
          </cell>
          <cell r="B3001">
            <v>44797</v>
          </cell>
          <cell r="C3001">
            <v>106485</v>
          </cell>
          <cell r="D3001" t="str">
            <v>四川太极成都高新区元华二巷药店</v>
          </cell>
          <cell r="E3001">
            <v>5230.38</v>
          </cell>
          <cell r="F3001">
            <v>77</v>
          </cell>
          <cell r="G3001">
            <v>1166.02</v>
          </cell>
        </row>
        <row r="3002">
          <cell r="A3002" t="str">
            <v>44798106485</v>
          </cell>
          <cell r="B3002">
            <v>44798</v>
          </cell>
          <cell r="C3002">
            <v>106485</v>
          </cell>
          <cell r="D3002" t="str">
            <v>四川太极成都高新区元华二巷药店</v>
          </cell>
          <cell r="E3002">
            <v>5019.09</v>
          </cell>
          <cell r="F3002">
            <v>53</v>
          </cell>
          <cell r="G3002">
            <v>1062.58</v>
          </cell>
        </row>
        <row r="3003">
          <cell r="A3003" t="str">
            <v>44799106485</v>
          </cell>
          <cell r="B3003">
            <v>44799</v>
          </cell>
          <cell r="C3003">
            <v>106485</v>
          </cell>
          <cell r="D3003" t="str">
            <v>四川太极成都高新区元华二巷药店</v>
          </cell>
          <cell r="E3003">
            <v>4847.63</v>
          </cell>
          <cell r="F3003">
            <v>52</v>
          </cell>
          <cell r="G3003">
            <v>1378.09</v>
          </cell>
        </row>
        <row r="3004">
          <cell r="A3004" t="str">
            <v>44800106485</v>
          </cell>
          <cell r="B3004">
            <v>44800</v>
          </cell>
          <cell r="C3004">
            <v>106485</v>
          </cell>
          <cell r="D3004" t="str">
            <v>四川太极成都高新区元华二巷药店</v>
          </cell>
          <cell r="E3004">
            <v>4829.3</v>
          </cell>
          <cell r="F3004">
            <v>60</v>
          </cell>
          <cell r="G3004">
            <v>1199.3</v>
          </cell>
        </row>
        <row r="3005">
          <cell r="A3005" t="str">
            <v>44801106485</v>
          </cell>
          <cell r="B3005">
            <v>44801</v>
          </cell>
          <cell r="C3005">
            <v>106485</v>
          </cell>
          <cell r="D3005" t="str">
            <v>四川太极成都高新区元华二巷药店</v>
          </cell>
          <cell r="E3005">
            <v>5236.96</v>
          </cell>
          <cell r="F3005">
            <v>46</v>
          </cell>
          <cell r="G3005">
            <v>1346.65</v>
          </cell>
        </row>
        <row r="3006">
          <cell r="A3006" t="str">
            <v>44802106485</v>
          </cell>
          <cell r="B3006">
            <v>44802</v>
          </cell>
          <cell r="C3006">
            <v>106485</v>
          </cell>
          <cell r="D3006" t="str">
            <v>四川太极成都高新区元华二巷药店</v>
          </cell>
          <cell r="E3006">
            <v>6235.91</v>
          </cell>
          <cell r="F3006">
            <v>73</v>
          </cell>
          <cell r="G3006">
            <v>1522.66</v>
          </cell>
        </row>
        <row r="3007">
          <cell r="A3007" t="str">
            <v>44803106485</v>
          </cell>
          <cell r="B3007">
            <v>44803</v>
          </cell>
          <cell r="C3007">
            <v>106485</v>
          </cell>
          <cell r="D3007" t="str">
            <v>四川太极成都高新区元华二巷药店</v>
          </cell>
          <cell r="E3007">
            <v>6481.63</v>
          </cell>
          <cell r="F3007">
            <v>62</v>
          </cell>
          <cell r="G3007">
            <v>2093.61</v>
          </cell>
        </row>
        <row r="3008">
          <cell r="A3008" t="str">
            <v>44804106485</v>
          </cell>
          <cell r="B3008">
            <v>44804</v>
          </cell>
          <cell r="C3008">
            <v>106485</v>
          </cell>
          <cell r="D3008" t="str">
            <v>四川太极成都高新区元华二巷药店</v>
          </cell>
          <cell r="E3008">
            <v>5263.15</v>
          </cell>
          <cell r="F3008">
            <v>61</v>
          </cell>
          <cell r="G3008">
            <v>1231.33</v>
          </cell>
        </row>
        <row r="3009">
          <cell r="A3009" t="str">
            <v>44774106568</v>
          </cell>
          <cell r="B3009">
            <v>44774</v>
          </cell>
          <cell r="C3009">
            <v>106568</v>
          </cell>
          <cell r="D3009" t="str">
            <v>四川太极高新区中和公济桥路药店</v>
          </cell>
          <cell r="E3009">
            <v>4402.5</v>
          </cell>
          <cell r="F3009">
            <v>42</v>
          </cell>
          <cell r="G3009">
            <v>1563.9</v>
          </cell>
        </row>
        <row r="3010">
          <cell r="A3010" t="str">
            <v>44775106568</v>
          </cell>
          <cell r="B3010">
            <v>44775</v>
          </cell>
          <cell r="C3010">
            <v>106568</v>
          </cell>
          <cell r="D3010" t="str">
            <v>四川太极高新区中和公济桥路药店</v>
          </cell>
          <cell r="E3010">
            <v>1804.6</v>
          </cell>
          <cell r="F3010">
            <v>35</v>
          </cell>
          <cell r="G3010">
            <v>746.33</v>
          </cell>
        </row>
        <row r="3011">
          <cell r="A3011" t="str">
            <v>44776106568</v>
          </cell>
          <cell r="B3011">
            <v>44776</v>
          </cell>
          <cell r="C3011">
            <v>106568</v>
          </cell>
          <cell r="D3011" t="str">
            <v>四川太极高新区中和公济桥路药店</v>
          </cell>
          <cell r="E3011">
            <v>2540.5</v>
          </cell>
          <cell r="F3011">
            <v>33</v>
          </cell>
          <cell r="G3011">
            <v>958.16</v>
          </cell>
        </row>
        <row r="3012">
          <cell r="A3012" t="str">
            <v>44777106568</v>
          </cell>
          <cell r="B3012">
            <v>44777</v>
          </cell>
          <cell r="C3012">
            <v>106568</v>
          </cell>
          <cell r="D3012" t="str">
            <v>四川太极高新区中和公济桥路药店</v>
          </cell>
          <cell r="E3012">
            <v>4364.96</v>
          </cell>
          <cell r="F3012">
            <v>28</v>
          </cell>
          <cell r="G3012">
            <v>1269.19</v>
          </cell>
        </row>
        <row r="3013">
          <cell r="A3013" t="str">
            <v>44778106568</v>
          </cell>
          <cell r="B3013">
            <v>44778</v>
          </cell>
          <cell r="C3013">
            <v>106568</v>
          </cell>
          <cell r="D3013" t="str">
            <v>四川太极高新区中和公济桥路药店</v>
          </cell>
          <cell r="E3013">
            <v>2566.9</v>
          </cell>
          <cell r="F3013">
            <v>26</v>
          </cell>
          <cell r="G3013">
            <v>725.77</v>
          </cell>
        </row>
        <row r="3014">
          <cell r="A3014" t="str">
            <v>44779106568</v>
          </cell>
          <cell r="B3014">
            <v>44779</v>
          </cell>
          <cell r="C3014">
            <v>106568</v>
          </cell>
          <cell r="D3014" t="str">
            <v>四川太极高新区中和公济桥路药店</v>
          </cell>
          <cell r="E3014">
            <v>2424.56</v>
          </cell>
          <cell r="F3014">
            <v>28</v>
          </cell>
          <cell r="G3014">
            <v>920.2</v>
          </cell>
        </row>
        <row r="3015">
          <cell r="A3015" t="str">
            <v>44780106568</v>
          </cell>
          <cell r="B3015">
            <v>44780</v>
          </cell>
          <cell r="C3015">
            <v>106568</v>
          </cell>
          <cell r="D3015" t="str">
            <v>四川太极高新区中和公济桥路药店</v>
          </cell>
          <cell r="E3015">
            <v>4380.93</v>
          </cell>
          <cell r="F3015">
            <v>47</v>
          </cell>
          <cell r="G3015">
            <v>1619.49</v>
          </cell>
        </row>
        <row r="3016">
          <cell r="A3016" t="str">
            <v>44781106568</v>
          </cell>
          <cell r="B3016">
            <v>44781</v>
          </cell>
          <cell r="C3016">
            <v>106568</v>
          </cell>
          <cell r="D3016" t="str">
            <v>四川太极高新区中和公济桥路药店</v>
          </cell>
          <cell r="E3016">
            <v>1971.7</v>
          </cell>
          <cell r="F3016">
            <v>22</v>
          </cell>
          <cell r="G3016">
            <v>752.59</v>
          </cell>
        </row>
        <row r="3017">
          <cell r="A3017" t="str">
            <v>44782106568</v>
          </cell>
          <cell r="B3017">
            <v>44782</v>
          </cell>
          <cell r="C3017">
            <v>106568</v>
          </cell>
          <cell r="D3017" t="str">
            <v>四川太极高新区中和公济桥路药店</v>
          </cell>
          <cell r="E3017">
            <v>2476.31</v>
          </cell>
          <cell r="F3017">
            <v>31</v>
          </cell>
          <cell r="G3017">
            <v>604.28</v>
          </cell>
        </row>
        <row r="3018">
          <cell r="A3018" t="str">
            <v>44783106568</v>
          </cell>
          <cell r="B3018">
            <v>44783</v>
          </cell>
          <cell r="C3018">
            <v>106568</v>
          </cell>
          <cell r="D3018" t="str">
            <v>四川太极高新区中和公济桥路药店</v>
          </cell>
          <cell r="E3018">
            <v>2682.5</v>
          </cell>
          <cell r="F3018">
            <v>37</v>
          </cell>
          <cell r="G3018">
            <v>777.01</v>
          </cell>
        </row>
        <row r="3019">
          <cell r="A3019" t="str">
            <v>44784106568</v>
          </cell>
          <cell r="B3019">
            <v>44784</v>
          </cell>
          <cell r="C3019">
            <v>106568</v>
          </cell>
          <cell r="D3019" t="str">
            <v>四川太极高新区中和公济桥路药店</v>
          </cell>
          <cell r="E3019">
            <v>3130</v>
          </cell>
          <cell r="F3019">
            <v>40</v>
          </cell>
          <cell r="G3019">
            <v>1168.05</v>
          </cell>
        </row>
        <row r="3020">
          <cell r="A3020" t="str">
            <v>44785106568</v>
          </cell>
          <cell r="B3020">
            <v>44785</v>
          </cell>
          <cell r="C3020">
            <v>106568</v>
          </cell>
          <cell r="D3020" t="str">
            <v>四川太极高新区中和公济桥路药店</v>
          </cell>
          <cell r="E3020">
            <v>2419.5</v>
          </cell>
          <cell r="F3020">
            <v>33</v>
          </cell>
          <cell r="G3020">
            <v>946.71</v>
          </cell>
        </row>
        <row r="3021">
          <cell r="A3021" t="str">
            <v>44786106568</v>
          </cell>
          <cell r="B3021">
            <v>44786</v>
          </cell>
          <cell r="C3021">
            <v>106568</v>
          </cell>
          <cell r="D3021" t="str">
            <v>四川太极高新区中和公济桥路药店</v>
          </cell>
          <cell r="E3021">
            <v>5405</v>
          </cell>
          <cell r="F3021">
            <v>45</v>
          </cell>
          <cell r="G3021">
            <v>1710.58</v>
          </cell>
        </row>
        <row r="3022">
          <cell r="A3022" t="str">
            <v>44787106568</v>
          </cell>
          <cell r="B3022">
            <v>44787</v>
          </cell>
          <cell r="C3022">
            <v>106568</v>
          </cell>
          <cell r="D3022" t="str">
            <v>四川太极高新区中和公济桥路药店</v>
          </cell>
          <cell r="E3022">
            <v>2474.42</v>
          </cell>
          <cell r="F3022">
            <v>38</v>
          </cell>
          <cell r="G3022">
            <v>875.86</v>
          </cell>
        </row>
        <row r="3023">
          <cell r="A3023" t="str">
            <v>44788106568</v>
          </cell>
          <cell r="B3023">
            <v>44788</v>
          </cell>
          <cell r="C3023">
            <v>106568</v>
          </cell>
          <cell r="D3023" t="str">
            <v>四川太极高新区中和公济桥路药店</v>
          </cell>
          <cell r="E3023">
            <v>3109.65</v>
          </cell>
          <cell r="F3023">
            <v>37</v>
          </cell>
          <cell r="G3023">
            <v>994.94</v>
          </cell>
        </row>
        <row r="3024">
          <cell r="A3024" t="str">
            <v>44789106568</v>
          </cell>
          <cell r="B3024">
            <v>44789</v>
          </cell>
          <cell r="C3024">
            <v>106568</v>
          </cell>
          <cell r="D3024" t="str">
            <v>四川太极高新区中和公济桥路药店</v>
          </cell>
          <cell r="E3024">
            <v>3129.9</v>
          </cell>
          <cell r="F3024">
            <v>36</v>
          </cell>
          <cell r="G3024">
            <v>1115.9</v>
          </cell>
        </row>
        <row r="3025">
          <cell r="A3025" t="str">
            <v>44790106568</v>
          </cell>
          <cell r="B3025">
            <v>44790</v>
          </cell>
          <cell r="C3025">
            <v>106568</v>
          </cell>
          <cell r="D3025" t="str">
            <v>四川太极高新区中和公济桥路药店</v>
          </cell>
          <cell r="E3025">
            <v>2086.3</v>
          </cell>
          <cell r="F3025">
            <v>33</v>
          </cell>
          <cell r="G3025">
            <v>791.3</v>
          </cell>
        </row>
        <row r="3026">
          <cell r="A3026" t="str">
            <v>44791106568</v>
          </cell>
          <cell r="B3026">
            <v>44791</v>
          </cell>
          <cell r="C3026">
            <v>106568</v>
          </cell>
          <cell r="D3026" t="str">
            <v>四川太极高新区中和公济桥路药店</v>
          </cell>
          <cell r="E3026">
            <v>3301.8</v>
          </cell>
          <cell r="F3026">
            <v>50</v>
          </cell>
          <cell r="G3026">
            <v>1297.35</v>
          </cell>
        </row>
        <row r="3027">
          <cell r="A3027" t="str">
            <v>44792106568</v>
          </cell>
          <cell r="B3027">
            <v>44792</v>
          </cell>
          <cell r="C3027">
            <v>106568</v>
          </cell>
          <cell r="D3027" t="str">
            <v>四川太极高新区中和公济桥路药店</v>
          </cell>
          <cell r="E3027">
            <v>6550.28</v>
          </cell>
          <cell r="F3027">
            <v>51</v>
          </cell>
          <cell r="G3027">
            <v>2002.59</v>
          </cell>
        </row>
        <row r="3028">
          <cell r="A3028" t="str">
            <v>44793106568</v>
          </cell>
          <cell r="B3028">
            <v>44793</v>
          </cell>
          <cell r="C3028">
            <v>106568</v>
          </cell>
          <cell r="D3028" t="str">
            <v>四川太极高新区中和公济桥路药店</v>
          </cell>
          <cell r="E3028">
            <v>3434.01</v>
          </cell>
          <cell r="F3028">
            <v>44</v>
          </cell>
          <cell r="G3028">
            <v>860.85</v>
          </cell>
        </row>
        <row r="3029">
          <cell r="A3029" t="str">
            <v>44794106568</v>
          </cell>
          <cell r="B3029">
            <v>44794</v>
          </cell>
          <cell r="C3029">
            <v>106568</v>
          </cell>
          <cell r="D3029" t="str">
            <v>四川太极高新区中和公济桥路药店</v>
          </cell>
          <cell r="E3029">
            <v>3970.3</v>
          </cell>
          <cell r="F3029">
            <v>46</v>
          </cell>
          <cell r="G3029">
            <v>1194.63</v>
          </cell>
        </row>
        <row r="3030">
          <cell r="A3030" t="str">
            <v>44795106568</v>
          </cell>
          <cell r="B3030">
            <v>44795</v>
          </cell>
          <cell r="C3030">
            <v>106568</v>
          </cell>
          <cell r="D3030" t="str">
            <v>四川太极高新区中和公济桥路药店</v>
          </cell>
          <cell r="E3030">
            <v>2914</v>
          </cell>
          <cell r="F3030">
            <v>42</v>
          </cell>
          <cell r="G3030">
            <v>811.94</v>
          </cell>
        </row>
        <row r="3031">
          <cell r="A3031" t="str">
            <v>44796106568</v>
          </cell>
          <cell r="B3031">
            <v>44796</v>
          </cell>
          <cell r="C3031">
            <v>106568</v>
          </cell>
          <cell r="D3031" t="str">
            <v>四川太极高新区中和公济桥路药店</v>
          </cell>
          <cell r="E3031">
            <v>1838.81</v>
          </cell>
          <cell r="F3031">
            <v>36</v>
          </cell>
          <cell r="G3031">
            <v>578.85</v>
          </cell>
        </row>
        <row r="3032">
          <cell r="A3032" t="str">
            <v>44797106568</v>
          </cell>
          <cell r="B3032">
            <v>44797</v>
          </cell>
          <cell r="C3032">
            <v>106568</v>
          </cell>
          <cell r="D3032" t="str">
            <v>四川太极高新区中和公济桥路药店</v>
          </cell>
          <cell r="E3032">
            <v>5041.98</v>
          </cell>
          <cell r="F3032">
            <v>51</v>
          </cell>
          <cell r="G3032">
            <v>1560.42</v>
          </cell>
        </row>
        <row r="3033">
          <cell r="A3033" t="str">
            <v>44798106568</v>
          </cell>
          <cell r="B3033">
            <v>44798</v>
          </cell>
          <cell r="C3033">
            <v>106568</v>
          </cell>
          <cell r="D3033" t="str">
            <v>四川太极高新区中和公济桥路药店</v>
          </cell>
          <cell r="E3033">
            <v>3639.01</v>
          </cell>
          <cell r="F3033">
            <v>29</v>
          </cell>
          <cell r="G3033">
            <v>1084.95</v>
          </cell>
        </row>
        <row r="3034">
          <cell r="A3034" t="str">
            <v>44799106568</v>
          </cell>
          <cell r="B3034">
            <v>44799</v>
          </cell>
          <cell r="C3034">
            <v>106568</v>
          </cell>
          <cell r="D3034" t="str">
            <v>四川太极高新区中和公济桥路药店</v>
          </cell>
          <cell r="E3034">
            <v>3076.3</v>
          </cell>
          <cell r="F3034">
            <v>39</v>
          </cell>
          <cell r="G3034">
            <v>1220.05</v>
          </cell>
        </row>
        <row r="3035">
          <cell r="A3035" t="str">
            <v>44800106568</v>
          </cell>
          <cell r="B3035">
            <v>44800</v>
          </cell>
          <cell r="C3035">
            <v>106568</v>
          </cell>
          <cell r="D3035" t="str">
            <v>四川太极高新区中和公济桥路药店</v>
          </cell>
          <cell r="E3035">
            <v>2298.89</v>
          </cell>
          <cell r="F3035">
            <v>31</v>
          </cell>
          <cell r="G3035">
            <v>840.13</v>
          </cell>
        </row>
        <row r="3036">
          <cell r="A3036" t="str">
            <v>44801106568</v>
          </cell>
          <cell r="B3036">
            <v>44801</v>
          </cell>
          <cell r="C3036">
            <v>106568</v>
          </cell>
          <cell r="D3036" t="str">
            <v>四川太极高新区中和公济桥路药店</v>
          </cell>
          <cell r="E3036">
            <v>2818.26</v>
          </cell>
          <cell r="F3036">
            <v>30</v>
          </cell>
          <cell r="G3036">
            <v>1067.18</v>
          </cell>
        </row>
        <row r="3037">
          <cell r="A3037" t="str">
            <v>44802106568</v>
          </cell>
          <cell r="B3037">
            <v>44802</v>
          </cell>
          <cell r="C3037">
            <v>106568</v>
          </cell>
          <cell r="D3037" t="str">
            <v>四川太极高新区中和公济桥路药店</v>
          </cell>
          <cell r="E3037">
            <v>3959.46</v>
          </cell>
          <cell r="F3037">
            <v>42</v>
          </cell>
          <cell r="G3037">
            <v>995.99</v>
          </cell>
        </row>
        <row r="3038">
          <cell r="A3038" t="str">
            <v>44803106568</v>
          </cell>
          <cell r="B3038">
            <v>44803</v>
          </cell>
          <cell r="C3038">
            <v>106568</v>
          </cell>
          <cell r="D3038" t="str">
            <v>四川太极高新区中和公济桥路药店</v>
          </cell>
          <cell r="E3038">
            <v>2319.5</v>
          </cell>
          <cell r="F3038">
            <v>52</v>
          </cell>
          <cell r="G3038">
            <v>880.83</v>
          </cell>
        </row>
        <row r="3039">
          <cell r="A3039" t="str">
            <v>44804106568</v>
          </cell>
          <cell r="B3039">
            <v>44804</v>
          </cell>
          <cell r="C3039">
            <v>106568</v>
          </cell>
          <cell r="D3039" t="str">
            <v>四川太极高新区中和公济桥路药店</v>
          </cell>
          <cell r="E3039">
            <v>2826</v>
          </cell>
          <cell r="F3039">
            <v>63</v>
          </cell>
          <cell r="G3039">
            <v>981.7</v>
          </cell>
        </row>
        <row r="3040">
          <cell r="A3040" t="str">
            <v>44774106569</v>
          </cell>
          <cell r="B3040">
            <v>44774</v>
          </cell>
          <cell r="C3040">
            <v>106569</v>
          </cell>
          <cell r="D3040" t="str">
            <v>四川太极武侯区大悦路药店</v>
          </cell>
          <cell r="E3040">
            <v>5606.9</v>
          </cell>
          <cell r="F3040">
            <v>58</v>
          </cell>
          <cell r="G3040">
            <v>1454.61</v>
          </cell>
        </row>
        <row r="3041">
          <cell r="A3041" t="str">
            <v>44775106569</v>
          </cell>
          <cell r="B3041">
            <v>44775</v>
          </cell>
          <cell r="C3041">
            <v>106569</v>
          </cell>
          <cell r="D3041" t="str">
            <v>四川太极武侯区大悦路药店</v>
          </cell>
          <cell r="E3041">
            <v>4784.2</v>
          </cell>
          <cell r="F3041">
            <v>52</v>
          </cell>
          <cell r="G3041">
            <v>1516.76</v>
          </cell>
        </row>
        <row r="3042">
          <cell r="A3042" t="str">
            <v>44776106569</v>
          </cell>
          <cell r="B3042">
            <v>44776</v>
          </cell>
          <cell r="C3042">
            <v>106569</v>
          </cell>
          <cell r="D3042" t="str">
            <v>四川太极武侯区大悦路药店</v>
          </cell>
          <cell r="E3042">
            <v>6979.41</v>
          </cell>
          <cell r="F3042">
            <v>57</v>
          </cell>
          <cell r="G3042">
            <v>2699.75</v>
          </cell>
        </row>
        <row r="3043">
          <cell r="A3043" t="str">
            <v>44777106569</v>
          </cell>
          <cell r="B3043">
            <v>44777</v>
          </cell>
          <cell r="C3043">
            <v>106569</v>
          </cell>
          <cell r="D3043" t="str">
            <v>四川太极武侯区大悦路药店</v>
          </cell>
          <cell r="E3043">
            <v>4540.51</v>
          </cell>
          <cell r="F3043">
            <v>50</v>
          </cell>
          <cell r="G3043">
            <v>1457.98</v>
          </cell>
        </row>
        <row r="3044">
          <cell r="A3044" t="str">
            <v>44778106569</v>
          </cell>
          <cell r="B3044">
            <v>44778</v>
          </cell>
          <cell r="C3044">
            <v>106569</v>
          </cell>
          <cell r="D3044" t="str">
            <v>四川太极武侯区大悦路药店</v>
          </cell>
          <cell r="E3044">
            <v>4488.23</v>
          </cell>
          <cell r="F3044">
            <v>56</v>
          </cell>
          <cell r="G3044">
            <v>1522.71</v>
          </cell>
        </row>
        <row r="3045">
          <cell r="A3045" t="str">
            <v>44779106569</v>
          </cell>
          <cell r="B3045">
            <v>44779</v>
          </cell>
          <cell r="C3045">
            <v>106569</v>
          </cell>
          <cell r="D3045" t="str">
            <v>四川太极武侯区大悦路药店</v>
          </cell>
          <cell r="E3045">
            <v>2837.4</v>
          </cell>
          <cell r="F3045">
            <v>48</v>
          </cell>
          <cell r="G3045">
            <v>1053.52</v>
          </cell>
        </row>
        <row r="3046">
          <cell r="A3046" t="str">
            <v>44780106569</v>
          </cell>
          <cell r="B3046">
            <v>44780</v>
          </cell>
          <cell r="C3046">
            <v>106569</v>
          </cell>
          <cell r="D3046" t="str">
            <v>四川太极武侯区大悦路药店</v>
          </cell>
          <cell r="E3046">
            <v>4425.03</v>
          </cell>
          <cell r="F3046">
            <v>44</v>
          </cell>
          <cell r="G3046">
            <v>1459.74</v>
          </cell>
        </row>
        <row r="3047">
          <cell r="A3047" t="str">
            <v>44781106569</v>
          </cell>
          <cell r="B3047">
            <v>44781</v>
          </cell>
          <cell r="C3047">
            <v>106569</v>
          </cell>
          <cell r="D3047" t="str">
            <v>四川太极武侯区大悦路药店</v>
          </cell>
          <cell r="E3047">
            <v>3440.3</v>
          </cell>
          <cell r="F3047">
            <v>57</v>
          </cell>
          <cell r="G3047">
            <v>1210.86</v>
          </cell>
        </row>
        <row r="3048">
          <cell r="A3048" t="str">
            <v>44782106569</v>
          </cell>
          <cell r="B3048">
            <v>44782</v>
          </cell>
          <cell r="C3048">
            <v>106569</v>
          </cell>
          <cell r="D3048" t="str">
            <v>四川太极武侯区大悦路药店</v>
          </cell>
          <cell r="E3048">
            <v>4375.5</v>
          </cell>
          <cell r="F3048">
            <v>51</v>
          </cell>
          <cell r="G3048">
            <v>1668.25</v>
          </cell>
        </row>
        <row r="3049">
          <cell r="A3049" t="str">
            <v>44783106569</v>
          </cell>
          <cell r="B3049">
            <v>44783</v>
          </cell>
          <cell r="C3049">
            <v>106569</v>
          </cell>
          <cell r="D3049" t="str">
            <v>四川太极武侯区大悦路药店</v>
          </cell>
          <cell r="E3049">
            <v>5453.71</v>
          </cell>
          <cell r="F3049">
            <v>62</v>
          </cell>
          <cell r="G3049">
            <v>1622.67</v>
          </cell>
        </row>
        <row r="3050">
          <cell r="A3050" t="str">
            <v>44784106569</v>
          </cell>
          <cell r="B3050">
            <v>44784</v>
          </cell>
          <cell r="C3050">
            <v>106569</v>
          </cell>
          <cell r="D3050" t="str">
            <v>四川太极武侯区大悦路药店</v>
          </cell>
          <cell r="E3050">
            <v>6865.97</v>
          </cell>
          <cell r="F3050">
            <v>59</v>
          </cell>
          <cell r="G3050">
            <v>1400.57</v>
          </cell>
        </row>
        <row r="3051">
          <cell r="A3051" t="str">
            <v>44785106569</v>
          </cell>
          <cell r="B3051">
            <v>44785</v>
          </cell>
          <cell r="C3051">
            <v>106569</v>
          </cell>
          <cell r="D3051" t="str">
            <v>四川太极武侯区大悦路药店</v>
          </cell>
          <cell r="E3051">
            <v>5129</v>
          </cell>
          <cell r="F3051">
            <v>60</v>
          </cell>
          <cell r="G3051">
            <v>1740.18</v>
          </cell>
        </row>
        <row r="3052">
          <cell r="A3052" t="str">
            <v>44786106569</v>
          </cell>
          <cell r="B3052">
            <v>44786</v>
          </cell>
          <cell r="C3052">
            <v>106569</v>
          </cell>
          <cell r="D3052" t="str">
            <v>四川太极武侯区大悦路药店</v>
          </cell>
          <cell r="E3052">
            <v>3483.08</v>
          </cell>
          <cell r="F3052">
            <v>61</v>
          </cell>
          <cell r="G3052">
            <v>1414.39</v>
          </cell>
        </row>
        <row r="3053">
          <cell r="A3053" t="str">
            <v>44787106569</v>
          </cell>
          <cell r="B3053">
            <v>44787</v>
          </cell>
          <cell r="C3053">
            <v>106569</v>
          </cell>
          <cell r="D3053" t="str">
            <v>四川太极武侯区大悦路药店</v>
          </cell>
          <cell r="E3053">
            <v>2397.89</v>
          </cell>
          <cell r="F3053">
            <v>40</v>
          </cell>
          <cell r="G3053">
            <v>778</v>
          </cell>
        </row>
        <row r="3054">
          <cell r="A3054" t="str">
            <v>44788106569</v>
          </cell>
          <cell r="B3054">
            <v>44788</v>
          </cell>
          <cell r="C3054">
            <v>106569</v>
          </cell>
          <cell r="D3054" t="str">
            <v>四川太极武侯区大悦路药店</v>
          </cell>
          <cell r="E3054">
            <v>10168.96</v>
          </cell>
          <cell r="F3054">
            <v>52</v>
          </cell>
          <cell r="G3054">
            <v>2032.34</v>
          </cell>
        </row>
        <row r="3055">
          <cell r="A3055" t="str">
            <v>44789106569</v>
          </cell>
          <cell r="B3055">
            <v>44789</v>
          </cell>
          <cell r="C3055">
            <v>106569</v>
          </cell>
          <cell r="D3055" t="str">
            <v>四川太极武侯区大悦路药店</v>
          </cell>
          <cell r="E3055">
            <v>4580.95</v>
          </cell>
          <cell r="F3055">
            <v>56</v>
          </cell>
          <cell r="G3055">
            <v>1518.57</v>
          </cell>
        </row>
        <row r="3056">
          <cell r="A3056" t="str">
            <v>44790106569</v>
          </cell>
          <cell r="B3056">
            <v>44790</v>
          </cell>
          <cell r="C3056">
            <v>106569</v>
          </cell>
          <cell r="D3056" t="str">
            <v>四川太极武侯区大悦路药店</v>
          </cell>
          <cell r="E3056">
            <v>8172.4</v>
          </cell>
          <cell r="F3056">
            <v>77</v>
          </cell>
          <cell r="G3056">
            <v>3122.08</v>
          </cell>
        </row>
        <row r="3057">
          <cell r="A3057" t="str">
            <v>44791106569</v>
          </cell>
          <cell r="B3057">
            <v>44791</v>
          </cell>
          <cell r="C3057">
            <v>106569</v>
          </cell>
          <cell r="D3057" t="str">
            <v>四川太极武侯区大悦路药店</v>
          </cell>
          <cell r="E3057">
            <v>3811.18</v>
          </cell>
          <cell r="F3057">
            <v>52</v>
          </cell>
          <cell r="G3057">
            <v>1225.38</v>
          </cell>
        </row>
        <row r="3058">
          <cell r="A3058" t="str">
            <v>44792106569</v>
          </cell>
          <cell r="B3058">
            <v>44792</v>
          </cell>
          <cell r="C3058">
            <v>106569</v>
          </cell>
          <cell r="D3058" t="str">
            <v>四川太极武侯区大悦路药店</v>
          </cell>
          <cell r="E3058">
            <v>3796.51</v>
          </cell>
          <cell r="F3058">
            <v>54</v>
          </cell>
          <cell r="G3058">
            <v>1340.04</v>
          </cell>
        </row>
        <row r="3059">
          <cell r="A3059" t="str">
            <v>44793106569</v>
          </cell>
          <cell r="B3059">
            <v>44793</v>
          </cell>
          <cell r="C3059">
            <v>106569</v>
          </cell>
          <cell r="D3059" t="str">
            <v>四川太极武侯区大悦路药店</v>
          </cell>
          <cell r="E3059">
            <v>8064.91</v>
          </cell>
          <cell r="F3059">
            <v>91</v>
          </cell>
          <cell r="G3059">
            <v>2445.21</v>
          </cell>
        </row>
        <row r="3060">
          <cell r="A3060" t="str">
            <v>44794106569</v>
          </cell>
          <cell r="B3060">
            <v>44794</v>
          </cell>
          <cell r="C3060">
            <v>106569</v>
          </cell>
          <cell r="D3060" t="str">
            <v>四川太极武侯区大悦路药店</v>
          </cell>
          <cell r="E3060">
            <v>5002.55</v>
          </cell>
          <cell r="F3060">
            <v>68</v>
          </cell>
          <cell r="G3060">
            <v>1075.45</v>
          </cell>
        </row>
        <row r="3061">
          <cell r="A3061" t="str">
            <v>44795106569</v>
          </cell>
          <cell r="B3061">
            <v>44795</v>
          </cell>
          <cell r="C3061">
            <v>106569</v>
          </cell>
          <cell r="D3061" t="str">
            <v>四川太极武侯区大悦路药店</v>
          </cell>
          <cell r="E3061">
            <v>5323.1</v>
          </cell>
          <cell r="F3061">
            <v>65</v>
          </cell>
          <cell r="G3061">
            <v>1839.09</v>
          </cell>
        </row>
        <row r="3062">
          <cell r="A3062" t="str">
            <v>44796106569</v>
          </cell>
          <cell r="B3062">
            <v>44796</v>
          </cell>
          <cell r="C3062">
            <v>106569</v>
          </cell>
          <cell r="D3062" t="str">
            <v>四川太极武侯区大悦路药店</v>
          </cell>
          <cell r="E3062">
            <v>6197.81</v>
          </cell>
          <cell r="F3062">
            <v>74</v>
          </cell>
          <cell r="G3062">
            <v>1568.25</v>
          </cell>
        </row>
        <row r="3063">
          <cell r="A3063" t="str">
            <v>44797106569</v>
          </cell>
          <cell r="B3063">
            <v>44797</v>
          </cell>
          <cell r="C3063">
            <v>106569</v>
          </cell>
          <cell r="D3063" t="str">
            <v>四川太极武侯区大悦路药店</v>
          </cell>
          <cell r="E3063">
            <v>7405.11</v>
          </cell>
          <cell r="F3063">
            <v>76</v>
          </cell>
          <cell r="G3063">
            <v>2165.93</v>
          </cell>
        </row>
        <row r="3064">
          <cell r="A3064" t="str">
            <v>44798106569</v>
          </cell>
          <cell r="B3064">
            <v>44798</v>
          </cell>
          <cell r="C3064">
            <v>106569</v>
          </cell>
          <cell r="D3064" t="str">
            <v>四川太极武侯区大悦路药店</v>
          </cell>
          <cell r="E3064">
            <v>7112.1</v>
          </cell>
          <cell r="F3064">
            <v>66</v>
          </cell>
          <cell r="G3064">
            <v>1272.87</v>
          </cell>
        </row>
        <row r="3065">
          <cell r="A3065" t="str">
            <v>44799106569</v>
          </cell>
          <cell r="B3065">
            <v>44799</v>
          </cell>
          <cell r="C3065">
            <v>106569</v>
          </cell>
          <cell r="D3065" t="str">
            <v>四川太极武侯区大悦路药店</v>
          </cell>
          <cell r="E3065">
            <v>4560.9</v>
          </cell>
          <cell r="F3065">
            <v>63</v>
          </cell>
          <cell r="G3065">
            <v>1494.13</v>
          </cell>
        </row>
        <row r="3066">
          <cell r="A3066" t="str">
            <v>44800106569</v>
          </cell>
          <cell r="B3066">
            <v>44800</v>
          </cell>
          <cell r="C3066">
            <v>106569</v>
          </cell>
          <cell r="D3066" t="str">
            <v>四川太极武侯区大悦路药店</v>
          </cell>
          <cell r="E3066">
            <v>5260.51</v>
          </cell>
          <cell r="F3066">
            <v>54</v>
          </cell>
          <cell r="G3066">
            <v>1624.86</v>
          </cell>
        </row>
        <row r="3067">
          <cell r="A3067" t="str">
            <v>44801106569</v>
          </cell>
          <cell r="B3067">
            <v>44801</v>
          </cell>
          <cell r="C3067">
            <v>106569</v>
          </cell>
          <cell r="D3067" t="str">
            <v>四川太极武侯区大悦路药店</v>
          </cell>
          <cell r="E3067">
            <v>7727.02</v>
          </cell>
          <cell r="F3067">
            <v>92</v>
          </cell>
          <cell r="G3067">
            <v>2089.15</v>
          </cell>
        </row>
        <row r="3068">
          <cell r="A3068" t="str">
            <v>44802106569</v>
          </cell>
          <cell r="B3068">
            <v>44802</v>
          </cell>
          <cell r="C3068">
            <v>106569</v>
          </cell>
          <cell r="D3068" t="str">
            <v>四川太极武侯区大悦路药店</v>
          </cell>
          <cell r="E3068">
            <v>8549.2</v>
          </cell>
          <cell r="F3068">
            <v>76</v>
          </cell>
          <cell r="G3068">
            <v>2916.2</v>
          </cell>
        </row>
        <row r="3069">
          <cell r="A3069" t="str">
            <v>44803106569</v>
          </cell>
          <cell r="B3069">
            <v>44803</v>
          </cell>
          <cell r="C3069">
            <v>106569</v>
          </cell>
          <cell r="D3069" t="str">
            <v>四川太极武侯区大悦路药店</v>
          </cell>
          <cell r="E3069">
            <v>5853.5</v>
          </cell>
          <cell r="F3069">
            <v>52</v>
          </cell>
          <cell r="G3069">
            <v>2069.59</v>
          </cell>
        </row>
        <row r="3070">
          <cell r="A3070" t="str">
            <v>44804106569</v>
          </cell>
          <cell r="B3070">
            <v>44804</v>
          </cell>
          <cell r="C3070">
            <v>106569</v>
          </cell>
          <cell r="D3070" t="str">
            <v>四川太极武侯区大悦路药店</v>
          </cell>
          <cell r="E3070">
            <v>5061.6</v>
          </cell>
          <cell r="F3070">
            <v>73</v>
          </cell>
          <cell r="G3070">
            <v>1814.72</v>
          </cell>
        </row>
        <row r="3071">
          <cell r="A3071" t="str">
            <v>44774106865</v>
          </cell>
          <cell r="B3071">
            <v>44774</v>
          </cell>
          <cell r="C3071">
            <v>106865</v>
          </cell>
          <cell r="D3071" t="str">
            <v>四川太极武侯区丝竹路药店</v>
          </cell>
          <cell r="E3071">
            <v>3709.64</v>
          </cell>
          <cell r="F3071">
            <v>47</v>
          </cell>
          <cell r="G3071">
            <v>1165.57</v>
          </cell>
        </row>
        <row r="3072">
          <cell r="A3072" t="str">
            <v>44775106865</v>
          </cell>
          <cell r="B3072">
            <v>44775</v>
          </cell>
          <cell r="C3072">
            <v>106865</v>
          </cell>
          <cell r="D3072" t="str">
            <v>四川太极武侯区丝竹路药店</v>
          </cell>
          <cell r="E3072">
            <v>5491.74</v>
          </cell>
          <cell r="F3072">
            <v>48</v>
          </cell>
          <cell r="G3072">
            <v>1202.66</v>
          </cell>
        </row>
        <row r="3073">
          <cell r="A3073" t="str">
            <v>44776106865</v>
          </cell>
          <cell r="B3073">
            <v>44776</v>
          </cell>
          <cell r="C3073">
            <v>106865</v>
          </cell>
          <cell r="D3073" t="str">
            <v>四川太极武侯区丝竹路药店</v>
          </cell>
          <cell r="E3073">
            <v>2907.29</v>
          </cell>
          <cell r="F3073">
            <v>37</v>
          </cell>
          <cell r="G3073">
            <v>601.6</v>
          </cell>
        </row>
        <row r="3074">
          <cell r="A3074" t="str">
            <v>44777106865</v>
          </cell>
          <cell r="B3074">
            <v>44777</v>
          </cell>
          <cell r="C3074">
            <v>106865</v>
          </cell>
          <cell r="D3074" t="str">
            <v>四川太极武侯区丝竹路药店</v>
          </cell>
          <cell r="E3074">
            <v>3100.23</v>
          </cell>
          <cell r="F3074">
            <v>48</v>
          </cell>
          <cell r="G3074">
            <v>986.46</v>
          </cell>
        </row>
        <row r="3075">
          <cell r="A3075" t="str">
            <v>44778106865</v>
          </cell>
          <cell r="B3075">
            <v>44778</v>
          </cell>
          <cell r="C3075">
            <v>106865</v>
          </cell>
          <cell r="D3075" t="str">
            <v>四川太极武侯区丝竹路药店</v>
          </cell>
          <cell r="E3075">
            <v>3855.6</v>
          </cell>
          <cell r="F3075">
            <v>64</v>
          </cell>
          <cell r="G3075">
            <v>1142.64</v>
          </cell>
        </row>
        <row r="3076">
          <cell r="A3076" t="str">
            <v>44779106865</v>
          </cell>
          <cell r="B3076">
            <v>44779</v>
          </cell>
          <cell r="C3076">
            <v>106865</v>
          </cell>
          <cell r="D3076" t="str">
            <v>四川太极武侯区丝竹路药店</v>
          </cell>
          <cell r="E3076">
            <v>3703.73</v>
          </cell>
          <cell r="F3076">
            <v>35</v>
          </cell>
          <cell r="G3076">
            <v>1082.85</v>
          </cell>
        </row>
        <row r="3077">
          <cell r="A3077" t="str">
            <v>44780106865</v>
          </cell>
          <cell r="B3077">
            <v>44780</v>
          </cell>
          <cell r="C3077">
            <v>106865</v>
          </cell>
          <cell r="D3077" t="str">
            <v>四川太极武侯区丝竹路药店</v>
          </cell>
          <cell r="E3077">
            <v>4158.72</v>
          </cell>
          <cell r="F3077">
            <v>46</v>
          </cell>
          <cell r="G3077">
            <v>1113.66</v>
          </cell>
        </row>
        <row r="3078">
          <cell r="A3078" t="str">
            <v>44781106865</v>
          </cell>
          <cell r="B3078">
            <v>44781</v>
          </cell>
          <cell r="C3078">
            <v>106865</v>
          </cell>
          <cell r="D3078" t="str">
            <v>四川太极武侯区丝竹路药店</v>
          </cell>
          <cell r="E3078">
            <v>4791.15</v>
          </cell>
          <cell r="F3078">
            <v>53</v>
          </cell>
          <cell r="G3078">
            <v>1182.12</v>
          </cell>
        </row>
        <row r="3079">
          <cell r="A3079" t="str">
            <v>44782106865</v>
          </cell>
          <cell r="B3079">
            <v>44782</v>
          </cell>
          <cell r="C3079">
            <v>106865</v>
          </cell>
          <cell r="D3079" t="str">
            <v>四川太极武侯区丝竹路药店</v>
          </cell>
          <cell r="E3079">
            <v>4706.04</v>
          </cell>
          <cell r="F3079">
            <v>64</v>
          </cell>
          <cell r="G3079">
            <v>1456.45</v>
          </cell>
        </row>
        <row r="3080">
          <cell r="A3080" t="str">
            <v>44783106865</v>
          </cell>
          <cell r="B3080">
            <v>44783</v>
          </cell>
          <cell r="C3080">
            <v>106865</v>
          </cell>
          <cell r="D3080" t="str">
            <v>四川太极武侯区丝竹路药店</v>
          </cell>
          <cell r="E3080">
            <v>6012.19</v>
          </cell>
          <cell r="F3080">
            <v>65</v>
          </cell>
          <cell r="G3080">
            <v>1715.56</v>
          </cell>
        </row>
        <row r="3081">
          <cell r="A3081" t="str">
            <v>44784106865</v>
          </cell>
          <cell r="B3081">
            <v>44784</v>
          </cell>
          <cell r="C3081">
            <v>106865</v>
          </cell>
          <cell r="D3081" t="str">
            <v>四川太极武侯区丝竹路药店</v>
          </cell>
          <cell r="E3081">
            <v>5154.6</v>
          </cell>
          <cell r="F3081">
            <v>45</v>
          </cell>
          <cell r="G3081">
            <v>1180.61</v>
          </cell>
        </row>
        <row r="3082">
          <cell r="A3082" t="str">
            <v>44785106865</v>
          </cell>
          <cell r="B3082">
            <v>44785</v>
          </cell>
          <cell r="C3082">
            <v>106865</v>
          </cell>
          <cell r="D3082" t="str">
            <v>四川太极武侯区丝竹路药店</v>
          </cell>
          <cell r="E3082">
            <v>4015.6</v>
          </cell>
          <cell r="F3082">
            <v>59</v>
          </cell>
          <cell r="G3082">
            <v>1371.46</v>
          </cell>
        </row>
        <row r="3083">
          <cell r="A3083" t="str">
            <v>44786106865</v>
          </cell>
          <cell r="B3083">
            <v>44786</v>
          </cell>
          <cell r="C3083">
            <v>106865</v>
          </cell>
          <cell r="D3083" t="str">
            <v>四川太极武侯区丝竹路药店</v>
          </cell>
          <cell r="E3083">
            <v>4446.48</v>
          </cell>
          <cell r="F3083">
            <v>53</v>
          </cell>
          <cell r="G3083">
            <v>1571.65</v>
          </cell>
        </row>
        <row r="3084">
          <cell r="A3084" t="str">
            <v>44787106865</v>
          </cell>
          <cell r="B3084">
            <v>44787</v>
          </cell>
          <cell r="C3084">
            <v>106865</v>
          </cell>
          <cell r="D3084" t="str">
            <v>四川太极武侯区丝竹路药店</v>
          </cell>
          <cell r="E3084">
            <v>3730.69</v>
          </cell>
          <cell r="F3084">
            <v>56</v>
          </cell>
          <cell r="G3084">
            <v>1033.04</v>
          </cell>
        </row>
        <row r="3085">
          <cell r="A3085" t="str">
            <v>44788106865</v>
          </cell>
          <cell r="B3085">
            <v>44788</v>
          </cell>
          <cell r="C3085">
            <v>106865</v>
          </cell>
          <cell r="D3085" t="str">
            <v>四川太极武侯区丝竹路药店</v>
          </cell>
          <cell r="E3085">
            <v>3368.31</v>
          </cell>
          <cell r="F3085">
            <v>55</v>
          </cell>
          <cell r="G3085">
            <v>1053.88</v>
          </cell>
        </row>
        <row r="3086">
          <cell r="A3086" t="str">
            <v>44789106865</v>
          </cell>
          <cell r="B3086">
            <v>44789</v>
          </cell>
          <cell r="C3086">
            <v>106865</v>
          </cell>
          <cell r="D3086" t="str">
            <v>四川太极武侯区丝竹路药店</v>
          </cell>
          <cell r="E3086">
            <v>13098.44</v>
          </cell>
          <cell r="F3086">
            <v>47</v>
          </cell>
          <cell r="G3086">
            <v>2209.97</v>
          </cell>
        </row>
        <row r="3087">
          <cell r="A3087" t="str">
            <v>44790106865</v>
          </cell>
          <cell r="B3087">
            <v>44790</v>
          </cell>
          <cell r="C3087">
            <v>106865</v>
          </cell>
          <cell r="D3087" t="str">
            <v>四川太极武侯区丝竹路药店</v>
          </cell>
          <cell r="E3087">
            <v>3076.48</v>
          </cell>
          <cell r="F3087">
            <v>55</v>
          </cell>
          <cell r="G3087">
            <v>990.93</v>
          </cell>
        </row>
        <row r="3088">
          <cell r="A3088" t="str">
            <v>44791106865</v>
          </cell>
          <cell r="B3088">
            <v>44791</v>
          </cell>
          <cell r="C3088">
            <v>106865</v>
          </cell>
          <cell r="D3088" t="str">
            <v>四川太极武侯区丝竹路药店</v>
          </cell>
          <cell r="E3088">
            <v>4662.31</v>
          </cell>
          <cell r="F3088">
            <v>55</v>
          </cell>
          <cell r="G3088">
            <v>1554.51</v>
          </cell>
        </row>
        <row r="3089">
          <cell r="A3089" t="str">
            <v>44792106865</v>
          </cell>
          <cell r="B3089">
            <v>44792</v>
          </cell>
          <cell r="C3089">
            <v>106865</v>
          </cell>
          <cell r="D3089" t="str">
            <v>四川太极武侯区丝竹路药店</v>
          </cell>
          <cell r="E3089">
            <v>5253.7</v>
          </cell>
          <cell r="F3089">
            <v>56</v>
          </cell>
          <cell r="G3089">
            <v>1859.03</v>
          </cell>
        </row>
        <row r="3090">
          <cell r="A3090" t="str">
            <v>44793106865</v>
          </cell>
          <cell r="B3090">
            <v>44793</v>
          </cell>
          <cell r="C3090">
            <v>106865</v>
          </cell>
          <cell r="D3090" t="str">
            <v>四川太极武侯区丝竹路药店</v>
          </cell>
          <cell r="E3090">
            <v>7242.9</v>
          </cell>
          <cell r="F3090">
            <v>65</v>
          </cell>
          <cell r="G3090">
            <v>1923.19</v>
          </cell>
        </row>
        <row r="3091">
          <cell r="A3091" t="str">
            <v>44794106865</v>
          </cell>
          <cell r="B3091">
            <v>44794</v>
          </cell>
          <cell r="C3091">
            <v>106865</v>
          </cell>
          <cell r="D3091" t="str">
            <v>四川太极武侯区丝竹路药店</v>
          </cell>
          <cell r="E3091">
            <v>4230.2</v>
          </cell>
          <cell r="F3091">
            <v>58</v>
          </cell>
          <cell r="G3091">
            <v>1313.64</v>
          </cell>
        </row>
        <row r="3092">
          <cell r="A3092" t="str">
            <v>44795106865</v>
          </cell>
          <cell r="B3092">
            <v>44795</v>
          </cell>
          <cell r="C3092">
            <v>106865</v>
          </cell>
          <cell r="D3092" t="str">
            <v>四川太极武侯区丝竹路药店</v>
          </cell>
          <cell r="E3092">
            <v>5798.52</v>
          </cell>
          <cell r="F3092">
            <v>75</v>
          </cell>
          <cell r="G3092">
            <v>2091.76</v>
          </cell>
        </row>
        <row r="3093">
          <cell r="A3093" t="str">
            <v>44796106865</v>
          </cell>
          <cell r="B3093">
            <v>44796</v>
          </cell>
          <cell r="C3093">
            <v>106865</v>
          </cell>
          <cell r="D3093" t="str">
            <v>四川太极武侯区丝竹路药店</v>
          </cell>
          <cell r="E3093">
            <v>5500.6</v>
          </cell>
          <cell r="F3093">
            <v>68</v>
          </cell>
          <cell r="G3093">
            <v>1694.93</v>
          </cell>
        </row>
        <row r="3094">
          <cell r="A3094" t="str">
            <v>44797106865</v>
          </cell>
          <cell r="B3094">
            <v>44797</v>
          </cell>
          <cell r="C3094">
            <v>106865</v>
          </cell>
          <cell r="D3094" t="str">
            <v>四川太极武侯区丝竹路药店</v>
          </cell>
          <cell r="E3094">
            <v>6122.23</v>
          </cell>
          <cell r="F3094">
            <v>46</v>
          </cell>
          <cell r="G3094">
            <v>1326.38</v>
          </cell>
        </row>
        <row r="3095">
          <cell r="A3095" t="str">
            <v>44798106865</v>
          </cell>
          <cell r="B3095">
            <v>44798</v>
          </cell>
          <cell r="C3095">
            <v>106865</v>
          </cell>
          <cell r="D3095" t="str">
            <v>四川太极武侯区丝竹路药店</v>
          </cell>
          <cell r="E3095">
            <v>5817.22</v>
          </cell>
          <cell r="F3095">
            <v>57</v>
          </cell>
          <cell r="G3095">
            <v>904.96</v>
          </cell>
        </row>
        <row r="3096">
          <cell r="A3096" t="str">
            <v>44799106865</v>
          </cell>
          <cell r="B3096">
            <v>44799</v>
          </cell>
          <cell r="C3096">
            <v>106865</v>
          </cell>
          <cell r="D3096" t="str">
            <v>四川太极武侯区丝竹路药店</v>
          </cell>
          <cell r="E3096">
            <v>3524.42</v>
          </cell>
          <cell r="F3096">
            <v>56</v>
          </cell>
          <cell r="G3096">
            <v>1193.22</v>
          </cell>
        </row>
        <row r="3097">
          <cell r="A3097" t="str">
            <v>44800106865</v>
          </cell>
          <cell r="B3097">
            <v>44800</v>
          </cell>
          <cell r="C3097">
            <v>106865</v>
          </cell>
          <cell r="D3097" t="str">
            <v>四川太极武侯区丝竹路药店</v>
          </cell>
          <cell r="E3097">
            <v>4707.76</v>
          </cell>
          <cell r="F3097">
            <v>87</v>
          </cell>
          <cell r="G3097">
            <v>1550.06</v>
          </cell>
        </row>
        <row r="3098">
          <cell r="A3098" t="str">
            <v>44801106865</v>
          </cell>
          <cell r="B3098">
            <v>44801</v>
          </cell>
          <cell r="C3098">
            <v>106865</v>
          </cell>
          <cell r="D3098" t="str">
            <v>四川太极武侯区丝竹路药店</v>
          </cell>
          <cell r="E3098">
            <v>6062.7</v>
          </cell>
          <cell r="F3098">
            <v>76</v>
          </cell>
          <cell r="G3098">
            <v>1837.07</v>
          </cell>
        </row>
        <row r="3099">
          <cell r="A3099" t="str">
            <v>44802106865</v>
          </cell>
          <cell r="B3099">
            <v>44802</v>
          </cell>
          <cell r="C3099">
            <v>106865</v>
          </cell>
          <cell r="D3099" t="str">
            <v>四川太极武侯区丝竹路药店</v>
          </cell>
          <cell r="E3099">
            <v>3843.3</v>
          </cell>
          <cell r="F3099">
            <v>58</v>
          </cell>
          <cell r="G3099">
            <v>1421.43</v>
          </cell>
        </row>
        <row r="3100">
          <cell r="A3100" t="str">
            <v>44803106865</v>
          </cell>
          <cell r="B3100">
            <v>44803</v>
          </cell>
          <cell r="C3100">
            <v>106865</v>
          </cell>
          <cell r="D3100" t="str">
            <v>四川太极武侯区丝竹路药店</v>
          </cell>
          <cell r="E3100">
            <v>3653.44</v>
          </cell>
          <cell r="F3100">
            <v>47</v>
          </cell>
          <cell r="G3100">
            <v>1088.9</v>
          </cell>
        </row>
        <row r="3101">
          <cell r="A3101" t="str">
            <v>44804106865</v>
          </cell>
          <cell r="B3101">
            <v>44804</v>
          </cell>
          <cell r="C3101">
            <v>106865</v>
          </cell>
          <cell r="D3101" t="str">
            <v>四川太极武侯区丝竹路药店</v>
          </cell>
          <cell r="E3101">
            <v>4665.31</v>
          </cell>
          <cell r="F3101">
            <v>57</v>
          </cell>
          <cell r="G3101">
            <v>1479.44</v>
          </cell>
        </row>
        <row r="3102">
          <cell r="A3102" t="str">
            <v>44774107658</v>
          </cell>
          <cell r="B3102">
            <v>44774</v>
          </cell>
          <cell r="C3102">
            <v>107658</v>
          </cell>
          <cell r="D3102" t="str">
            <v>四川太极新都区新都街道万和北路药店</v>
          </cell>
          <cell r="E3102">
            <v>5714.49</v>
          </cell>
          <cell r="F3102">
            <v>110</v>
          </cell>
          <cell r="G3102">
            <v>2071.63</v>
          </cell>
        </row>
        <row r="3103">
          <cell r="A3103" t="str">
            <v>44775107658</v>
          </cell>
          <cell r="B3103">
            <v>44775</v>
          </cell>
          <cell r="C3103">
            <v>107658</v>
          </cell>
          <cell r="D3103" t="str">
            <v>四川太极新都区新都街道万和北路药店</v>
          </cell>
          <cell r="E3103">
            <v>7345.42</v>
          </cell>
          <cell r="F3103">
            <v>117</v>
          </cell>
          <cell r="G3103">
            <v>2304.62</v>
          </cell>
        </row>
        <row r="3104">
          <cell r="A3104" t="str">
            <v>44776107658</v>
          </cell>
          <cell r="B3104">
            <v>44776</v>
          </cell>
          <cell r="C3104">
            <v>107658</v>
          </cell>
          <cell r="D3104" t="str">
            <v>四川太极新都区新都街道万和北路药店</v>
          </cell>
          <cell r="E3104">
            <v>7611.42</v>
          </cell>
          <cell r="F3104">
            <v>135</v>
          </cell>
          <cell r="G3104">
            <v>2417.06</v>
          </cell>
        </row>
        <row r="3105">
          <cell r="A3105" t="str">
            <v>44777107658</v>
          </cell>
          <cell r="B3105">
            <v>44777</v>
          </cell>
          <cell r="C3105">
            <v>107658</v>
          </cell>
          <cell r="D3105" t="str">
            <v>四川太极新都区新都街道万和北路药店</v>
          </cell>
          <cell r="E3105">
            <v>10078.68</v>
          </cell>
          <cell r="F3105">
            <v>122</v>
          </cell>
          <cell r="G3105">
            <v>2992.25</v>
          </cell>
        </row>
        <row r="3106">
          <cell r="A3106" t="str">
            <v>44778107658</v>
          </cell>
          <cell r="B3106">
            <v>44778</v>
          </cell>
          <cell r="C3106">
            <v>107658</v>
          </cell>
          <cell r="D3106" t="str">
            <v>四川太极新都区新都街道万和北路药店</v>
          </cell>
          <cell r="E3106">
            <v>3973.51</v>
          </cell>
          <cell r="F3106">
            <v>109</v>
          </cell>
          <cell r="G3106">
            <v>1151.52</v>
          </cell>
        </row>
        <row r="3107">
          <cell r="A3107" t="str">
            <v>44779107658</v>
          </cell>
          <cell r="B3107">
            <v>44779</v>
          </cell>
          <cell r="C3107">
            <v>107658</v>
          </cell>
          <cell r="D3107" t="str">
            <v>四川太极新都区新都街道万和北路药店</v>
          </cell>
          <cell r="E3107">
            <v>7574.23</v>
          </cell>
          <cell r="F3107">
            <v>129</v>
          </cell>
          <cell r="G3107">
            <v>2466.21</v>
          </cell>
        </row>
        <row r="3108">
          <cell r="A3108" t="str">
            <v>44780107658</v>
          </cell>
          <cell r="B3108">
            <v>44780</v>
          </cell>
          <cell r="C3108">
            <v>107658</v>
          </cell>
          <cell r="D3108" t="str">
            <v>四川太极新都区新都街道万和北路药店</v>
          </cell>
          <cell r="E3108">
            <v>12477.84</v>
          </cell>
          <cell r="F3108">
            <v>131</v>
          </cell>
          <cell r="G3108">
            <v>3994.73</v>
          </cell>
        </row>
        <row r="3109">
          <cell r="A3109" t="str">
            <v>44781107658</v>
          </cell>
          <cell r="B3109">
            <v>44781</v>
          </cell>
          <cell r="C3109">
            <v>107658</v>
          </cell>
          <cell r="D3109" t="str">
            <v>四川太极新都区新都街道万和北路药店</v>
          </cell>
          <cell r="E3109">
            <v>6674.6</v>
          </cell>
          <cell r="F3109">
            <v>122</v>
          </cell>
          <cell r="G3109">
            <v>2361.12</v>
          </cell>
        </row>
        <row r="3110">
          <cell r="A3110" t="str">
            <v>44782107658</v>
          </cell>
          <cell r="B3110">
            <v>44782</v>
          </cell>
          <cell r="C3110">
            <v>107658</v>
          </cell>
          <cell r="D3110" t="str">
            <v>四川太极新都区新都街道万和北路药店</v>
          </cell>
          <cell r="E3110">
            <v>5888.14</v>
          </cell>
          <cell r="F3110">
            <v>84</v>
          </cell>
          <cell r="G3110">
            <v>1805.26</v>
          </cell>
        </row>
        <row r="3111">
          <cell r="A3111" t="str">
            <v>44783107658</v>
          </cell>
          <cell r="B3111">
            <v>44783</v>
          </cell>
          <cell r="C3111">
            <v>107658</v>
          </cell>
          <cell r="D3111" t="str">
            <v>四川太极新都区新都街道万和北路药店</v>
          </cell>
          <cell r="E3111">
            <v>6611.8</v>
          </cell>
          <cell r="F3111">
            <v>128</v>
          </cell>
          <cell r="G3111">
            <v>2161.91</v>
          </cell>
        </row>
        <row r="3112">
          <cell r="A3112" t="str">
            <v>44784107658</v>
          </cell>
          <cell r="B3112">
            <v>44784</v>
          </cell>
          <cell r="C3112">
            <v>107658</v>
          </cell>
          <cell r="D3112" t="str">
            <v>四川太极新都区新都街道万和北路药店</v>
          </cell>
          <cell r="E3112">
            <v>8892.68</v>
          </cell>
          <cell r="F3112">
            <v>119</v>
          </cell>
          <cell r="G3112">
            <v>3500.36</v>
          </cell>
        </row>
        <row r="3113">
          <cell r="A3113" t="str">
            <v>44785107658</v>
          </cell>
          <cell r="B3113">
            <v>44785</v>
          </cell>
          <cell r="C3113">
            <v>107658</v>
          </cell>
          <cell r="D3113" t="str">
            <v>四川太极新都区新都街道万和北路药店</v>
          </cell>
          <cell r="E3113">
            <v>7107.72</v>
          </cell>
          <cell r="F3113">
            <v>121</v>
          </cell>
          <cell r="G3113">
            <v>2389.06</v>
          </cell>
        </row>
        <row r="3114">
          <cell r="A3114" t="str">
            <v>44786107658</v>
          </cell>
          <cell r="B3114">
            <v>44786</v>
          </cell>
          <cell r="C3114">
            <v>107658</v>
          </cell>
          <cell r="D3114" t="str">
            <v>四川太极新都区新都街道万和北路药店</v>
          </cell>
          <cell r="E3114">
            <v>10202.64</v>
          </cell>
          <cell r="F3114">
            <v>133</v>
          </cell>
          <cell r="G3114">
            <v>2795.2</v>
          </cell>
        </row>
        <row r="3115">
          <cell r="A3115" t="str">
            <v>44787107658</v>
          </cell>
          <cell r="B3115">
            <v>44787</v>
          </cell>
          <cell r="C3115">
            <v>107658</v>
          </cell>
          <cell r="D3115" t="str">
            <v>四川太极新都区新都街道万和北路药店</v>
          </cell>
          <cell r="E3115">
            <v>9858.05</v>
          </cell>
          <cell r="F3115">
            <v>140</v>
          </cell>
          <cell r="G3115">
            <v>2934.19</v>
          </cell>
        </row>
        <row r="3116">
          <cell r="A3116" t="str">
            <v>44788107658</v>
          </cell>
          <cell r="B3116">
            <v>44788</v>
          </cell>
          <cell r="C3116">
            <v>107658</v>
          </cell>
          <cell r="D3116" t="str">
            <v>四川太极新都区新都街道万和北路药店</v>
          </cell>
          <cell r="E3116">
            <v>6615.56</v>
          </cell>
          <cell r="F3116">
            <v>125</v>
          </cell>
          <cell r="G3116">
            <v>2230.55</v>
          </cell>
        </row>
        <row r="3117">
          <cell r="A3117" t="str">
            <v>44789107658</v>
          </cell>
          <cell r="B3117">
            <v>44789</v>
          </cell>
          <cell r="C3117">
            <v>107658</v>
          </cell>
          <cell r="D3117" t="str">
            <v>四川太极新都区新都街道万和北路药店</v>
          </cell>
          <cell r="E3117">
            <v>9508.11</v>
          </cell>
          <cell r="F3117">
            <v>113</v>
          </cell>
          <cell r="G3117">
            <v>2708.33</v>
          </cell>
        </row>
        <row r="3118">
          <cell r="A3118" t="str">
            <v>44790107658</v>
          </cell>
          <cell r="B3118">
            <v>44790</v>
          </cell>
          <cell r="C3118">
            <v>107658</v>
          </cell>
          <cell r="D3118" t="str">
            <v>四川太极新都区新都街道万和北路药店</v>
          </cell>
          <cell r="E3118">
            <v>9060.82</v>
          </cell>
          <cell r="F3118">
            <v>131</v>
          </cell>
          <cell r="G3118">
            <v>2722.22</v>
          </cell>
        </row>
        <row r="3119">
          <cell r="A3119" t="str">
            <v>44791107658</v>
          </cell>
          <cell r="B3119">
            <v>44791</v>
          </cell>
          <cell r="C3119">
            <v>107658</v>
          </cell>
          <cell r="D3119" t="str">
            <v>四川太极新都区新都街道万和北路药店</v>
          </cell>
          <cell r="E3119">
            <v>7817.14</v>
          </cell>
          <cell r="F3119">
            <v>97</v>
          </cell>
          <cell r="G3119">
            <v>2584.73</v>
          </cell>
        </row>
        <row r="3120">
          <cell r="A3120" t="str">
            <v>44792107658</v>
          </cell>
          <cell r="B3120">
            <v>44792</v>
          </cell>
          <cell r="C3120">
            <v>107658</v>
          </cell>
          <cell r="D3120" t="str">
            <v>四川太极新都区新都街道万和北路药店</v>
          </cell>
          <cell r="E3120">
            <v>6684.94</v>
          </cell>
          <cell r="F3120">
            <v>100</v>
          </cell>
          <cell r="G3120">
            <v>1791.73</v>
          </cell>
        </row>
        <row r="3121">
          <cell r="A3121" t="str">
            <v>44793107658</v>
          </cell>
          <cell r="B3121">
            <v>44793</v>
          </cell>
          <cell r="C3121">
            <v>107658</v>
          </cell>
          <cell r="D3121" t="str">
            <v>四川太极新都区新都街道万和北路药店</v>
          </cell>
          <cell r="E3121">
            <v>11005.22</v>
          </cell>
          <cell r="F3121">
            <v>114</v>
          </cell>
          <cell r="G3121">
            <v>3019.23</v>
          </cell>
        </row>
        <row r="3122">
          <cell r="A3122" t="str">
            <v>44794107658</v>
          </cell>
          <cell r="B3122">
            <v>44794</v>
          </cell>
          <cell r="C3122">
            <v>107658</v>
          </cell>
          <cell r="D3122" t="str">
            <v>四川太极新都区新都街道万和北路药店</v>
          </cell>
          <cell r="E3122">
            <v>9467.7</v>
          </cell>
          <cell r="F3122">
            <v>136</v>
          </cell>
          <cell r="G3122">
            <v>3046.7</v>
          </cell>
        </row>
        <row r="3123">
          <cell r="A3123" t="str">
            <v>44795107658</v>
          </cell>
          <cell r="B3123">
            <v>44795</v>
          </cell>
          <cell r="C3123">
            <v>107658</v>
          </cell>
          <cell r="D3123" t="str">
            <v>四川太极新都区新都街道万和北路药店</v>
          </cell>
          <cell r="E3123">
            <v>9080.31</v>
          </cell>
          <cell r="F3123">
            <v>138</v>
          </cell>
          <cell r="G3123">
            <v>2391.4</v>
          </cell>
        </row>
        <row r="3124">
          <cell r="A3124" t="str">
            <v>44796107658</v>
          </cell>
          <cell r="B3124">
            <v>44796</v>
          </cell>
          <cell r="C3124">
            <v>107658</v>
          </cell>
          <cell r="D3124" t="str">
            <v>四川太极新都区新都街道万和北路药店</v>
          </cell>
          <cell r="E3124">
            <v>8701.28</v>
          </cell>
          <cell r="F3124">
            <v>155</v>
          </cell>
          <cell r="G3124">
            <v>2305.3</v>
          </cell>
        </row>
        <row r="3125">
          <cell r="A3125" t="str">
            <v>44797107658</v>
          </cell>
          <cell r="B3125">
            <v>44797</v>
          </cell>
          <cell r="C3125">
            <v>107658</v>
          </cell>
          <cell r="D3125" t="str">
            <v>四川太极新都区新都街道万和北路药店</v>
          </cell>
          <cell r="E3125">
            <v>6967.36</v>
          </cell>
          <cell r="F3125">
            <v>106</v>
          </cell>
          <cell r="G3125">
            <v>2150.53</v>
          </cell>
        </row>
        <row r="3126">
          <cell r="A3126" t="str">
            <v>44798107658</v>
          </cell>
          <cell r="B3126">
            <v>44798</v>
          </cell>
          <cell r="C3126">
            <v>107658</v>
          </cell>
          <cell r="D3126" t="str">
            <v>四川太极新都区新都街道万和北路药店</v>
          </cell>
          <cell r="E3126">
            <v>22535.12</v>
          </cell>
          <cell r="F3126">
            <v>132</v>
          </cell>
          <cell r="G3126">
            <v>3033.07</v>
          </cell>
        </row>
        <row r="3127">
          <cell r="A3127" t="str">
            <v>44799107658</v>
          </cell>
          <cell r="B3127">
            <v>44799</v>
          </cell>
          <cell r="C3127">
            <v>107658</v>
          </cell>
          <cell r="D3127" t="str">
            <v>四川太极新都区新都街道万和北路药店</v>
          </cell>
          <cell r="E3127">
            <v>7289.1</v>
          </cell>
          <cell r="F3127">
            <v>97</v>
          </cell>
          <cell r="G3127">
            <v>1958.49</v>
          </cell>
        </row>
        <row r="3128">
          <cell r="A3128" t="str">
            <v>44800107658</v>
          </cell>
          <cell r="B3128">
            <v>44800</v>
          </cell>
          <cell r="C3128">
            <v>107658</v>
          </cell>
          <cell r="D3128" t="str">
            <v>四川太极新都区新都街道万和北路药店</v>
          </cell>
          <cell r="E3128">
            <v>7764.28</v>
          </cell>
          <cell r="F3128">
            <v>138</v>
          </cell>
          <cell r="G3128">
            <v>2738.23</v>
          </cell>
        </row>
        <row r="3129">
          <cell r="A3129" t="str">
            <v>44801107658</v>
          </cell>
          <cell r="B3129">
            <v>44801</v>
          </cell>
          <cell r="C3129">
            <v>107658</v>
          </cell>
          <cell r="D3129" t="str">
            <v>四川太极新都区新都街道万和北路药店</v>
          </cell>
          <cell r="E3129">
            <v>8857.75</v>
          </cell>
          <cell r="F3129">
            <v>131</v>
          </cell>
          <cell r="G3129">
            <v>2428.53</v>
          </cell>
        </row>
        <row r="3130">
          <cell r="A3130" t="str">
            <v>44802107658</v>
          </cell>
          <cell r="B3130">
            <v>44802</v>
          </cell>
          <cell r="C3130">
            <v>107658</v>
          </cell>
          <cell r="D3130" t="str">
            <v>四川太极新都区新都街道万和北路药店</v>
          </cell>
          <cell r="E3130">
            <v>10106.57</v>
          </cell>
          <cell r="F3130">
            <v>140</v>
          </cell>
          <cell r="G3130">
            <v>3511.58</v>
          </cell>
        </row>
        <row r="3131">
          <cell r="A3131" t="str">
            <v>44803107658</v>
          </cell>
          <cell r="B3131">
            <v>44803</v>
          </cell>
          <cell r="C3131">
            <v>107658</v>
          </cell>
          <cell r="D3131" t="str">
            <v>四川太极新都区新都街道万和北路药店</v>
          </cell>
          <cell r="E3131">
            <v>11049.98</v>
          </cell>
          <cell r="F3131">
            <v>160</v>
          </cell>
          <cell r="G3131">
            <v>3931.57</v>
          </cell>
        </row>
        <row r="3132">
          <cell r="A3132" t="str">
            <v>44804107658</v>
          </cell>
          <cell r="B3132">
            <v>44804</v>
          </cell>
          <cell r="C3132">
            <v>107658</v>
          </cell>
          <cell r="D3132" t="str">
            <v>四川太极新都区新都街道万和北路药店</v>
          </cell>
          <cell r="E3132">
            <v>12212.15</v>
          </cell>
          <cell r="F3132">
            <v>141</v>
          </cell>
          <cell r="G3132">
            <v>3899.37</v>
          </cell>
        </row>
        <row r="3133">
          <cell r="A3133" t="str">
            <v>44774107728</v>
          </cell>
          <cell r="B3133">
            <v>44774</v>
          </cell>
          <cell r="C3133">
            <v>107728</v>
          </cell>
          <cell r="D3133" t="str">
            <v>四川太极大邑县晋原镇北街药店</v>
          </cell>
          <cell r="E3133">
            <v>5611.4</v>
          </cell>
          <cell r="F3133">
            <v>45</v>
          </cell>
          <cell r="G3133">
            <v>1405.99</v>
          </cell>
        </row>
        <row r="3134">
          <cell r="A3134" t="str">
            <v>44775107728</v>
          </cell>
          <cell r="B3134">
            <v>44775</v>
          </cell>
          <cell r="C3134">
            <v>107728</v>
          </cell>
          <cell r="D3134" t="str">
            <v>四川太极大邑县晋原镇北街药店</v>
          </cell>
          <cell r="E3134">
            <v>3210.32</v>
          </cell>
          <cell r="F3134">
            <v>32</v>
          </cell>
          <cell r="G3134">
            <v>690.22</v>
          </cell>
        </row>
        <row r="3135">
          <cell r="A3135" t="str">
            <v>44776107728</v>
          </cell>
          <cell r="B3135">
            <v>44776</v>
          </cell>
          <cell r="C3135">
            <v>107728</v>
          </cell>
          <cell r="D3135" t="str">
            <v>四川太极大邑县晋原镇北街药店</v>
          </cell>
          <cell r="E3135">
            <v>5445.38</v>
          </cell>
          <cell r="F3135">
            <v>50</v>
          </cell>
          <cell r="G3135">
            <v>1333.99</v>
          </cell>
        </row>
        <row r="3136">
          <cell r="A3136" t="str">
            <v>44777107728</v>
          </cell>
          <cell r="B3136">
            <v>44777</v>
          </cell>
          <cell r="C3136">
            <v>107728</v>
          </cell>
          <cell r="D3136" t="str">
            <v>四川太极大邑县晋原镇北街药店</v>
          </cell>
          <cell r="E3136">
            <v>3091.78</v>
          </cell>
          <cell r="F3136">
            <v>32</v>
          </cell>
          <cell r="G3136">
            <v>946.19</v>
          </cell>
        </row>
        <row r="3137">
          <cell r="A3137" t="str">
            <v>44778107728</v>
          </cell>
          <cell r="B3137">
            <v>44778</v>
          </cell>
          <cell r="C3137">
            <v>107728</v>
          </cell>
          <cell r="D3137" t="str">
            <v>四川太极大邑县晋原镇北街药店</v>
          </cell>
          <cell r="E3137">
            <v>5667.16</v>
          </cell>
          <cell r="F3137">
            <v>48</v>
          </cell>
          <cell r="G3137">
            <v>1474.88</v>
          </cell>
        </row>
        <row r="3138">
          <cell r="A3138" t="str">
            <v>44779107728</v>
          </cell>
          <cell r="B3138">
            <v>44779</v>
          </cell>
          <cell r="C3138">
            <v>107728</v>
          </cell>
          <cell r="D3138" t="str">
            <v>四川太极大邑县晋原镇北街药店</v>
          </cell>
          <cell r="E3138">
            <v>4106.69</v>
          </cell>
          <cell r="F3138">
            <v>32</v>
          </cell>
          <cell r="G3138">
            <v>850.87</v>
          </cell>
        </row>
        <row r="3139">
          <cell r="A3139" t="str">
            <v>44780107728</v>
          </cell>
          <cell r="B3139">
            <v>44780</v>
          </cell>
          <cell r="C3139">
            <v>107728</v>
          </cell>
          <cell r="D3139" t="str">
            <v>四川太极大邑县晋原镇北街药店</v>
          </cell>
          <cell r="E3139">
            <v>4866.5</v>
          </cell>
          <cell r="F3139">
            <v>24</v>
          </cell>
          <cell r="G3139">
            <v>890.75</v>
          </cell>
        </row>
        <row r="3140">
          <cell r="A3140" t="str">
            <v>44781107728</v>
          </cell>
          <cell r="B3140">
            <v>44781</v>
          </cell>
          <cell r="C3140">
            <v>107728</v>
          </cell>
          <cell r="D3140" t="str">
            <v>四川太极大邑县晋原镇北街药店</v>
          </cell>
          <cell r="E3140">
            <v>3582</v>
          </cell>
          <cell r="F3140">
            <v>34</v>
          </cell>
          <cell r="G3140">
            <v>1145.73</v>
          </cell>
        </row>
        <row r="3141">
          <cell r="A3141" t="str">
            <v>44782107728</v>
          </cell>
          <cell r="B3141">
            <v>44782</v>
          </cell>
          <cell r="C3141">
            <v>107728</v>
          </cell>
          <cell r="D3141" t="str">
            <v>四川太极大邑县晋原镇北街药店</v>
          </cell>
          <cell r="E3141">
            <v>3979.7</v>
          </cell>
          <cell r="F3141">
            <v>34</v>
          </cell>
          <cell r="G3141">
            <v>1289.5</v>
          </cell>
        </row>
        <row r="3142">
          <cell r="A3142" t="str">
            <v>44783107728</v>
          </cell>
          <cell r="B3142">
            <v>44783</v>
          </cell>
          <cell r="C3142">
            <v>107728</v>
          </cell>
          <cell r="D3142" t="str">
            <v>四川太极大邑县晋原镇北街药店</v>
          </cell>
          <cell r="E3142">
            <v>8090.13</v>
          </cell>
          <cell r="F3142">
            <v>42</v>
          </cell>
          <cell r="G3142">
            <v>1781.77</v>
          </cell>
        </row>
        <row r="3143">
          <cell r="A3143" t="str">
            <v>44784107728</v>
          </cell>
          <cell r="B3143">
            <v>44784</v>
          </cell>
          <cell r="C3143">
            <v>107728</v>
          </cell>
          <cell r="D3143" t="str">
            <v>四川太极大邑县晋原镇北街药店</v>
          </cell>
          <cell r="E3143">
            <v>2145.8</v>
          </cell>
          <cell r="F3143">
            <v>29</v>
          </cell>
          <cell r="G3143">
            <v>774.03</v>
          </cell>
        </row>
        <row r="3144">
          <cell r="A3144" t="str">
            <v>44785107728</v>
          </cell>
          <cell r="B3144">
            <v>44785</v>
          </cell>
          <cell r="C3144">
            <v>107728</v>
          </cell>
          <cell r="D3144" t="str">
            <v>四川太极大邑县晋原镇北街药店</v>
          </cell>
          <cell r="E3144">
            <v>4644.8</v>
          </cell>
          <cell r="F3144">
            <v>51</v>
          </cell>
          <cell r="G3144">
            <v>1259.93</v>
          </cell>
        </row>
        <row r="3145">
          <cell r="A3145" t="str">
            <v>44786107728</v>
          </cell>
          <cell r="B3145">
            <v>44786</v>
          </cell>
          <cell r="C3145">
            <v>107728</v>
          </cell>
          <cell r="D3145" t="str">
            <v>四川太极大邑县晋原镇北街药店</v>
          </cell>
          <cell r="E3145">
            <v>3899.32</v>
          </cell>
          <cell r="F3145">
            <v>30</v>
          </cell>
          <cell r="G3145">
            <v>1008.7</v>
          </cell>
        </row>
        <row r="3146">
          <cell r="A3146" t="str">
            <v>44787107728</v>
          </cell>
          <cell r="B3146">
            <v>44787</v>
          </cell>
          <cell r="C3146">
            <v>107728</v>
          </cell>
          <cell r="D3146" t="str">
            <v>四川太极大邑县晋原镇北街药店</v>
          </cell>
          <cell r="E3146">
            <v>2723.66</v>
          </cell>
          <cell r="F3146">
            <v>39</v>
          </cell>
          <cell r="G3146">
            <v>889.93</v>
          </cell>
        </row>
        <row r="3147">
          <cell r="A3147" t="str">
            <v>44788107728</v>
          </cell>
          <cell r="B3147">
            <v>44788</v>
          </cell>
          <cell r="C3147">
            <v>107728</v>
          </cell>
          <cell r="D3147" t="str">
            <v>四川太极大邑县晋原镇北街药店</v>
          </cell>
          <cell r="E3147">
            <v>4570.05</v>
          </cell>
          <cell r="F3147">
            <v>50</v>
          </cell>
          <cell r="G3147">
            <v>1310.19</v>
          </cell>
        </row>
        <row r="3148">
          <cell r="A3148" t="str">
            <v>44789107728</v>
          </cell>
          <cell r="B3148">
            <v>44789</v>
          </cell>
          <cell r="C3148">
            <v>107728</v>
          </cell>
          <cell r="D3148" t="str">
            <v>四川太极大邑县晋原镇北街药店</v>
          </cell>
          <cell r="E3148">
            <v>3087.84</v>
          </cell>
          <cell r="F3148">
            <v>36</v>
          </cell>
          <cell r="G3148">
            <v>866.98</v>
          </cell>
        </row>
        <row r="3149">
          <cell r="A3149" t="str">
            <v>44790107728</v>
          </cell>
          <cell r="B3149">
            <v>44790</v>
          </cell>
          <cell r="C3149">
            <v>107728</v>
          </cell>
          <cell r="D3149" t="str">
            <v>四川太极大邑县晋原镇北街药店</v>
          </cell>
          <cell r="E3149">
            <v>5225.3</v>
          </cell>
          <cell r="F3149">
            <v>52</v>
          </cell>
          <cell r="G3149">
            <v>1183.38</v>
          </cell>
        </row>
        <row r="3150">
          <cell r="A3150" t="str">
            <v>44791107728</v>
          </cell>
          <cell r="B3150">
            <v>44791</v>
          </cell>
          <cell r="C3150">
            <v>107728</v>
          </cell>
          <cell r="D3150" t="str">
            <v>四川太极大邑县晋原镇北街药店</v>
          </cell>
          <cell r="E3150">
            <v>2735.9</v>
          </cell>
          <cell r="F3150">
            <v>34</v>
          </cell>
          <cell r="G3150">
            <v>963.68</v>
          </cell>
        </row>
        <row r="3151">
          <cell r="A3151" t="str">
            <v>44792107728</v>
          </cell>
          <cell r="B3151">
            <v>44792</v>
          </cell>
          <cell r="C3151">
            <v>107728</v>
          </cell>
          <cell r="D3151" t="str">
            <v>四川太极大邑县晋原镇北街药店</v>
          </cell>
          <cell r="E3151">
            <v>6058.61</v>
          </cell>
          <cell r="F3151">
            <v>56</v>
          </cell>
          <cell r="G3151">
            <v>1580.8</v>
          </cell>
        </row>
        <row r="3152">
          <cell r="A3152" t="str">
            <v>44793107728</v>
          </cell>
          <cell r="B3152">
            <v>44793</v>
          </cell>
          <cell r="C3152">
            <v>107728</v>
          </cell>
          <cell r="D3152" t="str">
            <v>四川太极大邑县晋原镇北街药店</v>
          </cell>
          <cell r="E3152">
            <v>3819.15</v>
          </cell>
          <cell r="F3152">
            <v>44</v>
          </cell>
          <cell r="G3152">
            <v>1022.38</v>
          </cell>
        </row>
        <row r="3153">
          <cell r="A3153" t="str">
            <v>44794107728</v>
          </cell>
          <cell r="B3153">
            <v>44794</v>
          </cell>
          <cell r="C3153">
            <v>107728</v>
          </cell>
          <cell r="D3153" t="str">
            <v>四川太极大邑县晋原镇北街药店</v>
          </cell>
          <cell r="E3153">
            <v>7639.3</v>
          </cell>
          <cell r="F3153">
            <v>54</v>
          </cell>
          <cell r="G3153">
            <v>1558.26</v>
          </cell>
        </row>
        <row r="3154">
          <cell r="A3154" t="str">
            <v>44795107728</v>
          </cell>
          <cell r="B3154">
            <v>44795</v>
          </cell>
          <cell r="C3154">
            <v>107728</v>
          </cell>
          <cell r="D3154" t="str">
            <v>四川太极大邑县晋原镇北街药店</v>
          </cell>
          <cell r="E3154">
            <v>8049</v>
          </cell>
          <cell r="F3154">
            <v>51</v>
          </cell>
          <cell r="G3154">
            <v>1675.7</v>
          </cell>
        </row>
        <row r="3155">
          <cell r="A3155" t="str">
            <v>44796107728</v>
          </cell>
          <cell r="B3155">
            <v>44796</v>
          </cell>
          <cell r="C3155">
            <v>107728</v>
          </cell>
          <cell r="D3155" t="str">
            <v>四川太极大邑县晋原镇北街药店</v>
          </cell>
          <cell r="E3155">
            <v>5119.95</v>
          </cell>
          <cell r="F3155">
            <v>60</v>
          </cell>
          <cell r="G3155">
            <v>1517.49</v>
          </cell>
        </row>
        <row r="3156">
          <cell r="A3156" t="str">
            <v>44797107728</v>
          </cell>
          <cell r="B3156">
            <v>44797</v>
          </cell>
          <cell r="C3156">
            <v>107728</v>
          </cell>
          <cell r="D3156" t="str">
            <v>四川太极大邑县晋原镇北街药店</v>
          </cell>
          <cell r="E3156">
            <v>3817.9</v>
          </cell>
          <cell r="F3156">
            <v>39</v>
          </cell>
          <cell r="G3156">
            <v>869.06</v>
          </cell>
        </row>
        <row r="3157">
          <cell r="A3157" t="str">
            <v>44798107728</v>
          </cell>
          <cell r="B3157">
            <v>44798</v>
          </cell>
          <cell r="C3157">
            <v>107728</v>
          </cell>
          <cell r="D3157" t="str">
            <v>四川太极大邑县晋原镇北街药店</v>
          </cell>
          <cell r="E3157">
            <v>4773.66</v>
          </cell>
          <cell r="F3157">
            <v>40</v>
          </cell>
          <cell r="G3157">
            <v>1361.74</v>
          </cell>
        </row>
        <row r="3158">
          <cell r="A3158" t="str">
            <v>44799107728</v>
          </cell>
          <cell r="B3158">
            <v>44799</v>
          </cell>
          <cell r="C3158">
            <v>107728</v>
          </cell>
          <cell r="D3158" t="str">
            <v>四川太极大邑县晋原镇北街药店</v>
          </cell>
          <cell r="E3158">
            <v>4184.13</v>
          </cell>
          <cell r="F3158">
            <v>41</v>
          </cell>
          <cell r="G3158">
            <v>1024.9</v>
          </cell>
        </row>
        <row r="3159">
          <cell r="A3159" t="str">
            <v>44800107728</v>
          </cell>
          <cell r="B3159">
            <v>44800</v>
          </cell>
          <cell r="C3159">
            <v>107728</v>
          </cell>
          <cell r="D3159" t="str">
            <v>四川太极大邑县晋原镇北街药店</v>
          </cell>
          <cell r="E3159">
            <v>4683.19</v>
          </cell>
          <cell r="F3159">
            <v>40</v>
          </cell>
          <cell r="G3159">
            <v>1171.64</v>
          </cell>
        </row>
        <row r="3160">
          <cell r="A3160" t="str">
            <v>44801107728</v>
          </cell>
          <cell r="B3160">
            <v>44801</v>
          </cell>
          <cell r="C3160">
            <v>107728</v>
          </cell>
          <cell r="D3160" t="str">
            <v>四川太极大邑县晋原镇北街药店</v>
          </cell>
          <cell r="E3160">
            <v>3380.6</v>
          </cell>
          <cell r="F3160">
            <v>35</v>
          </cell>
          <cell r="G3160">
            <v>923.1</v>
          </cell>
        </row>
        <row r="3161">
          <cell r="A3161" t="str">
            <v>44802107728</v>
          </cell>
          <cell r="B3161">
            <v>44802</v>
          </cell>
          <cell r="C3161">
            <v>107728</v>
          </cell>
          <cell r="D3161" t="str">
            <v>四川太极大邑县晋原镇北街药店</v>
          </cell>
          <cell r="E3161">
            <v>3432.45</v>
          </cell>
          <cell r="F3161">
            <v>30</v>
          </cell>
          <cell r="G3161">
            <v>755.69</v>
          </cell>
        </row>
        <row r="3162">
          <cell r="A3162" t="str">
            <v>44803107728</v>
          </cell>
          <cell r="B3162">
            <v>44803</v>
          </cell>
          <cell r="C3162">
            <v>107728</v>
          </cell>
          <cell r="D3162" t="str">
            <v>四川太极大邑县晋原镇北街药店</v>
          </cell>
          <cell r="E3162">
            <v>7388.7</v>
          </cell>
          <cell r="F3162">
            <v>65</v>
          </cell>
          <cell r="G3162">
            <v>2131.91</v>
          </cell>
        </row>
        <row r="3163">
          <cell r="A3163" t="str">
            <v>44804107728</v>
          </cell>
          <cell r="B3163">
            <v>44804</v>
          </cell>
          <cell r="C3163">
            <v>107728</v>
          </cell>
          <cell r="D3163" t="str">
            <v>四川太极大邑县晋原镇北街药店</v>
          </cell>
          <cell r="E3163">
            <v>9991.19</v>
          </cell>
          <cell r="F3163">
            <v>62</v>
          </cell>
          <cell r="G3163">
            <v>2086.16</v>
          </cell>
        </row>
        <row r="3164">
          <cell r="A3164" t="str">
            <v>44774108277</v>
          </cell>
          <cell r="B3164">
            <v>44774</v>
          </cell>
          <cell r="C3164">
            <v>108277</v>
          </cell>
          <cell r="D3164" t="str">
            <v>四川太极金牛区银沙路药店</v>
          </cell>
          <cell r="E3164">
            <v>5596.93</v>
          </cell>
          <cell r="F3164">
            <v>97</v>
          </cell>
          <cell r="G3164">
            <v>1863.14</v>
          </cell>
        </row>
        <row r="3165">
          <cell r="A3165" t="str">
            <v>44775108277</v>
          </cell>
          <cell r="B3165">
            <v>44775</v>
          </cell>
          <cell r="C3165">
            <v>108277</v>
          </cell>
          <cell r="D3165" t="str">
            <v>四川太极金牛区银沙路药店</v>
          </cell>
          <cell r="E3165">
            <v>6486.54</v>
          </cell>
          <cell r="F3165">
            <v>86</v>
          </cell>
          <cell r="G3165">
            <v>1794</v>
          </cell>
        </row>
        <row r="3166">
          <cell r="A3166" t="str">
            <v>44776108277</v>
          </cell>
          <cell r="B3166">
            <v>44776</v>
          </cell>
          <cell r="C3166">
            <v>108277</v>
          </cell>
          <cell r="D3166" t="str">
            <v>四川太极金牛区银沙路药店</v>
          </cell>
          <cell r="E3166">
            <v>4383.26</v>
          </cell>
          <cell r="F3166">
            <v>72</v>
          </cell>
          <cell r="G3166">
            <v>1427.92</v>
          </cell>
        </row>
        <row r="3167">
          <cell r="A3167" t="str">
            <v>44777108277</v>
          </cell>
          <cell r="B3167">
            <v>44777</v>
          </cell>
          <cell r="C3167">
            <v>108277</v>
          </cell>
          <cell r="D3167" t="str">
            <v>四川太极金牛区银沙路药店</v>
          </cell>
          <cell r="E3167">
            <v>4924.93</v>
          </cell>
          <cell r="F3167">
            <v>71</v>
          </cell>
          <cell r="G3167">
            <v>1179.82</v>
          </cell>
        </row>
        <row r="3168">
          <cell r="A3168" t="str">
            <v>44778108277</v>
          </cell>
          <cell r="B3168">
            <v>44778</v>
          </cell>
          <cell r="C3168">
            <v>108277</v>
          </cell>
          <cell r="D3168" t="str">
            <v>四川太极金牛区银沙路药店</v>
          </cell>
          <cell r="E3168">
            <v>4687.74</v>
          </cell>
          <cell r="F3168">
            <v>86</v>
          </cell>
          <cell r="G3168">
            <v>1333.23</v>
          </cell>
        </row>
        <row r="3169">
          <cell r="A3169" t="str">
            <v>44779108277</v>
          </cell>
          <cell r="B3169">
            <v>44779</v>
          </cell>
          <cell r="C3169">
            <v>108277</v>
          </cell>
          <cell r="D3169" t="str">
            <v>四川太极金牛区银沙路药店</v>
          </cell>
          <cell r="E3169">
            <v>5834.95</v>
          </cell>
          <cell r="F3169">
            <v>85</v>
          </cell>
          <cell r="G3169">
            <v>1472.53</v>
          </cell>
        </row>
        <row r="3170">
          <cell r="A3170" t="str">
            <v>44780108277</v>
          </cell>
          <cell r="B3170">
            <v>44780</v>
          </cell>
          <cell r="C3170">
            <v>108277</v>
          </cell>
          <cell r="D3170" t="str">
            <v>四川太极金牛区银沙路药店</v>
          </cell>
          <cell r="E3170">
            <v>5881.75</v>
          </cell>
          <cell r="F3170">
            <v>87</v>
          </cell>
          <cell r="G3170">
            <v>2025.82</v>
          </cell>
        </row>
        <row r="3171">
          <cell r="A3171" t="str">
            <v>44781108277</v>
          </cell>
          <cell r="B3171">
            <v>44781</v>
          </cell>
          <cell r="C3171">
            <v>108277</v>
          </cell>
          <cell r="D3171" t="str">
            <v>四川太极金牛区银沙路药店</v>
          </cell>
          <cell r="E3171">
            <v>5089.05</v>
          </cell>
          <cell r="F3171">
            <v>74</v>
          </cell>
          <cell r="G3171">
            <v>1358.02</v>
          </cell>
        </row>
        <row r="3172">
          <cell r="A3172" t="str">
            <v>44782108277</v>
          </cell>
          <cell r="B3172">
            <v>44782</v>
          </cell>
          <cell r="C3172">
            <v>108277</v>
          </cell>
          <cell r="D3172" t="str">
            <v>四川太极金牛区银沙路药店</v>
          </cell>
          <cell r="E3172">
            <v>4206.36</v>
          </cell>
          <cell r="F3172">
            <v>65</v>
          </cell>
          <cell r="G3172">
            <v>1244.28</v>
          </cell>
        </row>
        <row r="3173">
          <cell r="A3173" t="str">
            <v>44783108277</v>
          </cell>
          <cell r="B3173">
            <v>44783</v>
          </cell>
          <cell r="C3173">
            <v>108277</v>
          </cell>
          <cell r="D3173" t="str">
            <v>四川太极金牛区银沙路药店</v>
          </cell>
          <cell r="E3173">
            <v>5541.45</v>
          </cell>
          <cell r="F3173">
            <v>85</v>
          </cell>
          <cell r="G3173">
            <v>1830.02</v>
          </cell>
        </row>
        <row r="3174">
          <cell r="A3174" t="str">
            <v>44784108277</v>
          </cell>
          <cell r="B3174">
            <v>44784</v>
          </cell>
          <cell r="C3174">
            <v>108277</v>
          </cell>
          <cell r="D3174" t="str">
            <v>四川太极金牛区银沙路药店</v>
          </cell>
          <cell r="E3174">
            <v>4365.69</v>
          </cell>
          <cell r="F3174">
            <v>77</v>
          </cell>
          <cell r="G3174">
            <v>1118.43</v>
          </cell>
        </row>
        <row r="3175">
          <cell r="A3175" t="str">
            <v>44785108277</v>
          </cell>
          <cell r="B3175">
            <v>44785</v>
          </cell>
          <cell r="C3175">
            <v>108277</v>
          </cell>
          <cell r="D3175" t="str">
            <v>四川太极金牛区银沙路药店</v>
          </cell>
          <cell r="E3175">
            <v>7721.28</v>
          </cell>
          <cell r="F3175">
            <v>95</v>
          </cell>
          <cell r="G3175">
            <v>2405.26</v>
          </cell>
        </row>
        <row r="3176">
          <cell r="A3176" t="str">
            <v>44786108277</v>
          </cell>
          <cell r="B3176">
            <v>44786</v>
          </cell>
          <cell r="C3176">
            <v>108277</v>
          </cell>
          <cell r="D3176" t="str">
            <v>四川太极金牛区银沙路药店</v>
          </cell>
          <cell r="E3176">
            <v>5420.98</v>
          </cell>
          <cell r="F3176">
            <v>96</v>
          </cell>
          <cell r="G3176">
            <v>1328.53</v>
          </cell>
        </row>
        <row r="3177">
          <cell r="A3177" t="str">
            <v>44787108277</v>
          </cell>
          <cell r="B3177">
            <v>44787</v>
          </cell>
          <cell r="C3177">
            <v>108277</v>
          </cell>
          <cell r="D3177" t="str">
            <v>四川太极金牛区银沙路药店</v>
          </cell>
          <cell r="E3177">
            <v>6377.97</v>
          </cell>
          <cell r="F3177">
            <v>91</v>
          </cell>
          <cell r="G3177">
            <v>1664.38</v>
          </cell>
        </row>
        <row r="3178">
          <cell r="A3178" t="str">
            <v>44788108277</v>
          </cell>
          <cell r="B3178">
            <v>44788</v>
          </cell>
          <cell r="C3178">
            <v>108277</v>
          </cell>
          <cell r="D3178" t="str">
            <v>四川太极金牛区银沙路药店</v>
          </cell>
          <cell r="E3178">
            <v>5024.23</v>
          </cell>
          <cell r="F3178">
            <v>99</v>
          </cell>
          <cell r="G3178">
            <v>1435.11</v>
          </cell>
        </row>
        <row r="3179">
          <cell r="A3179" t="str">
            <v>44789108277</v>
          </cell>
          <cell r="B3179">
            <v>44789</v>
          </cell>
          <cell r="C3179">
            <v>108277</v>
          </cell>
          <cell r="D3179" t="str">
            <v>四川太极金牛区银沙路药店</v>
          </cell>
          <cell r="E3179">
            <v>4556.26</v>
          </cell>
          <cell r="F3179">
            <v>78</v>
          </cell>
          <cell r="G3179">
            <v>1233.7</v>
          </cell>
        </row>
        <row r="3180">
          <cell r="A3180" t="str">
            <v>44790108277</v>
          </cell>
          <cell r="B3180">
            <v>44790</v>
          </cell>
          <cell r="C3180">
            <v>108277</v>
          </cell>
          <cell r="D3180" t="str">
            <v>四川太极金牛区银沙路药店</v>
          </cell>
          <cell r="E3180">
            <v>6508.02</v>
          </cell>
          <cell r="F3180">
            <v>88</v>
          </cell>
          <cell r="G3180">
            <v>2133.02</v>
          </cell>
        </row>
        <row r="3181">
          <cell r="A3181" t="str">
            <v>44791108277</v>
          </cell>
          <cell r="B3181">
            <v>44791</v>
          </cell>
          <cell r="C3181">
            <v>108277</v>
          </cell>
          <cell r="D3181" t="str">
            <v>四川太极金牛区银沙路药店</v>
          </cell>
          <cell r="E3181">
            <v>5238.99</v>
          </cell>
          <cell r="F3181">
            <v>81</v>
          </cell>
          <cell r="G3181">
            <v>1264.99</v>
          </cell>
        </row>
        <row r="3182">
          <cell r="A3182" t="str">
            <v>44792108277</v>
          </cell>
          <cell r="B3182">
            <v>44792</v>
          </cell>
          <cell r="C3182">
            <v>108277</v>
          </cell>
          <cell r="D3182" t="str">
            <v>四川太极金牛区银沙路药店</v>
          </cell>
          <cell r="E3182">
            <v>4264.06</v>
          </cell>
          <cell r="F3182">
            <v>80</v>
          </cell>
          <cell r="G3182">
            <v>1262.34</v>
          </cell>
        </row>
        <row r="3183">
          <cell r="A3183" t="str">
            <v>44793108277</v>
          </cell>
          <cell r="B3183">
            <v>44793</v>
          </cell>
          <cell r="C3183">
            <v>108277</v>
          </cell>
          <cell r="D3183" t="str">
            <v>四川太极金牛区银沙路药店</v>
          </cell>
          <cell r="E3183">
            <v>5802.12</v>
          </cell>
          <cell r="F3183">
            <v>96</v>
          </cell>
          <cell r="G3183">
            <v>1418.13</v>
          </cell>
        </row>
        <row r="3184">
          <cell r="A3184" t="str">
            <v>44794108277</v>
          </cell>
          <cell r="B3184">
            <v>44794</v>
          </cell>
          <cell r="C3184">
            <v>108277</v>
          </cell>
          <cell r="D3184" t="str">
            <v>四川太极金牛区银沙路药店</v>
          </cell>
          <cell r="E3184">
            <v>7564.3</v>
          </cell>
          <cell r="F3184">
            <v>101</v>
          </cell>
          <cell r="G3184">
            <v>2023.14</v>
          </cell>
        </row>
        <row r="3185">
          <cell r="A3185" t="str">
            <v>44795108277</v>
          </cell>
          <cell r="B3185">
            <v>44795</v>
          </cell>
          <cell r="C3185">
            <v>108277</v>
          </cell>
          <cell r="D3185" t="str">
            <v>四川太极金牛区银沙路药店</v>
          </cell>
          <cell r="E3185">
            <v>9494.76</v>
          </cell>
          <cell r="F3185">
            <v>99</v>
          </cell>
          <cell r="G3185">
            <v>1960.69</v>
          </cell>
        </row>
        <row r="3186">
          <cell r="A3186" t="str">
            <v>44796108277</v>
          </cell>
          <cell r="B3186">
            <v>44796</v>
          </cell>
          <cell r="C3186">
            <v>108277</v>
          </cell>
          <cell r="D3186" t="str">
            <v>四川太极金牛区银沙路药店</v>
          </cell>
          <cell r="E3186">
            <v>5463.01</v>
          </cell>
          <cell r="F3186">
            <v>93</v>
          </cell>
          <cell r="G3186">
            <v>1449.43</v>
          </cell>
        </row>
        <row r="3187">
          <cell r="A3187" t="str">
            <v>44797108277</v>
          </cell>
          <cell r="B3187">
            <v>44797</v>
          </cell>
          <cell r="C3187">
            <v>108277</v>
          </cell>
          <cell r="D3187" t="str">
            <v>四川太极金牛区银沙路药店</v>
          </cell>
          <cell r="E3187">
            <v>4623.92</v>
          </cell>
          <cell r="F3187">
            <v>77</v>
          </cell>
          <cell r="G3187">
            <v>1464.66</v>
          </cell>
        </row>
        <row r="3188">
          <cell r="A3188" t="str">
            <v>44798108277</v>
          </cell>
          <cell r="B3188">
            <v>44798</v>
          </cell>
          <cell r="C3188">
            <v>108277</v>
          </cell>
          <cell r="D3188" t="str">
            <v>四川太极金牛区银沙路药店</v>
          </cell>
          <cell r="E3188">
            <v>4728.59</v>
          </cell>
          <cell r="F3188">
            <v>66</v>
          </cell>
          <cell r="G3188">
            <v>1560.44</v>
          </cell>
        </row>
        <row r="3189">
          <cell r="A3189" t="str">
            <v>44799108277</v>
          </cell>
          <cell r="B3189">
            <v>44799</v>
          </cell>
          <cell r="C3189">
            <v>108277</v>
          </cell>
          <cell r="D3189" t="str">
            <v>四川太极金牛区银沙路药店</v>
          </cell>
          <cell r="E3189">
            <v>5011.59</v>
          </cell>
          <cell r="F3189">
            <v>93</v>
          </cell>
          <cell r="G3189">
            <v>1513.7</v>
          </cell>
        </row>
        <row r="3190">
          <cell r="A3190" t="str">
            <v>44800108277</v>
          </cell>
          <cell r="B3190">
            <v>44800</v>
          </cell>
          <cell r="C3190">
            <v>108277</v>
          </cell>
          <cell r="D3190" t="str">
            <v>四川太极金牛区银沙路药店</v>
          </cell>
          <cell r="E3190">
            <v>4568.95</v>
          </cell>
          <cell r="F3190">
            <v>90</v>
          </cell>
          <cell r="G3190">
            <v>1406.43</v>
          </cell>
        </row>
        <row r="3191">
          <cell r="A3191" t="str">
            <v>44801108277</v>
          </cell>
          <cell r="B3191">
            <v>44801</v>
          </cell>
          <cell r="C3191">
            <v>108277</v>
          </cell>
          <cell r="D3191" t="str">
            <v>四川太极金牛区银沙路药店</v>
          </cell>
          <cell r="E3191">
            <v>6897.54</v>
          </cell>
          <cell r="F3191">
            <v>87</v>
          </cell>
          <cell r="G3191">
            <v>1144.8</v>
          </cell>
        </row>
        <row r="3192">
          <cell r="A3192" t="str">
            <v>44802108277</v>
          </cell>
          <cell r="B3192">
            <v>44802</v>
          </cell>
          <cell r="C3192">
            <v>108277</v>
          </cell>
          <cell r="D3192" t="str">
            <v>四川太极金牛区银沙路药店</v>
          </cell>
          <cell r="E3192">
            <v>4355.04</v>
          </cell>
          <cell r="F3192">
            <v>79</v>
          </cell>
          <cell r="G3192">
            <v>976.95</v>
          </cell>
        </row>
        <row r="3193">
          <cell r="A3193" t="str">
            <v>44803108277</v>
          </cell>
          <cell r="B3193">
            <v>44803</v>
          </cell>
          <cell r="C3193">
            <v>108277</v>
          </cell>
          <cell r="D3193" t="str">
            <v>四川太极金牛区银沙路药店</v>
          </cell>
          <cell r="E3193">
            <v>5027.22</v>
          </cell>
          <cell r="F3193">
            <v>96</v>
          </cell>
          <cell r="G3193">
            <v>1350.08</v>
          </cell>
        </row>
        <row r="3194">
          <cell r="A3194" t="str">
            <v>44804108277</v>
          </cell>
          <cell r="B3194">
            <v>44804</v>
          </cell>
          <cell r="C3194">
            <v>108277</v>
          </cell>
          <cell r="D3194" t="str">
            <v>四川太极金牛区银沙路药店</v>
          </cell>
          <cell r="E3194">
            <v>5869.4</v>
          </cell>
          <cell r="F3194">
            <v>93</v>
          </cell>
          <cell r="G3194">
            <v>1781.51</v>
          </cell>
        </row>
        <row r="3195">
          <cell r="A3195" t="str">
            <v>44774108656</v>
          </cell>
          <cell r="B3195">
            <v>44774</v>
          </cell>
          <cell r="C3195">
            <v>108656</v>
          </cell>
          <cell r="D3195" t="str">
            <v>四川太极新津县五津镇五津西路二药房</v>
          </cell>
          <cell r="E3195">
            <v>5467.26</v>
          </cell>
          <cell r="F3195">
            <v>56</v>
          </cell>
          <cell r="G3195">
            <v>1472.74</v>
          </cell>
        </row>
        <row r="3196">
          <cell r="A3196" t="str">
            <v>44775108656</v>
          </cell>
          <cell r="B3196">
            <v>44775</v>
          </cell>
          <cell r="C3196">
            <v>108656</v>
          </cell>
          <cell r="D3196" t="str">
            <v>四川太极新津县五津镇五津西路二药房</v>
          </cell>
          <cell r="E3196">
            <v>4490.3</v>
          </cell>
          <cell r="F3196">
            <v>40</v>
          </cell>
          <cell r="G3196">
            <v>1094.18</v>
          </cell>
        </row>
        <row r="3197">
          <cell r="A3197" t="str">
            <v>44776108656</v>
          </cell>
          <cell r="B3197">
            <v>44776</v>
          </cell>
          <cell r="C3197">
            <v>108656</v>
          </cell>
          <cell r="D3197" t="str">
            <v>四川太极新津县五津镇五津西路二药房</v>
          </cell>
          <cell r="E3197">
            <v>9179.36</v>
          </cell>
          <cell r="F3197">
            <v>70</v>
          </cell>
          <cell r="G3197">
            <v>1807.88</v>
          </cell>
        </row>
        <row r="3198">
          <cell r="A3198" t="str">
            <v>44777108656</v>
          </cell>
          <cell r="B3198">
            <v>44777</v>
          </cell>
          <cell r="C3198">
            <v>108656</v>
          </cell>
          <cell r="D3198" t="str">
            <v>四川太极新津县五津镇五津西路二药房</v>
          </cell>
          <cell r="E3198">
            <v>6186.48</v>
          </cell>
          <cell r="F3198">
            <v>50</v>
          </cell>
          <cell r="G3198">
            <v>1343.57</v>
          </cell>
        </row>
        <row r="3199">
          <cell r="A3199" t="str">
            <v>44778108656</v>
          </cell>
          <cell r="B3199">
            <v>44778</v>
          </cell>
          <cell r="C3199">
            <v>108656</v>
          </cell>
          <cell r="D3199" t="str">
            <v>四川太极新津县五津镇五津西路二药房</v>
          </cell>
          <cell r="E3199">
            <v>6271.9</v>
          </cell>
          <cell r="F3199">
            <v>59</v>
          </cell>
          <cell r="G3199">
            <v>1646.69</v>
          </cell>
        </row>
        <row r="3200">
          <cell r="A3200" t="str">
            <v>44779108656</v>
          </cell>
          <cell r="B3200">
            <v>44779</v>
          </cell>
          <cell r="C3200">
            <v>108656</v>
          </cell>
          <cell r="D3200" t="str">
            <v>四川太极新津县五津镇五津西路二药房</v>
          </cell>
          <cell r="E3200">
            <v>11075.91</v>
          </cell>
          <cell r="F3200">
            <v>65</v>
          </cell>
          <cell r="G3200">
            <v>2326.56</v>
          </cell>
        </row>
        <row r="3201">
          <cell r="A3201" t="str">
            <v>44780108656</v>
          </cell>
          <cell r="B3201">
            <v>44780</v>
          </cell>
          <cell r="C3201">
            <v>108656</v>
          </cell>
          <cell r="D3201" t="str">
            <v>四川太极新津县五津镇五津西路二药房</v>
          </cell>
          <cell r="E3201">
            <v>4897.94</v>
          </cell>
          <cell r="F3201">
            <v>46</v>
          </cell>
          <cell r="G3201">
            <v>894.02</v>
          </cell>
        </row>
        <row r="3202">
          <cell r="A3202" t="str">
            <v>44781108656</v>
          </cell>
          <cell r="B3202">
            <v>44781</v>
          </cell>
          <cell r="C3202">
            <v>108656</v>
          </cell>
          <cell r="D3202" t="str">
            <v>四川太极新津县五津镇五津西路二药房</v>
          </cell>
          <cell r="E3202">
            <v>8773.1</v>
          </cell>
          <cell r="F3202">
            <v>62</v>
          </cell>
          <cell r="G3202">
            <v>2838.47</v>
          </cell>
        </row>
        <row r="3203">
          <cell r="A3203" t="str">
            <v>44782108656</v>
          </cell>
          <cell r="B3203">
            <v>44782</v>
          </cell>
          <cell r="C3203">
            <v>108656</v>
          </cell>
          <cell r="D3203" t="str">
            <v>四川太极新津县五津镇五津西路二药房</v>
          </cell>
          <cell r="E3203">
            <v>5295.1</v>
          </cell>
          <cell r="F3203">
            <v>56</v>
          </cell>
          <cell r="G3203">
            <v>1763.39</v>
          </cell>
        </row>
        <row r="3204">
          <cell r="A3204" t="str">
            <v>44783108656</v>
          </cell>
          <cell r="B3204">
            <v>44783</v>
          </cell>
          <cell r="C3204">
            <v>108656</v>
          </cell>
          <cell r="D3204" t="str">
            <v>四川太极新津县五津镇五津西路二药房</v>
          </cell>
          <cell r="E3204">
            <v>8257.4</v>
          </cell>
          <cell r="F3204">
            <v>54</v>
          </cell>
          <cell r="G3204">
            <v>1467.93</v>
          </cell>
        </row>
        <row r="3205">
          <cell r="A3205" t="str">
            <v>44784108656</v>
          </cell>
          <cell r="B3205">
            <v>44784</v>
          </cell>
          <cell r="C3205">
            <v>108656</v>
          </cell>
          <cell r="D3205" t="str">
            <v>四川太极新津县五津镇五津西路二药房</v>
          </cell>
          <cell r="E3205">
            <v>7309.41</v>
          </cell>
          <cell r="F3205">
            <v>59</v>
          </cell>
          <cell r="G3205">
            <v>2071</v>
          </cell>
        </row>
        <row r="3206">
          <cell r="A3206" t="str">
            <v>44785108656</v>
          </cell>
          <cell r="B3206">
            <v>44785</v>
          </cell>
          <cell r="C3206">
            <v>108656</v>
          </cell>
          <cell r="D3206" t="str">
            <v>四川太极新津县五津镇五津西路二药房</v>
          </cell>
          <cell r="E3206">
            <v>7446.57</v>
          </cell>
          <cell r="F3206">
            <v>54</v>
          </cell>
          <cell r="G3206">
            <v>1680.72</v>
          </cell>
        </row>
        <row r="3207">
          <cell r="A3207" t="str">
            <v>44786108656</v>
          </cell>
          <cell r="B3207">
            <v>44786</v>
          </cell>
          <cell r="C3207">
            <v>108656</v>
          </cell>
          <cell r="D3207" t="str">
            <v>四川太极新津县五津镇五津西路二药房</v>
          </cell>
          <cell r="E3207">
            <v>9714.99</v>
          </cell>
          <cell r="F3207">
            <v>58</v>
          </cell>
          <cell r="G3207">
            <v>2000.99</v>
          </cell>
        </row>
        <row r="3208">
          <cell r="A3208" t="str">
            <v>44787108656</v>
          </cell>
          <cell r="B3208">
            <v>44787</v>
          </cell>
          <cell r="C3208">
            <v>108656</v>
          </cell>
          <cell r="D3208" t="str">
            <v>四川太极新津县五津镇五津西路二药房</v>
          </cell>
          <cell r="E3208">
            <v>5441.78</v>
          </cell>
          <cell r="F3208">
            <v>54</v>
          </cell>
          <cell r="G3208">
            <v>1221.03</v>
          </cell>
        </row>
        <row r="3209">
          <cell r="A3209" t="str">
            <v>44788108656</v>
          </cell>
          <cell r="B3209">
            <v>44788</v>
          </cell>
          <cell r="C3209">
            <v>108656</v>
          </cell>
          <cell r="D3209" t="str">
            <v>四川太极新津县五津镇五津西路二药房</v>
          </cell>
          <cell r="E3209">
            <v>4140.85</v>
          </cell>
          <cell r="F3209">
            <v>46</v>
          </cell>
          <cell r="G3209">
            <v>1097.81</v>
          </cell>
        </row>
        <row r="3210">
          <cell r="A3210" t="str">
            <v>44789108656</v>
          </cell>
          <cell r="B3210">
            <v>44789</v>
          </cell>
          <cell r="C3210">
            <v>108656</v>
          </cell>
          <cell r="D3210" t="str">
            <v>四川太极新津县五津镇五津西路二药房</v>
          </cell>
          <cell r="E3210">
            <v>5266.29</v>
          </cell>
          <cell r="F3210">
            <v>55</v>
          </cell>
          <cell r="G3210">
            <v>1279.26</v>
          </cell>
        </row>
        <row r="3211">
          <cell r="A3211" t="str">
            <v>44790108656</v>
          </cell>
          <cell r="B3211">
            <v>44790</v>
          </cell>
          <cell r="C3211">
            <v>108656</v>
          </cell>
          <cell r="D3211" t="str">
            <v>四川太极新津县五津镇五津西路二药房</v>
          </cell>
          <cell r="E3211">
            <v>7825.34</v>
          </cell>
          <cell r="F3211">
            <v>59</v>
          </cell>
          <cell r="G3211">
            <v>1955.58</v>
          </cell>
        </row>
        <row r="3212">
          <cell r="A3212" t="str">
            <v>44791108656</v>
          </cell>
          <cell r="B3212">
            <v>44791</v>
          </cell>
          <cell r="C3212">
            <v>108656</v>
          </cell>
          <cell r="D3212" t="str">
            <v>四川太极新津县五津镇五津西路二药房</v>
          </cell>
          <cell r="E3212">
            <v>5697.01</v>
          </cell>
          <cell r="F3212">
            <v>52</v>
          </cell>
          <cell r="G3212">
            <v>1213.67</v>
          </cell>
        </row>
        <row r="3213">
          <cell r="A3213" t="str">
            <v>44792108656</v>
          </cell>
          <cell r="B3213">
            <v>44792</v>
          </cell>
          <cell r="C3213">
            <v>108656</v>
          </cell>
          <cell r="D3213" t="str">
            <v>四川太极新津县五津镇五津西路二药房</v>
          </cell>
          <cell r="E3213">
            <v>5880.3</v>
          </cell>
          <cell r="F3213">
            <v>49</v>
          </cell>
          <cell r="G3213">
            <v>1119.92</v>
          </cell>
        </row>
        <row r="3214">
          <cell r="A3214" t="str">
            <v>44793108656</v>
          </cell>
          <cell r="B3214">
            <v>44793</v>
          </cell>
          <cell r="C3214">
            <v>108656</v>
          </cell>
          <cell r="D3214" t="str">
            <v>四川太极新津县五津镇五津西路二药房</v>
          </cell>
          <cell r="E3214">
            <v>6161.31</v>
          </cell>
          <cell r="F3214">
            <v>60</v>
          </cell>
          <cell r="G3214">
            <v>1702</v>
          </cell>
        </row>
        <row r="3215">
          <cell r="A3215" t="str">
            <v>44794108656</v>
          </cell>
          <cell r="B3215">
            <v>44794</v>
          </cell>
          <cell r="C3215">
            <v>108656</v>
          </cell>
          <cell r="D3215" t="str">
            <v>四川太极新津县五津镇五津西路二药房</v>
          </cell>
          <cell r="E3215">
            <v>7385.39</v>
          </cell>
          <cell r="F3215">
            <v>40</v>
          </cell>
          <cell r="G3215">
            <v>1497.56</v>
          </cell>
        </row>
        <row r="3216">
          <cell r="A3216" t="str">
            <v>44795108656</v>
          </cell>
          <cell r="B3216">
            <v>44795</v>
          </cell>
          <cell r="C3216">
            <v>108656</v>
          </cell>
          <cell r="D3216" t="str">
            <v>四川太极新津县五津镇五津西路二药房</v>
          </cell>
          <cell r="E3216">
            <v>6647.5</v>
          </cell>
          <cell r="F3216">
            <v>63</v>
          </cell>
          <cell r="G3216">
            <v>1726.1</v>
          </cell>
        </row>
        <row r="3217">
          <cell r="A3217" t="str">
            <v>44796108656</v>
          </cell>
          <cell r="B3217">
            <v>44796</v>
          </cell>
          <cell r="C3217">
            <v>108656</v>
          </cell>
          <cell r="D3217" t="str">
            <v>四川太极新津县五津镇五津西路二药房</v>
          </cell>
          <cell r="E3217">
            <v>6737.17</v>
          </cell>
          <cell r="F3217">
            <v>50</v>
          </cell>
          <cell r="G3217">
            <v>1287.86</v>
          </cell>
        </row>
        <row r="3218">
          <cell r="A3218" t="str">
            <v>44797108656</v>
          </cell>
          <cell r="B3218">
            <v>44797</v>
          </cell>
          <cell r="C3218">
            <v>108656</v>
          </cell>
          <cell r="D3218" t="str">
            <v>四川太极新津县五津镇五津西路二药房</v>
          </cell>
          <cell r="E3218">
            <v>9640.21</v>
          </cell>
          <cell r="F3218">
            <v>46</v>
          </cell>
          <cell r="G3218">
            <v>2142.24</v>
          </cell>
        </row>
        <row r="3219">
          <cell r="A3219" t="str">
            <v>44798108656</v>
          </cell>
          <cell r="B3219">
            <v>44798</v>
          </cell>
          <cell r="C3219">
            <v>108656</v>
          </cell>
          <cell r="D3219" t="str">
            <v>四川太极新津县五津镇五津西路二药房</v>
          </cell>
          <cell r="E3219">
            <v>9165.3</v>
          </cell>
          <cell r="F3219">
            <v>54</v>
          </cell>
          <cell r="G3219">
            <v>1831.32</v>
          </cell>
        </row>
        <row r="3220">
          <cell r="A3220" t="str">
            <v>44799108656</v>
          </cell>
          <cell r="B3220">
            <v>44799</v>
          </cell>
          <cell r="C3220">
            <v>108656</v>
          </cell>
          <cell r="D3220" t="str">
            <v>四川太极新津县五津镇五津西路二药房</v>
          </cell>
          <cell r="E3220">
            <v>7504.43</v>
          </cell>
          <cell r="F3220">
            <v>58</v>
          </cell>
          <cell r="G3220">
            <v>1472.55</v>
          </cell>
        </row>
        <row r="3221">
          <cell r="A3221" t="str">
            <v>44800108656</v>
          </cell>
          <cell r="B3221">
            <v>44800</v>
          </cell>
          <cell r="C3221">
            <v>108656</v>
          </cell>
          <cell r="D3221" t="str">
            <v>四川太极新津县五津镇五津西路二药房</v>
          </cell>
          <cell r="E3221">
            <v>7447.28</v>
          </cell>
          <cell r="F3221">
            <v>55</v>
          </cell>
          <cell r="G3221">
            <v>1602.17</v>
          </cell>
        </row>
        <row r="3222">
          <cell r="A3222" t="str">
            <v>44801108656</v>
          </cell>
          <cell r="B3222">
            <v>44801</v>
          </cell>
          <cell r="C3222">
            <v>108656</v>
          </cell>
          <cell r="D3222" t="str">
            <v>四川太极新津县五津镇五津西路二药房</v>
          </cell>
          <cell r="E3222">
            <v>7236.6</v>
          </cell>
          <cell r="F3222">
            <v>48</v>
          </cell>
          <cell r="G3222">
            <v>1758.74</v>
          </cell>
        </row>
        <row r="3223">
          <cell r="A3223" t="str">
            <v>44802108656</v>
          </cell>
          <cell r="B3223">
            <v>44802</v>
          </cell>
          <cell r="C3223">
            <v>108656</v>
          </cell>
          <cell r="D3223" t="str">
            <v>四川太极新津县五津镇五津西路二药房</v>
          </cell>
          <cell r="E3223">
            <v>6534.8</v>
          </cell>
          <cell r="F3223">
            <v>61</v>
          </cell>
          <cell r="G3223">
            <v>1832.65</v>
          </cell>
        </row>
        <row r="3224">
          <cell r="A3224" t="str">
            <v>44803108656</v>
          </cell>
          <cell r="B3224">
            <v>44803</v>
          </cell>
          <cell r="C3224">
            <v>108656</v>
          </cell>
          <cell r="D3224" t="str">
            <v>四川太极新津县五津镇五津西路二药房</v>
          </cell>
          <cell r="E3224">
            <v>4130.06</v>
          </cell>
          <cell r="F3224">
            <v>42</v>
          </cell>
          <cell r="G3224">
            <v>1042.3</v>
          </cell>
        </row>
        <row r="3225">
          <cell r="A3225" t="str">
            <v>44804108656</v>
          </cell>
          <cell r="B3225">
            <v>44804</v>
          </cell>
          <cell r="C3225">
            <v>108656</v>
          </cell>
          <cell r="D3225" t="str">
            <v>四川太极新津县五津镇五津西路二药房</v>
          </cell>
          <cell r="E3225">
            <v>8034.84</v>
          </cell>
          <cell r="F3225">
            <v>65</v>
          </cell>
          <cell r="G3225">
            <v>1974.73</v>
          </cell>
        </row>
        <row r="3226">
          <cell r="A3226" t="str">
            <v>44774110378</v>
          </cell>
          <cell r="B3226">
            <v>44774</v>
          </cell>
          <cell r="C3226">
            <v>110378</v>
          </cell>
          <cell r="D3226" t="str">
            <v>四川太极都江堰市永丰街道宝莲路药店</v>
          </cell>
          <cell r="E3226">
            <v>3641.56</v>
          </cell>
          <cell r="F3226">
            <v>44</v>
          </cell>
          <cell r="G3226">
            <v>1193.4</v>
          </cell>
        </row>
        <row r="3227">
          <cell r="A3227" t="str">
            <v>44775110378</v>
          </cell>
          <cell r="B3227">
            <v>44775</v>
          </cell>
          <cell r="C3227">
            <v>110378</v>
          </cell>
          <cell r="D3227" t="str">
            <v>四川太极都江堰市永丰街道宝莲路药店</v>
          </cell>
          <cell r="E3227">
            <v>2031.46</v>
          </cell>
          <cell r="F3227">
            <v>34</v>
          </cell>
          <cell r="G3227">
            <v>628.22</v>
          </cell>
        </row>
        <row r="3228">
          <cell r="A3228" t="str">
            <v>44776110378</v>
          </cell>
          <cell r="B3228">
            <v>44776</v>
          </cell>
          <cell r="C3228">
            <v>110378</v>
          </cell>
          <cell r="D3228" t="str">
            <v>四川太极都江堰市永丰街道宝莲路药店</v>
          </cell>
          <cell r="E3228">
            <v>2282.81</v>
          </cell>
          <cell r="F3228">
            <v>32</v>
          </cell>
          <cell r="G3228">
            <v>612.43</v>
          </cell>
        </row>
        <row r="3229">
          <cell r="A3229" t="str">
            <v>44777110378</v>
          </cell>
          <cell r="B3229">
            <v>44777</v>
          </cell>
          <cell r="C3229">
            <v>110378</v>
          </cell>
          <cell r="D3229" t="str">
            <v>四川太极都江堰市永丰街道宝莲路药店</v>
          </cell>
          <cell r="E3229">
            <v>2007.23</v>
          </cell>
          <cell r="F3229">
            <v>21</v>
          </cell>
          <cell r="G3229">
            <v>419.88</v>
          </cell>
        </row>
        <row r="3230">
          <cell r="A3230" t="str">
            <v>44778110378</v>
          </cell>
          <cell r="B3230">
            <v>44778</v>
          </cell>
          <cell r="C3230">
            <v>110378</v>
          </cell>
          <cell r="D3230" t="str">
            <v>四川太极都江堰市永丰街道宝莲路药店</v>
          </cell>
          <cell r="E3230">
            <v>3461.14</v>
          </cell>
          <cell r="F3230">
            <v>28</v>
          </cell>
          <cell r="G3230">
            <v>1022.49</v>
          </cell>
        </row>
        <row r="3231">
          <cell r="A3231" t="str">
            <v>44779110378</v>
          </cell>
          <cell r="B3231">
            <v>44779</v>
          </cell>
          <cell r="C3231">
            <v>110378</v>
          </cell>
          <cell r="D3231" t="str">
            <v>四川太极都江堰市永丰街道宝莲路药店</v>
          </cell>
          <cell r="E3231">
            <v>2690.37</v>
          </cell>
          <cell r="F3231">
            <v>37</v>
          </cell>
          <cell r="G3231">
            <v>794.43</v>
          </cell>
        </row>
        <row r="3232">
          <cell r="A3232" t="str">
            <v>44780110378</v>
          </cell>
          <cell r="B3232">
            <v>44780</v>
          </cell>
          <cell r="C3232">
            <v>110378</v>
          </cell>
          <cell r="D3232" t="str">
            <v>四川太极都江堰市永丰街道宝莲路药店</v>
          </cell>
          <cell r="E3232">
            <v>3407.03</v>
          </cell>
          <cell r="F3232">
            <v>26</v>
          </cell>
          <cell r="G3232">
            <v>869.01</v>
          </cell>
        </row>
        <row r="3233">
          <cell r="A3233" t="str">
            <v>44781110378</v>
          </cell>
          <cell r="B3233">
            <v>44781</v>
          </cell>
          <cell r="C3233">
            <v>110378</v>
          </cell>
          <cell r="D3233" t="str">
            <v>四川太极都江堰市永丰街道宝莲路药店</v>
          </cell>
          <cell r="E3233">
            <v>3296.06</v>
          </cell>
          <cell r="F3233">
            <v>41</v>
          </cell>
          <cell r="G3233">
            <v>876.2</v>
          </cell>
        </row>
        <row r="3234">
          <cell r="A3234" t="str">
            <v>44782110378</v>
          </cell>
          <cell r="B3234">
            <v>44782</v>
          </cell>
          <cell r="C3234">
            <v>110378</v>
          </cell>
          <cell r="D3234" t="str">
            <v>四川太极都江堰市永丰街道宝莲路药店</v>
          </cell>
          <cell r="E3234">
            <v>2843.9</v>
          </cell>
          <cell r="F3234">
            <v>27</v>
          </cell>
          <cell r="G3234">
            <v>795.85</v>
          </cell>
        </row>
        <row r="3235">
          <cell r="A3235" t="str">
            <v>44783110378</v>
          </cell>
          <cell r="B3235">
            <v>44783</v>
          </cell>
          <cell r="C3235">
            <v>110378</v>
          </cell>
          <cell r="D3235" t="str">
            <v>四川太极都江堰市永丰街道宝莲路药店</v>
          </cell>
          <cell r="E3235">
            <v>2500.54</v>
          </cell>
          <cell r="F3235">
            <v>39</v>
          </cell>
          <cell r="G3235">
            <v>896.47</v>
          </cell>
        </row>
        <row r="3236">
          <cell r="A3236" t="str">
            <v>44784110378</v>
          </cell>
          <cell r="B3236">
            <v>44784</v>
          </cell>
          <cell r="C3236">
            <v>110378</v>
          </cell>
          <cell r="D3236" t="str">
            <v>四川太极都江堰市永丰街道宝莲路药店</v>
          </cell>
          <cell r="E3236">
            <v>3686.85</v>
          </cell>
          <cell r="F3236">
            <v>40</v>
          </cell>
          <cell r="G3236">
            <v>1077.14</v>
          </cell>
        </row>
        <row r="3237">
          <cell r="A3237" t="str">
            <v>44785110378</v>
          </cell>
          <cell r="B3237">
            <v>44785</v>
          </cell>
          <cell r="C3237">
            <v>110378</v>
          </cell>
          <cell r="D3237" t="str">
            <v>四川太极都江堰市永丰街道宝莲路药店</v>
          </cell>
          <cell r="E3237">
            <v>3590.5</v>
          </cell>
          <cell r="F3237">
            <v>45</v>
          </cell>
          <cell r="G3237">
            <v>1295.35</v>
          </cell>
        </row>
        <row r="3238">
          <cell r="A3238" t="str">
            <v>44786110378</v>
          </cell>
          <cell r="B3238">
            <v>44786</v>
          </cell>
          <cell r="C3238">
            <v>110378</v>
          </cell>
          <cell r="D3238" t="str">
            <v>四川太极都江堰市永丰街道宝莲路药店</v>
          </cell>
          <cell r="E3238">
            <v>2698.1</v>
          </cell>
          <cell r="F3238">
            <v>25</v>
          </cell>
          <cell r="G3238">
            <v>584.28</v>
          </cell>
        </row>
        <row r="3239">
          <cell r="A3239" t="str">
            <v>44787110378</v>
          </cell>
          <cell r="B3239">
            <v>44787</v>
          </cell>
          <cell r="C3239">
            <v>110378</v>
          </cell>
          <cell r="D3239" t="str">
            <v>四川太极都江堰市永丰街道宝莲路药店</v>
          </cell>
          <cell r="E3239">
            <v>3858.59</v>
          </cell>
          <cell r="F3239">
            <v>29</v>
          </cell>
          <cell r="G3239">
            <v>941.66</v>
          </cell>
        </row>
        <row r="3240">
          <cell r="A3240" t="str">
            <v>44788110378</v>
          </cell>
          <cell r="B3240">
            <v>44788</v>
          </cell>
          <cell r="C3240">
            <v>110378</v>
          </cell>
          <cell r="D3240" t="str">
            <v>四川太极都江堰市永丰街道宝莲路药店</v>
          </cell>
          <cell r="E3240">
            <v>3376.83</v>
          </cell>
          <cell r="F3240">
            <v>32</v>
          </cell>
          <cell r="G3240">
            <v>925.87</v>
          </cell>
        </row>
        <row r="3241">
          <cell r="A3241" t="str">
            <v>44789110378</v>
          </cell>
          <cell r="B3241">
            <v>44789</v>
          </cell>
          <cell r="C3241">
            <v>110378</v>
          </cell>
          <cell r="D3241" t="str">
            <v>四川太极都江堰市永丰街道宝莲路药店</v>
          </cell>
          <cell r="E3241">
            <v>2066.87</v>
          </cell>
          <cell r="F3241">
            <v>27</v>
          </cell>
          <cell r="G3241">
            <v>777.57</v>
          </cell>
        </row>
        <row r="3242">
          <cell r="A3242" t="str">
            <v>44790110378</v>
          </cell>
          <cell r="B3242">
            <v>44790</v>
          </cell>
          <cell r="C3242">
            <v>110378</v>
          </cell>
          <cell r="D3242" t="str">
            <v>四川太极都江堰市永丰街道宝莲路药店</v>
          </cell>
          <cell r="E3242">
            <v>2176.31</v>
          </cell>
          <cell r="F3242">
            <v>31</v>
          </cell>
          <cell r="G3242">
            <v>805.13</v>
          </cell>
        </row>
        <row r="3243">
          <cell r="A3243" t="str">
            <v>44791110378</v>
          </cell>
          <cell r="B3243">
            <v>44791</v>
          </cell>
          <cell r="C3243">
            <v>110378</v>
          </cell>
          <cell r="D3243" t="str">
            <v>四川太极都江堰市永丰街道宝莲路药店</v>
          </cell>
          <cell r="E3243">
            <v>1558.9</v>
          </cell>
          <cell r="F3243">
            <v>27</v>
          </cell>
          <cell r="G3243">
            <v>550.15</v>
          </cell>
        </row>
        <row r="3244">
          <cell r="A3244" t="str">
            <v>44792110378</v>
          </cell>
          <cell r="B3244">
            <v>44792</v>
          </cell>
          <cell r="C3244">
            <v>110378</v>
          </cell>
          <cell r="D3244" t="str">
            <v>四川太极都江堰市永丰街道宝莲路药店</v>
          </cell>
          <cell r="E3244">
            <v>3948.26</v>
          </cell>
          <cell r="F3244">
            <v>30</v>
          </cell>
          <cell r="G3244">
            <v>566.5</v>
          </cell>
        </row>
        <row r="3245">
          <cell r="A3245" t="str">
            <v>44793110378</v>
          </cell>
          <cell r="B3245">
            <v>44793</v>
          </cell>
          <cell r="C3245">
            <v>110378</v>
          </cell>
          <cell r="D3245" t="str">
            <v>四川太极都江堰市永丰街道宝莲路药店</v>
          </cell>
          <cell r="E3245">
            <v>4488</v>
          </cell>
          <cell r="F3245">
            <v>55</v>
          </cell>
          <cell r="G3245">
            <v>1011.22</v>
          </cell>
        </row>
        <row r="3246">
          <cell r="A3246" t="str">
            <v>44794110378</v>
          </cell>
          <cell r="B3246">
            <v>44794</v>
          </cell>
          <cell r="C3246">
            <v>110378</v>
          </cell>
          <cell r="D3246" t="str">
            <v>四川太极都江堰市永丰街道宝莲路药店</v>
          </cell>
          <cell r="E3246">
            <v>5420.04</v>
          </cell>
          <cell r="F3246">
            <v>40</v>
          </cell>
          <cell r="G3246">
            <v>1176.84</v>
          </cell>
        </row>
        <row r="3247">
          <cell r="A3247" t="str">
            <v>44795110378</v>
          </cell>
          <cell r="B3247">
            <v>44795</v>
          </cell>
          <cell r="C3247">
            <v>110378</v>
          </cell>
          <cell r="D3247" t="str">
            <v>四川太极都江堰市永丰街道宝莲路药店</v>
          </cell>
          <cell r="E3247">
            <v>3610.11</v>
          </cell>
          <cell r="F3247">
            <v>34</v>
          </cell>
          <cell r="G3247">
            <v>1007.71</v>
          </cell>
        </row>
        <row r="3248">
          <cell r="A3248" t="str">
            <v>44796110378</v>
          </cell>
          <cell r="B3248">
            <v>44796</v>
          </cell>
          <cell r="C3248">
            <v>110378</v>
          </cell>
          <cell r="D3248" t="str">
            <v>四川太极都江堰市永丰街道宝莲路药店</v>
          </cell>
          <cell r="E3248">
            <v>3334.23</v>
          </cell>
          <cell r="F3248">
            <v>31</v>
          </cell>
          <cell r="G3248">
            <v>1025.08</v>
          </cell>
        </row>
        <row r="3249">
          <cell r="A3249" t="str">
            <v>44797110378</v>
          </cell>
          <cell r="B3249">
            <v>44797</v>
          </cell>
          <cell r="C3249">
            <v>110378</v>
          </cell>
          <cell r="D3249" t="str">
            <v>四川太极都江堰市永丰街道宝莲路药店</v>
          </cell>
          <cell r="E3249">
            <v>2364.4</v>
          </cell>
          <cell r="F3249">
            <v>32</v>
          </cell>
          <cell r="G3249">
            <v>563.99</v>
          </cell>
        </row>
        <row r="3250">
          <cell r="A3250" t="str">
            <v>44798110378</v>
          </cell>
          <cell r="B3250">
            <v>44798</v>
          </cell>
          <cell r="C3250">
            <v>110378</v>
          </cell>
          <cell r="D3250" t="str">
            <v>四川太极都江堰市永丰街道宝莲路药店</v>
          </cell>
          <cell r="E3250">
            <v>2815.19</v>
          </cell>
          <cell r="F3250">
            <v>30</v>
          </cell>
          <cell r="G3250">
            <v>595.74</v>
          </cell>
        </row>
        <row r="3251">
          <cell r="A3251" t="str">
            <v>44799110378</v>
          </cell>
          <cell r="B3251">
            <v>44799</v>
          </cell>
          <cell r="C3251">
            <v>110378</v>
          </cell>
          <cell r="D3251" t="str">
            <v>四川太极都江堰市永丰街道宝莲路药店</v>
          </cell>
          <cell r="E3251">
            <v>2763.65</v>
          </cell>
          <cell r="F3251">
            <v>33</v>
          </cell>
          <cell r="G3251">
            <v>967.61</v>
          </cell>
        </row>
        <row r="3252">
          <cell r="A3252" t="str">
            <v>44800110378</v>
          </cell>
          <cell r="B3252">
            <v>44800</v>
          </cell>
          <cell r="C3252">
            <v>110378</v>
          </cell>
          <cell r="D3252" t="str">
            <v>四川太极都江堰市永丰街道宝莲路药店</v>
          </cell>
          <cell r="E3252">
            <v>2580.59</v>
          </cell>
          <cell r="F3252">
            <v>27</v>
          </cell>
          <cell r="G3252">
            <v>840.85</v>
          </cell>
        </row>
        <row r="3253">
          <cell r="A3253" t="str">
            <v>44801110378</v>
          </cell>
          <cell r="B3253">
            <v>44801</v>
          </cell>
          <cell r="C3253">
            <v>110378</v>
          </cell>
          <cell r="D3253" t="str">
            <v>四川太极都江堰市永丰街道宝莲路药店</v>
          </cell>
          <cell r="E3253">
            <v>2052.66</v>
          </cell>
          <cell r="F3253">
            <v>26</v>
          </cell>
          <cell r="G3253">
            <v>653.28</v>
          </cell>
        </row>
        <row r="3254">
          <cell r="A3254" t="str">
            <v>44802110378</v>
          </cell>
          <cell r="B3254">
            <v>44802</v>
          </cell>
          <cell r="C3254">
            <v>110378</v>
          </cell>
          <cell r="D3254" t="str">
            <v>四川太极都江堰市永丰街道宝莲路药店</v>
          </cell>
          <cell r="E3254">
            <v>36507.6</v>
          </cell>
          <cell r="F3254">
            <v>32</v>
          </cell>
          <cell r="G3254">
            <v>6115.36</v>
          </cell>
        </row>
        <row r="3255">
          <cell r="A3255" t="str">
            <v>44803110378</v>
          </cell>
          <cell r="B3255">
            <v>44803</v>
          </cell>
          <cell r="C3255">
            <v>110378</v>
          </cell>
          <cell r="D3255" t="str">
            <v>四川太极都江堰市永丰街道宝莲路药店</v>
          </cell>
          <cell r="E3255">
            <v>2908.76</v>
          </cell>
          <cell r="F3255">
            <v>41</v>
          </cell>
          <cell r="G3255">
            <v>983.83</v>
          </cell>
        </row>
        <row r="3256">
          <cell r="A3256" t="str">
            <v>44804110378</v>
          </cell>
          <cell r="B3256">
            <v>44804</v>
          </cell>
          <cell r="C3256">
            <v>110378</v>
          </cell>
          <cell r="D3256" t="str">
            <v>四川太极都江堰市永丰街道宝莲路药店</v>
          </cell>
          <cell r="E3256">
            <v>3149.2</v>
          </cell>
          <cell r="F3256">
            <v>35</v>
          </cell>
          <cell r="G3256">
            <v>1119.48</v>
          </cell>
        </row>
        <row r="3257">
          <cell r="A3257" t="str">
            <v>44774110894</v>
          </cell>
          <cell r="B3257">
            <v>44774</v>
          </cell>
          <cell r="C3257">
            <v>110894</v>
          </cell>
          <cell r="D3257" t="str">
            <v>四川太极大药房连锁有限公司泸州佳裕直营店</v>
          </cell>
          <cell r="E3257">
            <v>1632.6</v>
          </cell>
          <cell r="F3257">
            <v>27</v>
          </cell>
          <cell r="G3257">
            <v>613.41</v>
          </cell>
        </row>
        <row r="3258">
          <cell r="A3258" t="str">
            <v>44775110894</v>
          </cell>
          <cell r="B3258">
            <v>44775</v>
          </cell>
          <cell r="C3258">
            <v>110894</v>
          </cell>
          <cell r="D3258" t="str">
            <v>四川太极大药房连锁有限公司泸州佳裕直营店</v>
          </cell>
          <cell r="E3258">
            <v>2202.3</v>
          </cell>
          <cell r="F3258">
            <v>29</v>
          </cell>
          <cell r="G3258">
            <v>853.58</v>
          </cell>
        </row>
        <row r="3259">
          <cell r="A3259" t="str">
            <v>44776110894</v>
          </cell>
          <cell r="B3259">
            <v>44776</v>
          </cell>
          <cell r="C3259">
            <v>110894</v>
          </cell>
          <cell r="D3259" t="str">
            <v>四川太极大药房连锁有限公司泸州佳裕直营店</v>
          </cell>
          <cell r="E3259">
            <v>1914.7</v>
          </cell>
          <cell r="F3259">
            <v>29</v>
          </cell>
          <cell r="G3259">
            <v>755.19</v>
          </cell>
        </row>
        <row r="3260">
          <cell r="A3260" t="str">
            <v>44777110894</v>
          </cell>
          <cell r="B3260">
            <v>44777</v>
          </cell>
          <cell r="C3260">
            <v>110894</v>
          </cell>
          <cell r="D3260" t="str">
            <v>四川太极大药房连锁有限公司泸州佳裕直营店</v>
          </cell>
          <cell r="E3260">
            <v>2205.2</v>
          </cell>
          <cell r="F3260">
            <v>23</v>
          </cell>
          <cell r="G3260">
            <v>682.25</v>
          </cell>
        </row>
        <row r="3261">
          <cell r="A3261" t="str">
            <v>44778110894</v>
          </cell>
          <cell r="B3261">
            <v>44778</v>
          </cell>
          <cell r="C3261">
            <v>110894</v>
          </cell>
          <cell r="D3261" t="str">
            <v>四川太极大药房连锁有限公司泸州佳裕直营店</v>
          </cell>
          <cell r="E3261">
            <v>1567</v>
          </cell>
          <cell r="F3261">
            <v>19</v>
          </cell>
          <cell r="G3261">
            <v>502.28</v>
          </cell>
        </row>
        <row r="3262">
          <cell r="A3262" t="str">
            <v>44779110894</v>
          </cell>
          <cell r="B3262">
            <v>44779</v>
          </cell>
          <cell r="C3262">
            <v>110894</v>
          </cell>
          <cell r="D3262" t="str">
            <v>四川太极大药房连锁有限公司泸州佳裕直营店</v>
          </cell>
          <cell r="E3262">
            <v>1309.6</v>
          </cell>
          <cell r="F3262">
            <v>30</v>
          </cell>
          <cell r="G3262">
            <v>506.41</v>
          </cell>
        </row>
        <row r="3263">
          <cell r="A3263" t="str">
            <v>44780110894</v>
          </cell>
          <cell r="B3263">
            <v>44780</v>
          </cell>
          <cell r="C3263">
            <v>110894</v>
          </cell>
          <cell r="D3263" t="str">
            <v>四川太极大药房连锁有限公司泸州佳裕直营店</v>
          </cell>
          <cell r="E3263">
            <v>1261.9</v>
          </cell>
          <cell r="F3263">
            <v>14</v>
          </cell>
          <cell r="G3263">
            <v>589.81</v>
          </cell>
        </row>
        <row r="3264">
          <cell r="A3264" t="str">
            <v>44781110894</v>
          </cell>
          <cell r="B3264">
            <v>44781</v>
          </cell>
          <cell r="C3264">
            <v>110894</v>
          </cell>
          <cell r="D3264" t="str">
            <v>四川太极大药房连锁有限公司泸州佳裕直营店</v>
          </cell>
          <cell r="E3264">
            <v>1037.2</v>
          </cell>
          <cell r="F3264">
            <v>24</v>
          </cell>
          <cell r="G3264">
            <v>434.22</v>
          </cell>
        </row>
        <row r="3265">
          <cell r="A3265" t="str">
            <v>44782110894</v>
          </cell>
          <cell r="B3265">
            <v>44782</v>
          </cell>
          <cell r="C3265">
            <v>110894</v>
          </cell>
          <cell r="D3265" t="str">
            <v>四川太极大药房连锁有限公司泸州佳裕直营店</v>
          </cell>
          <cell r="E3265">
            <v>2126.5</v>
          </cell>
          <cell r="F3265">
            <v>36</v>
          </cell>
          <cell r="G3265">
            <v>818.9</v>
          </cell>
        </row>
        <row r="3266">
          <cell r="A3266" t="str">
            <v>44783110894</v>
          </cell>
          <cell r="B3266">
            <v>44783</v>
          </cell>
          <cell r="C3266">
            <v>110894</v>
          </cell>
          <cell r="D3266" t="str">
            <v>四川太极大药房连锁有限公司泸州佳裕直营店</v>
          </cell>
          <cell r="E3266">
            <v>3024.8</v>
          </cell>
          <cell r="F3266">
            <v>15</v>
          </cell>
          <cell r="G3266">
            <v>698.9</v>
          </cell>
        </row>
        <row r="3267">
          <cell r="A3267" t="str">
            <v>44784110894</v>
          </cell>
          <cell r="B3267">
            <v>44784</v>
          </cell>
          <cell r="C3267">
            <v>110894</v>
          </cell>
          <cell r="D3267" t="str">
            <v>四川太极大药房连锁有限公司泸州佳裕直营店</v>
          </cell>
          <cell r="E3267">
            <v>1633.9</v>
          </cell>
          <cell r="F3267">
            <v>25</v>
          </cell>
          <cell r="G3267">
            <v>648.26</v>
          </cell>
        </row>
        <row r="3268">
          <cell r="A3268" t="str">
            <v>44785110894</v>
          </cell>
          <cell r="B3268">
            <v>44785</v>
          </cell>
          <cell r="C3268">
            <v>110894</v>
          </cell>
          <cell r="D3268" t="str">
            <v>四川太极大药房连锁有限公司泸州佳裕直营店</v>
          </cell>
          <cell r="E3268">
            <v>2505.5</v>
          </cell>
          <cell r="F3268">
            <v>35</v>
          </cell>
          <cell r="G3268">
            <v>1196.27</v>
          </cell>
        </row>
        <row r="3269">
          <cell r="A3269" t="str">
            <v>44786110894</v>
          </cell>
          <cell r="B3269">
            <v>44786</v>
          </cell>
          <cell r="C3269">
            <v>110894</v>
          </cell>
          <cell r="D3269" t="str">
            <v>四川太极大药房连锁有限公司泸州佳裕直营店</v>
          </cell>
          <cell r="E3269">
            <v>1539</v>
          </cell>
          <cell r="F3269">
            <v>24</v>
          </cell>
          <cell r="G3269">
            <v>508.63</v>
          </cell>
        </row>
        <row r="3270">
          <cell r="A3270" t="str">
            <v>44787110894</v>
          </cell>
          <cell r="B3270">
            <v>44787</v>
          </cell>
          <cell r="C3270">
            <v>110894</v>
          </cell>
          <cell r="D3270" t="str">
            <v>四川太极大药房连锁有限公司泸州佳裕直营店</v>
          </cell>
          <cell r="E3270">
            <v>1380.5</v>
          </cell>
          <cell r="F3270">
            <v>23</v>
          </cell>
          <cell r="G3270">
            <v>552.23</v>
          </cell>
        </row>
        <row r="3271">
          <cell r="A3271" t="str">
            <v>44788110894</v>
          </cell>
          <cell r="B3271">
            <v>44788</v>
          </cell>
          <cell r="C3271">
            <v>110894</v>
          </cell>
          <cell r="D3271" t="str">
            <v>四川太极大药房连锁有限公司泸州佳裕直营店</v>
          </cell>
          <cell r="E3271">
            <v>1616.4</v>
          </cell>
          <cell r="F3271">
            <v>25</v>
          </cell>
          <cell r="G3271">
            <v>552.76</v>
          </cell>
        </row>
        <row r="3272">
          <cell r="A3272" t="str">
            <v>44789110894</v>
          </cell>
          <cell r="B3272">
            <v>44789</v>
          </cell>
          <cell r="C3272">
            <v>110894</v>
          </cell>
          <cell r="D3272" t="str">
            <v>四川太极大药房连锁有限公司泸州佳裕直营店</v>
          </cell>
          <cell r="E3272">
            <v>1306.3</v>
          </cell>
          <cell r="F3272">
            <v>28</v>
          </cell>
          <cell r="G3272">
            <v>502.91</v>
          </cell>
        </row>
        <row r="3273">
          <cell r="A3273" t="str">
            <v>44790110894</v>
          </cell>
          <cell r="B3273">
            <v>44790</v>
          </cell>
          <cell r="C3273">
            <v>110894</v>
          </cell>
          <cell r="D3273" t="str">
            <v>四川太极大药房连锁有限公司泸州佳裕直营店</v>
          </cell>
          <cell r="E3273">
            <v>1347.2</v>
          </cell>
          <cell r="F3273">
            <v>19</v>
          </cell>
          <cell r="G3273">
            <v>508.4</v>
          </cell>
        </row>
        <row r="3274">
          <cell r="A3274" t="str">
            <v>44791110894</v>
          </cell>
          <cell r="B3274">
            <v>44791</v>
          </cell>
          <cell r="C3274">
            <v>110894</v>
          </cell>
          <cell r="D3274" t="str">
            <v>四川太极大药房连锁有限公司泸州佳裕直营店</v>
          </cell>
          <cell r="E3274">
            <v>2047.7</v>
          </cell>
          <cell r="F3274">
            <v>30</v>
          </cell>
          <cell r="G3274">
            <v>789.28</v>
          </cell>
        </row>
        <row r="3275">
          <cell r="A3275" t="str">
            <v>44792110894</v>
          </cell>
          <cell r="B3275">
            <v>44792</v>
          </cell>
          <cell r="C3275">
            <v>110894</v>
          </cell>
          <cell r="D3275" t="str">
            <v>四川太极大药房连锁有限公司泸州佳裕直营店</v>
          </cell>
          <cell r="E3275">
            <v>1010.7</v>
          </cell>
          <cell r="F3275">
            <v>19</v>
          </cell>
          <cell r="G3275">
            <v>280.38</v>
          </cell>
        </row>
        <row r="3276">
          <cell r="A3276" t="str">
            <v>44793110894</v>
          </cell>
          <cell r="B3276">
            <v>44793</v>
          </cell>
          <cell r="C3276">
            <v>110894</v>
          </cell>
          <cell r="D3276" t="str">
            <v>四川太极大药房连锁有限公司泸州佳裕直营店</v>
          </cell>
          <cell r="E3276">
            <v>759.4</v>
          </cell>
          <cell r="F3276">
            <v>21</v>
          </cell>
          <cell r="G3276">
            <v>324.16</v>
          </cell>
        </row>
        <row r="3277">
          <cell r="A3277" t="str">
            <v>44794110894</v>
          </cell>
          <cell r="B3277">
            <v>44794</v>
          </cell>
          <cell r="C3277">
            <v>110894</v>
          </cell>
          <cell r="D3277" t="str">
            <v>四川太极大药房连锁有限公司泸州佳裕直营店</v>
          </cell>
          <cell r="E3277">
            <v>1553.9</v>
          </cell>
          <cell r="F3277">
            <v>21</v>
          </cell>
          <cell r="G3277">
            <v>726.77</v>
          </cell>
        </row>
        <row r="3278">
          <cell r="A3278" t="str">
            <v>44795110894</v>
          </cell>
          <cell r="B3278">
            <v>44795</v>
          </cell>
          <cell r="C3278">
            <v>110894</v>
          </cell>
          <cell r="D3278" t="str">
            <v>四川太极大药房连锁有限公司泸州佳裕直营店</v>
          </cell>
          <cell r="E3278">
            <v>1492.1</v>
          </cell>
          <cell r="F3278">
            <v>23</v>
          </cell>
          <cell r="G3278">
            <v>525.61</v>
          </cell>
        </row>
        <row r="3279">
          <cell r="A3279" t="str">
            <v>44796110894</v>
          </cell>
          <cell r="B3279">
            <v>44796</v>
          </cell>
          <cell r="C3279">
            <v>110894</v>
          </cell>
          <cell r="D3279" t="str">
            <v>四川太极大药房连锁有限公司泸州佳裕直营店</v>
          </cell>
          <cell r="E3279">
            <v>1970.79</v>
          </cell>
          <cell r="F3279">
            <v>30</v>
          </cell>
          <cell r="G3279">
            <v>615.07</v>
          </cell>
        </row>
        <row r="3280">
          <cell r="A3280" t="str">
            <v>44797110894</v>
          </cell>
          <cell r="B3280">
            <v>44797</v>
          </cell>
          <cell r="C3280">
            <v>110894</v>
          </cell>
          <cell r="D3280" t="str">
            <v>四川太极大药房连锁有限公司泸州佳裕直营店</v>
          </cell>
          <cell r="E3280">
            <v>1169.2</v>
          </cell>
          <cell r="F3280">
            <v>18</v>
          </cell>
          <cell r="G3280">
            <v>392.69</v>
          </cell>
        </row>
        <row r="3281">
          <cell r="A3281" t="str">
            <v>44798110894</v>
          </cell>
          <cell r="B3281">
            <v>44798</v>
          </cell>
          <cell r="C3281">
            <v>110894</v>
          </cell>
          <cell r="D3281" t="str">
            <v>四川太极大药房连锁有限公司泸州佳裕直营店</v>
          </cell>
          <cell r="E3281">
            <v>777.4</v>
          </cell>
          <cell r="F3281">
            <v>16</v>
          </cell>
          <cell r="G3281">
            <v>356.85</v>
          </cell>
        </row>
        <row r="3282">
          <cell r="A3282" t="str">
            <v>44774110895</v>
          </cell>
          <cell r="B3282">
            <v>44774</v>
          </cell>
          <cell r="C3282">
            <v>110895</v>
          </cell>
          <cell r="D3282" t="str">
            <v>四川太极大药房连锁有限公司泸州春雨直营店</v>
          </cell>
          <cell r="E3282">
            <v>3245.9</v>
          </cell>
          <cell r="F3282">
            <v>22</v>
          </cell>
          <cell r="G3282">
            <v>588.42</v>
          </cell>
        </row>
        <row r="3283">
          <cell r="A3283" t="str">
            <v>44775110895</v>
          </cell>
          <cell r="B3283">
            <v>44775</v>
          </cell>
          <cell r="C3283">
            <v>110895</v>
          </cell>
          <cell r="D3283" t="str">
            <v>四川太极大药房连锁有限公司泸州春雨直营店</v>
          </cell>
          <cell r="E3283">
            <v>1431.8</v>
          </cell>
          <cell r="F3283">
            <v>16</v>
          </cell>
          <cell r="G3283">
            <v>397.24</v>
          </cell>
        </row>
        <row r="3284">
          <cell r="A3284" t="str">
            <v>44776110895</v>
          </cell>
          <cell r="B3284">
            <v>44776</v>
          </cell>
          <cell r="C3284">
            <v>110895</v>
          </cell>
          <cell r="D3284" t="str">
            <v>四川太极大药房连锁有限公司泸州春雨直营店</v>
          </cell>
          <cell r="E3284">
            <v>1079.7</v>
          </cell>
          <cell r="F3284">
            <v>14</v>
          </cell>
          <cell r="G3284">
            <v>363.4</v>
          </cell>
        </row>
        <row r="3285">
          <cell r="A3285" t="str">
            <v>44777110895</v>
          </cell>
          <cell r="B3285">
            <v>44777</v>
          </cell>
          <cell r="C3285">
            <v>110895</v>
          </cell>
          <cell r="D3285" t="str">
            <v>四川太极大药房连锁有限公司泸州春雨直营店</v>
          </cell>
          <cell r="E3285">
            <v>1945.3</v>
          </cell>
          <cell r="F3285">
            <v>15</v>
          </cell>
          <cell r="G3285">
            <v>771.83</v>
          </cell>
        </row>
        <row r="3286">
          <cell r="A3286" t="str">
            <v>44778110895</v>
          </cell>
          <cell r="B3286">
            <v>44778</v>
          </cell>
          <cell r="C3286">
            <v>110895</v>
          </cell>
          <cell r="D3286" t="str">
            <v>四川太极大药房连锁有限公司泸州春雨直营店</v>
          </cell>
          <cell r="E3286">
            <v>863.5</v>
          </cell>
          <cell r="F3286">
            <v>14</v>
          </cell>
          <cell r="G3286">
            <v>322.74</v>
          </cell>
        </row>
        <row r="3287">
          <cell r="A3287" t="str">
            <v>44779110895</v>
          </cell>
          <cell r="B3287">
            <v>44779</v>
          </cell>
          <cell r="C3287">
            <v>110895</v>
          </cell>
          <cell r="D3287" t="str">
            <v>四川太极大药房连锁有限公司泸州春雨直营店</v>
          </cell>
          <cell r="E3287">
            <v>801.7</v>
          </cell>
          <cell r="F3287">
            <v>16</v>
          </cell>
          <cell r="G3287">
            <v>257.96</v>
          </cell>
        </row>
        <row r="3288">
          <cell r="A3288" t="str">
            <v>44780110895</v>
          </cell>
          <cell r="B3288">
            <v>44780</v>
          </cell>
          <cell r="C3288">
            <v>110895</v>
          </cell>
          <cell r="D3288" t="str">
            <v>四川太极大药房连锁有限公司泸州春雨直营店</v>
          </cell>
          <cell r="E3288">
            <v>880.5</v>
          </cell>
          <cell r="F3288">
            <v>16</v>
          </cell>
          <cell r="G3288">
            <v>359.21</v>
          </cell>
        </row>
        <row r="3289">
          <cell r="A3289" t="str">
            <v>44781110895</v>
          </cell>
          <cell r="B3289">
            <v>44781</v>
          </cell>
          <cell r="C3289">
            <v>110895</v>
          </cell>
          <cell r="D3289" t="str">
            <v>四川太极大药房连锁有限公司泸州春雨直营店</v>
          </cell>
          <cell r="E3289">
            <v>3944.3</v>
          </cell>
          <cell r="F3289">
            <v>20</v>
          </cell>
          <cell r="G3289">
            <v>606</v>
          </cell>
        </row>
        <row r="3290">
          <cell r="A3290" t="str">
            <v>44782110895</v>
          </cell>
          <cell r="B3290">
            <v>44782</v>
          </cell>
          <cell r="C3290">
            <v>110895</v>
          </cell>
          <cell r="D3290" t="str">
            <v>四川太极大药房连锁有限公司泸州春雨直营店</v>
          </cell>
          <cell r="E3290">
            <v>559.6</v>
          </cell>
          <cell r="F3290">
            <v>14</v>
          </cell>
          <cell r="G3290">
            <v>186.09</v>
          </cell>
        </row>
        <row r="3291">
          <cell r="A3291" t="str">
            <v>44783110895</v>
          </cell>
          <cell r="B3291">
            <v>44783</v>
          </cell>
          <cell r="C3291">
            <v>110895</v>
          </cell>
          <cell r="D3291" t="str">
            <v>四川太极大药房连锁有限公司泸州春雨直营店</v>
          </cell>
          <cell r="E3291">
            <v>3167.2</v>
          </cell>
          <cell r="F3291">
            <v>21</v>
          </cell>
          <cell r="G3291">
            <v>605.73</v>
          </cell>
        </row>
        <row r="3292">
          <cell r="A3292" t="str">
            <v>44784110895</v>
          </cell>
          <cell r="B3292">
            <v>44784</v>
          </cell>
          <cell r="C3292">
            <v>110895</v>
          </cell>
          <cell r="D3292" t="str">
            <v>四川太极大药房连锁有限公司泸州春雨直营店</v>
          </cell>
          <cell r="E3292">
            <v>449.3</v>
          </cell>
          <cell r="F3292">
            <v>10</v>
          </cell>
          <cell r="G3292">
            <v>131.68</v>
          </cell>
        </row>
        <row r="3293">
          <cell r="A3293" t="str">
            <v>44785110895</v>
          </cell>
          <cell r="B3293">
            <v>44785</v>
          </cell>
          <cell r="C3293">
            <v>110895</v>
          </cell>
          <cell r="D3293" t="str">
            <v>四川太极大药房连锁有限公司泸州春雨直营店</v>
          </cell>
          <cell r="E3293">
            <v>2570.4</v>
          </cell>
          <cell r="F3293">
            <v>13</v>
          </cell>
          <cell r="G3293">
            <v>432.47</v>
          </cell>
        </row>
        <row r="3294">
          <cell r="A3294" t="str">
            <v>44786110895</v>
          </cell>
          <cell r="B3294">
            <v>44786</v>
          </cell>
          <cell r="C3294">
            <v>110895</v>
          </cell>
          <cell r="D3294" t="str">
            <v>四川太极大药房连锁有限公司泸州春雨直营店</v>
          </cell>
          <cell r="E3294">
            <v>1192.5</v>
          </cell>
          <cell r="F3294">
            <v>13</v>
          </cell>
          <cell r="G3294">
            <v>293.61</v>
          </cell>
        </row>
        <row r="3295">
          <cell r="A3295" t="str">
            <v>44787110895</v>
          </cell>
          <cell r="B3295">
            <v>44787</v>
          </cell>
          <cell r="C3295">
            <v>110895</v>
          </cell>
          <cell r="D3295" t="str">
            <v>四川太极大药房连锁有限公司泸州春雨直营店</v>
          </cell>
          <cell r="E3295">
            <v>3232.9</v>
          </cell>
          <cell r="F3295">
            <v>23</v>
          </cell>
          <cell r="G3295">
            <v>660.88</v>
          </cell>
        </row>
        <row r="3296">
          <cell r="A3296" t="str">
            <v>44788110895</v>
          </cell>
          <cell r="B3296">
            <v>44788</v>
          </cell>
          <cell r="C3296">
            <v>110895</v>
          </cell>
          <cell r="D3296" t="str">
            <v>四川太极大药房连锁有限公司泸州春雨直营店</v>
          </cell>
          <cell r="E3296">
            <v>2310.4</v>
          </cell>
          <cell r="F3296">
            <v>11</v>
          </cell>
          <cell r="G3296">
            <v>453.99</v>
          </cell>
        </row>
        <row r="3297">
          <cell r="A3297" t="str">
            <v>44789110895</v>
          </cell>
          <cell r="B3297">
            <v>44789</v>
          </cell>
          <cell r="C3297">
            <v>110895</v>
          </cell>
          <cell r="D3297" t="str">
            <v>四川太极大药房连锁有限公司泸州春雨直营店</v>
          </cell>
          <cell r="E3297">
            <v>6352.6</v>
          </cell>
          <cell r="F3297">
            <v>11</v>
          </cell>
          <cell r="G3297">
            <v>462.22</v>
          </cell>
        </row>
        <row r="3298">
          <cell r="A3298" t="str">
            <v>44790110895</v>
          </cell>
          <cell r="B3298">
            <v>44790</v>
          </cell>
          <cell r="C3298">
            <v>110895</v>
          </cell>
          <cell r="D3298" t="str">
            <v>四川太极大药房连锁有限公司泸州春雨直营店</v>
          </cell>
          <cell r="E3298">
            <v>1151.5</v>
          </cell>
          <cell r="F3298">
            <v>16</v>
          </cell>
          <cell r="G3298">
            <v>352.38</v>
          </cell>
        </row>
        <row r="3299">
          <cell r="A3299" t="str">
            <v>44791110895</v>
          </cell>
          <cell r="B3299">
            <v>44791</v>
          </cell>
          <cell r="C3299">
            <v>110895</v>
          </cell>
          <cell r="D3299" t="str">
            <v>四川太极大药房连锁有限公司泸州春雨直营店</v>
          </cell>
          <cell r="E3299">
            <v>3033.5</v>
          </cell>
          <cell r="F3299">
            <v>15</v>
          </cell>
          <cell r="G3299">
            <v>624.51</v>
          </cell>
        </row>
        <row r="3300">
          <cell r="A3300" t="str">
            <v>44792110895</v>
          </cell>
          <cell r="B3300">
            <v>44792</v>
          </cell>
          <cell r="C3300">
            <v>110895</v>
          </cell>
          <cell r="D3300" t="str">
            <v>四川太极大药房连锁有限公司泸州春雨直营店</v>
          </cell>
          <cell r="E3300">
            <v>1309.3</v>
          </cell>
          <cell r="F3300">
            <v>15</v>
          </cell>
          <cell r="G3300">
            <v>340.45</v>
          </cell>
        </row>
        <row r="3301">
          <cell r="A3301" t="str">
            <v>44793110895</v>
          </cell>
          <cell r="B3301">
            <v>44793</v>
          </cell>
          <cell r="C3301">
            <v>110895</v>
          </cell>
          <cell r="D3301" t="str">
            <v>四川太极大药房连锁有限公司泸州春雨直营店</v>
          </cell>
          <cell r="E3301">
            <v>1390.9</v>
          </cell>
          <cell r="F3301">
            <v>18</v>
          </cell>
          <cell r="G3301">
            <v>390.07</v>
          </cell>
        </row>
        <row r="3302">
          <cell r="A3302" t="str">
            <v>44794110895</v>
          </cell>
          <cell r="B3302">
            <v>44794</v>
          </cell>
          <cell r="C3302">
            <v>110895</v>
          </cell>
          <cell r="D3302" t="str">
            <v>四川太极大药房连锁有限公司泸州春雨直营店</v>
          </cell>
          <cell r="E3302">
            <v>216.7</v>
          </cell>
          <cell r="F3302">
            <v>6</v>
          </cell>
          <cell r="G3302">
            <v>72.46</v>
          </cell>
        </row>
        <row r="3303">
          <cell r="A3303" t="str">
            <v>44795110895</v>
          </cell>
          <cell r="B3303">
            <v>44795</v>
          </cell>
          <cell r="C3303">
            <v>110895</v>
          </cell>
          <cell r="D3303" t="str">
            <v>四川太极大药房连锁有限公司泸州春雨直营店</v>
          </cell>
          <cell r="E3303">
            <v>1965.5</v>
          </cell>
          <cell r="F3303">
            <v>18</v>
          </cell>
          <cell r="G3303">
            <v>332.23</v>
          </cell>
        </row>
        <row r="3304">
          <cell r="A3304" t="str">
            <v>44796110895</v>
          </cell>
          <cell r="B3304">
            <v>44796</v>
          </cell>
          <cell r="C3304">
            <v>110895</v>
          </cell>
          <cell r="D3304" t="str">
            <v>四川太极大药房连锁有限公司泸州春雨直营店</v>
          </cell>
          <cell r="E3304">
            <v>642.8</v>
          </cell>
          <cell r="F3304">
            <v>12</v>
          </cell>
          <cell r="G3304">
            <v>202.67</v>
          </cell>
        </row>
        <row r="3305">
          <cell r="A3305" t="str">
            <v>44797110895</v>
          </cell>
          <cell r="B3305">
            <v>44797</v>
          </cell>
          <cell r="C3305">
            <v>110895</v>
          </cell>
          <cell r="D3305" t="str">
            <v>四川太极大药房连锁有限公司泸州春雨直营店</v>
          </cell>
          <cell r="E3305">
            <v>2567.7</v>
          </cell>
          <cell r="F3305">
            <v>21</v>
          </cell>
          <cell r="G3305">
            <v>359.51</v>
          </cell>
        </row>
        <row r="3306">
          <cell r="A3306" t="str">
            <v>44798110895</v>
          </cell>
          <cell r="B3306">
            <v>44798</v>
          </cell>
          <cell r="C3306">
            <v>110895</v>
          </cell>
          <cell r="D3306" t="str">
            <v>四川太极大药房连锁有限公司泸州春雨直营店</v>
          </cell>
          <cell r="E3306">
            <v>1497.6</v>
          </cell>
          <cell r="F3306">
            <v>15</v>
          </cell>
          <cell r="G3306">
            <v>375.17</v>
          </cell>
        </row>
        <row r="3307">
          <cell r="A3307" t="str">
            <v>44799110895</v>
          </cell>
          <cell r="B3307">
            <v>44799</v>
          </cell>
          <cell r="C3307">
            <v>110895</v>
          </cell>
          <cell r="D3307" t="str">
            <v>四川太极大药房连锁有限公司泸州春雨直营店</v>
          </cell>
          <cell r="E3307">
            <v>1295.8</v>
          </cell>
          <cell r="F3307">
            <v>17</v>
          </cell>
          <cell r="G3307">
            <v>411.7</v>
          </cell>
        </row>
        <row r="3308">
          <cell r="A3308" t="str">
            <v>44800110895</v>
          </cell>
          <cell r="B3308">
            <v>44800</v>
          </cell>
          <cell r="C3308">
            <v>110895</v>
          </cell>
          <cell r="D3308" t="str">
            <v>四川太极大药房连锁有限公司泸州春雨直营店</v>
          </cell>
          <cell r="E3308">
            <v>1696.9</v>
          </cell>
          <cell r="F3308">
            <v>19</v>
          </cell>
          <cell r="G3308">
            <v>602.4</v>
          </cell>
        </row>
        <row r="3309">
          <cell r="A3309" t="str">
            <v>44801110895</v>
          </cell>
          <cell r="B3309">
            <v>44801</v>
          </cell>
          <cell r="C3309">
            <v>110895</v>
          </cell>
          <cell r="D3309" t="str">
            <v>四川太极大药房连锁有限公司泸州春雨直营店</v>
          </cell>
          <cell r="E3309">
            <v>5922.6</v>
          </cell>
          <cell r="F3309">
            <v>22</v>
          </cell>
          <cell r="G3309">
            <v>930.75</v>
          </cell>
        </row>
        <row r="3310">
          <cell r="A3310" t="str">
            <v>44802110895</v>
          </cell>
          <cell r="B3310">
            <v>44802</v>
          </cell>
          <cell r="C3310">
            <v>110895</v>
          </cell>
          <cell r="D3310" t="str">
            <v>四川太极大药房连锁有限公司泸州春雨直营店</v>
          </cell>
          <cell r="E3310">
            <v>853.1</v>
          </cell>
          <cell r="F3310">
            <v>14</v>
          </cell>
          <cell r="G3310">
            <v>273.78</v>
          </cell>
        </row>
        <row r="3311">
          <cell r="A3311" t="str">
            <v>44803110895</v>
          </cell>
          <cell r="B3311">
            <v>44803</v>
          </cell>
          <cell r="C3311">
            <v>110895</v>
          </cell>
          <cell r="D3311" t="str">
            <v>四川太极大药房连锁有限公司泸州春雨直营店</v>
          </cell>
          <cell r="E3311">
            <v>772.4</v>
          </cell>
          <cell r="F3311">
            <v>14</v>
          </cell>
          <cell r="G3311">
            <v>233.47</v>
          </cell>
        </row>
        <row r="3312">
          <cell r="A3312" t="str">
            <v>44804110895</v>
          </cell>
          <cell r="B3312">
            <v>44804</v>
          </cell>
          <cell r="C3312">
            <v>110895</v>
          </cell>
          <cell r="D3312" t="str">
            <v>四川太极大药房连锁有限公司泸州春雨直营店</v>
          </cell>
          <cell r="E3312">
            <v>1171</v>
          </cell>
          <cell r="F3312">
            <v>20</v>
          </cell>
          <cell r="G3312">
            <v>443.29</v>
          </cell>
        </row>
        <row r="3313">
          <cell r="A3313" t="str">
            <v>44774110896</v>
          </cell>
          <cell r="B3313">
            <v>44774</v>
          </cell>
          <cell r="C3313">
            <v>110896</v>
          </cell>
          <cell r="D3313" t="str">
            <v>四川太极大药房连锁有限公司泸州佳乐直营店</v>
          </cell>
          <cell r="E3313">
            <v>2017.6</v>
          </cell>
          <cell r="F3313">
            <v>20</v>
          </cell>
          <cell r="G3313">
            <v>709.53</v>
          </cell>
        </row>
        <row r="3314">
          <cell r="A3314" t="str">
            <v>44775110896</v>
          </cell>
          <cell r="B3314">
            <v>44775</v>
          </cell>
          <cell r="C3314">
            <v>110896</v>
          </cell>
          <cell r="D3314" t="str">
            <v>四川太极大药房连锁有限公司泸州佳乐直营店</v>
          </cell>
          <cell r="E3314">
            <v>19945.2</v>
          </cell>
          <cell r="F3314">
            <v>30</v>
          </cell>
          <cell r="G3314">
            <v>3067.03</v>
          </cell>
        </row>
        <row r="3315">
          <cell r="A3315" t="str">
            <v>44776110896</v>
          </cell>
          <cell r="B3315">
            <v>44776</v>
          </cell>
          <cell r="C3315">
            <v>110896</v>
          </cell>
          <cell r="D3315" t="str">
            <v>四川太极大药房连锁有限公司泸州佳乐直营店</v>
          </cell>
          <cell r="E3315">
            <v>1916.8</v>
          </cell>
          <cell r="F3315">
            <v>35</v>
          </cell>
          <cell r="G3315">
            <v>618.19</v>
          </cell>
        </row>
        <row r="3316">
          <cell r="A3316" t="str">
            <v>44777110896</v>
          </cell>
          <cell r="B3316">
            <v>44777</v>
          </cell>
          <cell r="C3316">
            <v>110896</v>
          </cell>
          <cell r="D3316" t="str">
            <v>四川太极大药房连锁有限公司泸州佳乐直营店</v>
          </cell>
          <cell r="E3316">
            <v>2002.8</v>
          </cell>
          <cell r="F3316">
            <v>27</v>
          </cell>
          <cell r="G3316">
            <v>635.9</v>
          </cell>
        </row>
        <row r="3317">
          <cell r="A3317" t="str">
            <v>44778110896</v>
          </cell>
          <cell r="B3317">
            <v>44778</v>
          </cell>
          <cell r="C3317">
            <v>110896</v>
          </cell>
          <cell r="D3317" t="str">
            <v>四川太极大药房连锁有限公司泸州佳乐直营店</v>
          </cell>
          <cell r="E3317">
            <v>1564.5</v>
          </cell>
          <cell r="F3317">
            <v>23</v>
          </cell>
          <cell r="G3317">
            <v>505.34</v>
          </cell>
        </row>
        <row r="3318">
          <cell r="A3318" t="str">
            <v>44779110896</v>
          </cell>
          <cell r="B3318">
            <v>44779</v>
          </cell>
          <cell r="C3318">
            <v>110896</v>
          </cell>
          <cell r="D3318" t="str">
            <v>四川太极大药房连锁有限公司泸州佳乐直营店</v>
          </cell>
          <cell r="E3318">
            <v>1899.5</v>
          </cell>
          <cell r="F3318">
            <v>26</v>
          </cell>
          <cell r="G3318">
            <v>528.28</v>
          </cell>
        </row>
        <row r="3319">
          <cell r="A3319" t="str">
            <v>44780110896</v>
          </cell>
          <cell r="B3319">
            <v>44780</v>
          </cell>
          <cell r="C3319">
            <v>110896</v>
          </cell>
          <cell r="D3319" t="str">
            <v>四川太极大药房连锁有限公司泸州佳乐直营店</v>
          </cell>
          <cell r="E3319">
            <v>2501.3</v>
          </cell>
          <cell r="F3319">
            <v>25</v>
          </cell>
          <cell r="G3319">
            <v>909.48</v>
          </cell>
        </row>
        <row r="3320">
          <cell r="A3320" t="str">
            <v>44781110896</v>
          </cell>
          <cell r="B3320">
            <v>44781</v>
          </cell>
          <cell r="C3320">
            <v>110896</v>
          </cell>
          <cell r="D3320" t="str">
            <v>四川太极大药房连锁有限公司泸州佳乐直营店</v>
          </cell>
          <cell r="E3320">
            <v>1402.4</v>
          </cell>
          <cell r="F3320">
            <v>16</v>
          </cell>
          <cell r="G3320">
            <v>517.61</v>
          </cell>
        </row>
        <row r="3321">
          <cell r="A3321" t="str">
            <v>44782110896</v>
          </cell>
          <cell r="B3321">
            <v>44782</v>
          </cell>
          <cell r="C3321">
            <v>110896</v>
          </cell>
          <cell r="D3321" t="str">
            <v>四川太极大药房连锁有限公司泸州佳乐直营店</v>
          </cell>
          <cell r="E3321">
            <v>2703.63</v>
          </cell>
          <cell r="F3321">
            <v>39</v>
          </cell>
          <cell r="G3321">
            <v>999.35</v>
          </cell>
        </row>
        <row r="3322">
          <cell r="A3322" t="str">
            <v>44783110896</v>
          </cell>
          <cell r="B3322">
            <v>44783</v>
          </cell>
          <cell r="C3322">
            <v>110896</v>
          </cell>
          <cell r="D3322" t="str">
            <v>四川太极大药房连锁有限公司泸州佳乐直营店</v>
          </cell>
          <cell r="E3322">
            <v>1461.79</v>
          </cell>
          <cell r="F3322">
            <v>23</v>
          </cell>
          <cell r="G3322">
            <v>507.56</v>
          </cell>
        </row>
        <row r="3323">
          <cell r="A3323" t="str">
            <v>44784110896</v>
          </cell>
          <cell r="B3323">
            <v>44784</v>
          </cell>
          <cell r="C3323">
            <v>110896</v>
          </cell>
          <cell r="D3323" t="str">
            <v>四川太极大药房连锁有限公司泸州佳乐直营店</v>
          </cell>
          <cell r="E3323">
            <v>1113.98</v>
          </cell>
          <cell r="F3323">
            <v>21</v>
          </cell>
          <cell r="G3323">
            <v>391.37</v>
          </cell>
        </row>
        <row r="3324">
          <cell r="A3324" t="str">
            <v>44785110896</v>
          </cell>
          <cell r="B3324">
            <v>44785</v>
          </cell>
          <cell r="C3324">
            <v>110896</v>
          </cell>
          <cell r="D3324" t="str">
            <v>四川太极大药房连锁有限公司泸州佳乐直营店</v>
          </cell>
          <cell r="E3324">
            <v>3581.3</v>
          </cell>
          <cell r="F3324">
            <v>21</v>
          </cell>
          <cell r="G3324">
            <v>905.02</v>
          </cell>
        </row>
        <row r="3325">
          <cell r="A3325" t="str">
            <v>44786110896</v>
          </cell>
          <cell r="B3325">
            <v>44786</v>
          </cell>
          <cell r="C3325">
            <v>110896</v>
          </cell>
          <cell r="D3325" t="str">
            <v>四川太极大药房连锁有限公司泸州佳乐直营店</v>
          </cell>
          <cell r="E3325">
            <v>1563.1</v>
          </cell>
          <cell r="F3325">
            <v>14</v>
          </cell>
          <cell r="G3325">
            <v>308.05</v>
          </cell>
        </row>
        <row r="3326">
          <cell r="A3326" t="str">
            <v>44787110896</v>
          </cell>
          <cell r="B3326">
            <v>44787</v>
          </cell>
          <cell r="C3326">
            <v>110896</v>
          </cell>
          <cell r="D3326" t="str">
            <v>四川太极大药房连锁有限公司泸州佳乐直营店</v>
          </cell>
          <cell r="E3326">
            <v>2368.2</v>
          </cell>
          <cell r="F3326">
            <v>26</v>
          </cell>
          <cell r="G3326">
            <v>405.1</v>
          </cell>
        </row>
        <row r="3327">
          <cell r="A3327" t="str">
            <v>44788110896</v>
          </cell>
          <cell r="B3327">
            <v>44788</v>
          </cell>
          <cell r="C3327">
            <v>110896</v>
          </cell>
          <cell r="D3327" t="str">
            <v>四川太极大药房连锁有限公司泸州佳乐直营店</v>
          </cell>
          <cell r="E3327">
            <v>1514.34</v>
          </cell>
          <cell r="F3327">
            <v>20</v>
          </cell>
          <cell r="G3327">
            <v>529.28</v>
          </cell>
        </row>
        <row r="3328">
          <cell r="A3328" t="str">
            <v>44789110896</v>
          </cell>
          <cell r="B3328">
            <v>44789</v>
          </cell>
          <cell r="C3328">
            <v>110896</v>
          </cell>
          <cell r="D3328" t="str">
            <v>四川太极大药房连锁有限公司泸州佳乐直营店</v>
          </cell>
          <cell r="E3328">
            <v>1670.31</v>
          </cell>
          <cell r="F3328">
            <v>16</v>
          </cell>
          <cell r="G3328">
            <v>685.47</v>
          </cell>
        </row>
        <row r="3329">
          <cell r="A3329" t="str">
            <v>44790110896</v>
          </cell>
          <cell r="B3329">
            <v>44790</v>
          </cell>
          <cell r="C3329">
            <v>110896</v>
          </cell>
          <cell r="D3329" t="str">
            <v>四川太极大药房连锁有限公司泸州佳乐直营店</v>
          </cell>
          <cell r="E3329">
            <v>2105.4</v>
          </cell>
          <cell r="F3329">
            <v>40</v>
          </cell>
          <cell r="G3329">
            <v>630.91</v>
          </cell>
        </row>
        <row r="3330">
          <cell r="A3330" t="str">
            <v>44791110896</v>
          </cell>
          <cell r="B3330">
            <v>44791</v>
          </cell>
          <cell r="C3330">
            <v>110896</v>
          </cell>
          <cell r="D3330" t="str">
            <v>四川太极大药房连锁有限公司泸州佳乐直营店</v>
          </cell>
          <cell r="E3330">
            <v>2043.8</v>
          </cell>
          <cell r="F3330">
            <v>28</v>
          </cell>
          <cell r="G3330">
            <v>560.96</v>
          </cell>
        </row>
        <row r="3331">
          <cell r="A3331" t="str">
            <v>44792110896</v>
          </cell>
          <cell r="B3331">
            <v>44792</v>
          </cell>
          <cell r="C3331">
            <v>110896</v>
          </cell>
          <cell r="D3331" t="str">
            <v>四川太极大药房连锁有限公司泸州佳乐直营店</v>
          </cell>
          <cell r="E3331">
            <v>2477.9</v>
          </cell>
          <cell r="F3331">
            <v>30</v>
          </cell>
          <cell r="G3331">
            <v>703.92</v>
          </cell>
        </row>
        <row r="3332">
          <cell r="A3332" t="str">
            <v>44793110896</v>
          </cell>
          <cell r="B3332">
            <v>44793</v>
          </cell>
          <cell r="C3332">
            <v>110896</v>
          </cell>
          <cell r="D3332" t="str">
            <v>四川太极大药房连锁有限公司泸州佳乐直营店</v>
          </cell>
          <cell r="E3332">
            <v>2280.5</v>
          </cell>
          <cell r="F3332">
            <v>35</v>
          </cell>
          <cell r="G3332">
            <v>675.12</v>
          </cell>
        </row>
        <row r="3333">
          <cell r="A3333" t="str">
            <v>44794110896</v>
          </cell>
          <cell r="B3333">
            <v>44794</v>
          </cell>
          <cell r="C3333">
            <v>110896</v>
          </cell>
          <cell r="D3333" t="str">
            <v>四川太极大药房连锁有限公司泸州佳乐直营店</v>
          </cell>
          <cell r="E3333">
            <v>1558.3</v>
          </cell>
          <cell r="F3333">
            <v>12</v>
          </cell>
          <cell r="G3333">
            <v>484.69</v>
          </cell>
        </row>
        <row r="3334">
          <cell r="A3334" t="str">
            <v>44795110896</v>
          </cell>
          <cell r="B3334">
            <v>44795</v>
          </cell>
          <cell r="C3334">
            <v>110896</v>
          </cell>
          <cell r="D3334" t="str">
            <v>四川太极大药房连锁有限公司泸州佳乐直营店</v>
          </cell>
          <cell r="E3334">
            <v>7790.9</v>
          </cell>
          <cell r="F3334">
            <v>28</v>
          </cell>
          <cell r="G3334">
            <v>2165.98</v>
          </cell>
        </row>
        <row r="3335">
          <cell r="A3335" t="str">
            <v>44796110896</v>
          </cell>
          <cell r="B3335">
            <v>44796</v>
          </cell>
          <cell r="C3335">
            <v>110896</v>
          </cell>
          <cell r="D3335" t="str">
            <v>四川太极大药房连锁有限公司泸州佳乐直营店</v>
          </cell>
          <cell r="E3335">
            <v>2134.1</v>
          </cell>
          <cell r="F3335">
            <v>25</v>
          </cell>
          <cell r="G3335">
            <v>682.45</v>
          </cell>
        </row>
        <row r="3336">
          <cell r="A3336" t="str">
            <v>44797110896</v>
          </cell>
          <cell r="B3336">
            <v>44797</v>
          </cell>
          <cell r="C3336">
            <v>110896</v>
          </cell>
          <cell r="D3336" t="str">
            <v>四川太极大药房连锁有限公司泸州佳乐直营店</v>
          </cell>
          <cell r="E3336">
            <v>1860.5</v>
          </cell>
          <cell r="F3336">
            <v>16</v>
          </cell>
          <cell r="G3336">
            <v>407.27</v>
          </cell>
        </row>
        <row r="3337">
          <cell r="A3337" t="str">
            <v>44798110896</v>
          </cell>
          <cell r="B3337">
            <v>44798</v>
          </cell>
          <cell r="C3337">
            <v>110896</v>
          </cell>
          <cell r="D3337" t="str">
            <v>四川太极大药房连锁有限公司泸州佳乐直营店</v>
          </cell>
          <cell r="E3337">
            <v>8112.83</v>
          </cell>
          <cell r="F3337">
            <v>34</v>
          </cell>
          <cell r="G3337">
            <v>1574.89</v>
          </cell>
        </row>
        <row r="3338">
          <cell r="A3338" t="str">
            <v>44799110896</v>
          </cell>
          <cell r="B3338">
            <v>44799</v>
          </cell>
          <cell r="C3338">
            <v>110896</v>
          </cell>
          <cell r="D3338" t="str">
            <v>四川太极大药房连锁有限公司泸州佳乐直营店</v>
          </cell>
          <cell r="E3338">
            <v>2348.55</v>
          </cell>
          <cell r="F3338">
            <v>38</v>
          </cell>
          <cell r="G3338">
            <v>784.8</v>
          </cell>
        </row>
        <row r="3339">
          <cell r="A3339" t="str">
            <v>44800110896</v>
          </cell>
          <cell r="B3339">
            <v>44800</v>
          </cell>
          <cell r="C3339">
            <v>110896</v>
          </cell>
          <cell r="D3339" t="str">
            <v>四川太极大药房连锁有限公司泸州佳乐直营店</v>
          </cell>
          <cell r="E3339">
            <v>3156.3</v>
          </cell>
          <cell r="F3339">
            <v>34</v>
          </cell>
          <cell r="G3339">
            <v>727.97</v>
          </cell>
        </row>
        <row r="3340">
          <cell r="A3340" t="str">
            <v>44801110896</v>
          </cell>
          <cell r="B3340">
            <v>44801</v>
          </cell>
          <cell r="C3340">
            <v>110896</v>
          </cell>
          <cell r="D3340" t="str">
            <v>四川太极大药房连锁有限公司泸州佳乐直营店</v>
          </cell>
          <cell r="E3340">
            <v>2107.5</v>
          </cell>
          <cell r="F3340">
            <v>17</v>
          </cell>
          <cell r="G3340">
            <v>630.71</v>
          </cell>
        </row>
        <row r="3341">
          <cell r="A3341" t="str">
            <v>44802110896</v>
          </cell>
          <cell r="B3341">
            <v>44802</v>
          </cell>
          <cell r="C3341">
            <v>110896</v>
          </cell>
          <cell r="D3341" t="str">
            <v>四川太极大药房连锁有限公司泸州佳乐直营店</v>
          </cell>
          <cell r="E3341">
            <v>2794.4</v>
          </cell>
          <cell r="F3341">
            <v>42</v>
          </cell>
          <cell r="G3341">
            <v>927.26</v>
          </cell>
        </row>
        <row r="3342">
          <cell r="A3342" t="str">
            <v>44803110896</v>
          </cell>
          <cell r="B3342">
            <v>44803</v>
          </cell>
          <cell r="C3342">
            <v>110896</v>
          </cell>
          <cell r="D3342" t="str">
            <v>四川太极大药房连锁有限公司泸州佳乐直营店</v>
          </cell>
          <cell r="E3342">
            <v>2003.9</v>
          </cell>
          <cell r="F3342">
            <v>29</v>
          </cell>
          <cell r="G3342">
            <v>634.61</v>
          </cell>
        </row>
        <row r="3343">
          <cell r="A3343" t="str">
            <v>44804110896</v>
          </cell>
          <cell r="B3343">
            <v>44804</v>
          </cell>
          <cell r="C3343">
            <v>110896</v>
          </cell>
          <cell r="D3343" t="str">
            <v>四川太极大药房连锁有限公司泸州佳乐直营店</v>
          </cell>
          <cell r="E3343">
            <v>1409.9</v>
          </cell>
          <cell r="F3343">
            <v>28</v>
          </cell>
          <cell r="G3343">
            <v>496.94</v>
          </cell>
        </row>
        <row r="3344">
          <cell r="A3344" t="str">
            <v>44774110897</v>
          </cell>
          <cell r="B3344">
            <v>44774</v>
          </cell>
          <cell r="C3344">
            <v>110897</v>
          </cell>
          <cell r="D3344" t="str">
            <v>四川太极大药房连锁有限公司泸州阳光直营店</v>
          </cell>
          <cell r="E3344">
            <v>487.4</v>
          </cell>
          <cell r="F3344">
            <v>8</v>
          </cell>
          <cell r="G3344">
            <v>151.93</v>
          </cell>
        </row>
        <row r="3345">
          <cell r="A3345" t="str">
            <v>44775110897</v>
          </cell>
          <cell r="B3345">
            <v>44775</v>
          </cell>
          <cell r="C3345">
            <v>110897</v>
          </cell>
          <cell r="D3345" t="str">
            <v>四川太极大药房连锁有限公司泸州阳光直营店</v>
          </cell>
          <cell r="E3345">
            <v>1322.6</v>
          </cell>
          <cell r="F3345">
            <v>12</v>
          </cell>
          <cell r="G3345">
            <v>514.21</v>
          </cell>
        </row>
        <row r="3346">
          <cell r="A3346" t="str">
            <v>44776110897</v>
          </cell>
          <cell r="B3346">
            <v>44776</v>
          </cell>
          <cell r="C3346">
            <v>110897</v>
          </cell>
          <cell r="D3346" t="str">
            <v>四川太极大药房连锁有限公司泸州阳光直营店</v>
          </cell>
          <cell r="E3346">
            <v>336.91</v>
          </cell>
          <cell r="F3346">
            <v>5</v>
          </cell>
          <cell r="G3346">
            <v>148.47</v>
          </cell>
        </row>
        <row r="3347">
          <cell r="A3347" t="str">
            <v>44777110897</v>
          </cell>
          <cell r="B3347">
            <v>44777</v>
          </cell>
          <cell r="C3347">
            <v>110897</v>
          </cell>
          <cell r="D3347" t="str">
            <v>四川太极大药房连锁有限公司泸州阳光直营店</v>
          </cell>
          <cell r="E3347">
            <v>716.9</v>
          </cell>
          <cell r="F3347">
            <v>16</v>
          </cell>
          <cell r="G3347">
            <v>193.63</v>
          </cell>
        </row>
        <row r="3348">
          <cell r="A3348" t="str">
            <v>44778110897</v>
          </cell>
          <cell r="B3348">
            <v>44778</v>
          </cell>
          <cell r="C3348">
            <v>110897</v>
          </cell>
          <cell r="D3348" t="str">
            <v>四川太极大药房连锁有限公司泸州阳光直营店</v>
          </cell>
          <cell r="E3348">
            <v>1095.3</v>
          </cell>
          <cell r="F3348">
            <v>12</v>
          </cell>
          <cell r="G3348">
            <v>400.49</v>
          </cell>
        </row>
        <row r="3349">
          <cell r="A3349" t="str">
            <v>44779110897</v>
          </cell>
          <cell r="B3349">
            <v>44779</v>
          </cell>
          <cell r="C3349">
            <v>110897</v>
          </cell>
          <cell r="D3349" t="str">
            <v>四川太极大药房连锁有限公司泸州阳光直营店</v>
          </cell>
          <cell r="E3349">
            <v>918.3</v>
          </cell>
          <cell r="F3349">
            <v>6</v>
          </cell>
          <cell r="G3349">
            <v>268.15</v>
          </cell>
        </row>
        <row r="3350">
          <cell r="A3350" t="str">
            <v>44780110897</v>
          </cell>
          <cell r="B3350">
            <v>44780</v>
          </cell>
          <cell r="C3350">
            <v>110897</v>
          </cell>
          <cell r="D3350" t="str">
            <v>四川太极大药房连锁有限公司泸州阳光直营店</v>
          </cell>
          <cell r="E3350">
            <v>1172</v>
          </cell>
          <cell r="F3350">
            <v>15</v>
          </cell>
          <cell r="G3350">
            <v>362.79</v>
          </cell>
        </row>
        <row r="3351">
          <cell r="A3351" t="str">
            <v>44781110897</v>
          </cell>
          <cell r="B3351">
            <v>44781</v>
          </cell>
          <cell r="C3351">
            <v>110897</v>
          </cell>
          <cell r="D3351" t="str">
            <v>四川太极大药房连锁有限公司泸州阳光直营店</v>
          </cell>
          <cell r="E3351">
            <v>1346</v>
          </cell>
          <cell r="F3351">
            <v>13</v>
          </cell>
          <cell r="G3351">
            <v>562.3</v>
          </cell>
        </row>
        <row r="3352">
          <cell r="A3352" t="str">
            <v>44782110897</v>
          </cell>
          <cell r="B3352">
            <v>44782</v>
          </cell>
          <cell r="C3352">
            <v>110897</v>
          </cell>
          <cell r="D3352" t="str">
            <v>四川太极大药房连锁有限公司泸州阳光直营店</v>
          </cell>
          <cell r="E3352">
            <v>862.6</v>
          </cell>
          <cell r="F3352">
            <v>9</v>
          </cell>
          <cell r="G3352">
            <v>307.33</v>
          </cell>
        </row>
        <row r="3353">
          <cell r="A3353" t="str">
            <v>44783110897</v>
          </cell>
          <cell r="B3353">
            <v>44783</v>
          </cell>
          <cell r="C3353">
            <v>110897</v>
          </cell>
          <cell r="D3353" t="str">
            <v>四川太极大药房连锁有限公司泸州阳光直营店</v>
          </cell>
          <cell r="E3353">
            <v>345.6</v>
          </cell>
          <cell r="F3353">
            <v>7</v>
          </cell>
          <cell r="G3353">
            <v>123.1</v>
          </cell>
        </row>
        <row r="3354">
          <cell r="A3354" t="str">
            <v>44784110897</v>
          </cell>
          <cell r="B3354">
            <v>44784</v>
          </cell>
          <cell r="C3354">
            <v>110897</v>
          </cell>
          <cell r="D3354" t="str">
            <v>四川太极大药房连锁有限公司泸州阳光直营店</v>
          </cell>
          <cell r="E3354">
            <v>707.8</v>
          </cell>
          <cell r="F3354">
            <v>14</v>
          </cell>
          <cell r="G3354">
            <v>234.51</v>
          </cell>
        </row>
        <row r="3355">
          <cell r="A3355" t="str">
            <v>44785110897</v>
          </cell>
          <cell r="B3355">
            <v>44785</v>
          </cell>
          <cell r="C3355">
            <v>110897</v>
          </cell>
          <cell r="D3355" t="str">
            <v>四川太极大药房连锁有限公司泸州阳光直营店</v>
          </cell>
          <cell r="E3355">
            <v>615.9</v>
          </cell>
          <cell r="F3355">
            <v>9</v>
          </cell>
          <cell r="G3355">
            <v>254.38</v>
          </cell>
        </row>
        <row r="3356">
          <cell r="A3356" t="str">
            <v>44786110897</v>
          </cell>
          <cell r="B3356">
            <v>44786</v>
          </cell>
          <cell r="C3356">
            <v>110897</v>
          </cell>
          <cell r="D3356" t="str">
            <v>四川太极大药房连锁有限公司泸州阳光直营店</v>
          </cell>
          <cell r="E3356">
            <v>760.4</v>
          </cell>
          <cell r="F3356">
            <v>7</v>
          </cell>
          <cell r="G3356">
            <v>318.05</v>
          </cell>
        </row>
        <row r="3357">
          <cell r="A3357" t="str">
            <v>44787110897</v>
          </cell>
          <cell r="B3357">
            <v>44787</v>
          </cell>
          <cell r="C3357">
            <v>110897</v>
          </cell>
          <cell r="D3357" t="str">
            <v>四川太极大药房连锁有限公司泸州阳光直营店</v>
          </cell>
          <cell r="E3357">
            <v>702.7</v>
          </cell>
          <cell r="F3357">
            <v>13</v>
          </cell>
          <cell r="G3357">
            <v>280.58</v>
          </cell>
        </row>
        <row r="3358">
          <cell r="A3358" t="str">
            <v>44788110897</v>
          </cell>
          <cell r="B3358">
            <v>44788</v>
          </cell>
          <cell r="C3358">
            <v>110897</v>
          </cell>
          <cell r="D3358" t="str">
            <v>四川太极大药房连锁有限公司泸州阳光直营店</v>
          </cell>
          <cell r="E3358">
            <v>751.3</v>
          </cell>
          <cell r="F3358">
            <v>5</v>
          </cell>
          <cell r="G3358">
            <v>111.41</v>
          </cell>
        </row>
        <row r="3359">
          <cell r="A3359" t="str">
            <v>44789110897</v>
          </cell>
          <cell r="B3359">
            <v>44789</v>
          </cell>
          <cell r="C3359">
            <v>110897</v>
          </cell>
          <cell r="D3359" t="str">
            <v>四川太极大药房连锁有限公司泸州阳光直营店</v>
          </cell>
          <cell r="E3359">
            <v>452.6</v>
          </cell>
          <cell r="F3359">
            <v>6</v>
          </cell>
          <cell r="G3359">
            <v>142.56</v>
          </cell>
        </row>
        <row r="3360">
          <cell r="A3360" t="str">
            <v>44790110897</v>
          </cell>
          <cell r="B3360">
            <v>44790</v>
          </cell>
          <cell r="C3360">
            <v>110897</v>
          </cell>
          <cell r="D3360" t="str">
            <v>四川太极大药房连锁有限公司泸州阳光直营店</v>
          </cell>
          <cell r="E3360">
            <v>5670.3</v>
          </cell>
          <cell r="F3360">
            <v>10</v>
          </cell>
          <cell r="G3360">
            <v>1133.55</v>
          </cell>
        </row>
        <row r="3361">
          <cell r="A3361" t="str">
            <v>44791110897</v>
          </cell>
          <cell r="B3361">
            <v>44791</v>
          </cell>
          <cell r="C3361">
            <v>110897</v>
          </cell>
          <cell r="D3361" t="str">
            <v>四川太极大药房连锁有限公司泸州阳光直营店</v>
          </cell>
          <cell r="E3361">
            <v>684.7</v>
          </cell>
          <cell r="F3361">
            <v>10</v>
          </cell>
          <cell r="G3361">
            <v>199.03</v>
          </cell>
        </row>
        <row r="3362">
          <cell r="A3362" t="str">
            <v>44792110897</v>
          </cell>
          <cell r="B3362">
            <v>44792</v>
          </cell>
          <cell r="C3362">
            <v>110897</v>
          </cell>
          <cell r="D3362" t="str">
            <v>四川太极大药房连锁有限公司泸州阳光直营店</v>
          </cell>
          <cell r="E3362">
            <v>1558.9</v>
          </cell>
          <cell r="F3362">
            <v>10</v>
          </cell>
          <cell r="G3362">
            <v>367.02</v>
          </cell>
        </row>
        <row r="3363">
          <cell r="A3363" t="str">
            <v>44793110897</v>
          </cell>
          <cell r="B3363">
            <v>44793</v>
          </cell>
          <cell r="C3363">
            <v>110897</v>
          </cell>
          <cell r="D3363" t="str">
            <v>四川太极大药房连锁有限公司泸州阳光直营店</v>
          </cell>
          <cell r="E3363">
            <v>1217.8</v>
          </cell>
          <cell r="F3363">
            <v>8</v>
          </cell>
          <cell r="G3363">
            <v>285.11</v>
          </cell>
        </row>
        <row r="3364">
          <cell r="A3364" t="str">
            <v>44794110897</v>
          </cell>
          <cell r="B3364">
            <v>44794</v>
          </cell>
          <cell r="C3364">
            <v>110897</v>
          </cell>
          <cell r="D3364" t="str">
            <v>四川太极大药房连锁有限公司泸州阳光直营店</v>
          </cell>
          <cell r="E3364">
            <v>404.1</v>
          </cell>
          <cell r="F3364">
            <v>9</v>
          </cell>
          <cell r="G3364">
            <v>170.48</v>
          </cell>
        </row>
        <row r="3365">
          <cell r="A3365" t="str">
            <v>44795110897</v>
          </cell>
          <cell r="B3365">
            <v>44795</v>
          </cell>
          <cell r="C3365">
            <v>110897</v>
          </cell>
          <cell r="D3365" t="str">
            <v>四川太极大药房连锁有限公司泸州阳光直营店</v>
          </cell>
          <cell r="E3365">
            <v>711.2</v>
          </cell>
          <cell r="F3365">
            <v>13</v>
          </cell>
          <cell r="G3365">
            <v>286.8</v>
          </cell>
        </row>
        <row r="3366">
          <cell r="A3366" t="str">
            <v>44796110897</v>
          </cell>
          <cell r="B3366">
            <v>44796</v>
          </cell>
          <cell r="C3366">
            <v>110897</v>
          </cell>
          <cell r="D3366" t="str">
            <v>四川太极大药房连锁有限公司泸州阳光直营店</v>
          </cell>
          <cell r="E3366">
            <v>318.7</v>
          </cell>
          <cell r="F3366">
            <v>8</v>
          </cell>
          <cell r="G3366">
            <v>115.58</v>
          </cell>
        </row>
        <row r="3367">
          <cell r="A3367" t="str">
            <v>44797110897</v>
          </cell>
          <cell r="B3367">
            <v>44797</v>
          </cell>
          <cell r="C3367">
            <v>110897</v>
          </cell>
          <cell r="D3367" t="str">
            <v>四川太极大药房连锁有限公司泸州阳光直营店</v>
          </cell>
          <cell r="E3367">
            <v>636</v>
          </cell>
          <cell r="F3367">
            <v>9</v>
          </cell>
          <cell r="G3367">
            <v>237.24</v>
          </cell>
        </row>
        <row r="3368">
          <cell r="A3368" t="str">
            <v>44798110897</v>
          </cell>
          <cell r="B3368">
            <v>44798</v>
          </cell>
          <cell r="C3368">
            <v>110897</v>
          </cell>
          <cell r="D3368" t="str">
            <v>四川太极大药房连锁有限公司泸州阳光直营店</v>
          </cell>
          <cell r="E3368">
            <v>1534.6</v>
          </cell>
          <cell r="F3368">
            <v>12</v>
          </cell>
          <cell r="G3368">
            <v>352.74</v>
          </cell>
        </row>
        <row r="3369">
          <cell r="A3369" t="str">
            <v>44799110897</v>
          </cell>
          <cell r="B3369">
            <v>44799</v>
          </cell>
          <cell r="C3369">
            <v>110897</v>
          </cell>
          <cell r="D3369" t="str">
            <v>四川太极大药房连锁有限公司泸州阳光直营店</v>
          </cell>
          <cell r="E3369">
            <v>502.4</v>
          </cell>
          <cell r="F3369">
            <v>13</v>
          </cell>
          <cell r="G3369">
            <v>246.24</v>
          </cell>
        </row>
        <row r="3370">
          <cell r="A3370" t="str">
            <v>44800110897</v>
          </cell>
          <cell r="B3370">
            <v>44800</v>
          </cell>
          <cell r="C3370">
            <v>110897</v>
          </cell>
          <cell r="D3370" t="str">
            <v>四川太极大药房连锁有限公司泸州阳光直营店</v>
          </cell>
          <cell r="E3370">
            <v>901.21</v>
          </cell>
          <cell r="F3370">
            <v>12</v>
          </cell>
          <cell r="G3370">
            <v>352.89</v>
          </cell>
        </row>
        <row r="3371">
          <cell r="A3371" t="str">
            <v>44801110897</v>
          </cell>
          <cell r="B3371">
            <v>44801</v>
          </cell>
          <cell r="C3371">
            <v>110897</v>
          </cell>
          <cell r="D3371" t="str">
            <v>四川太极大药房连锁有限公司泸州阳光直营店</v>
          </cell>
          <cell r="E3371">
            <v>762.8</v>
          </cell>
          <cell r="F3371">
            <v>16</v>
          </cell>
          <cell r="G3371">
            <v>285.82</v>
          </cell>
        </row>
        <row r="3372">
          <cell r="A3372" t="str">
            <v>44802110897</v>
          </cell>
          <cell r="B3372">
            <v>44802</v>
          </cell>
          <cell r="C3372">
            <v>110897</v>
          </cell>
          <cell r="D3372" t="str">
            <v>四川太极大药房连锁有限公司泸州阳光直营店</v>
          </cell>
          <cell r="E3372">
            <v>844.4</v>
          </cell>
          <cell r="F3372">
            <v>10</v>
          </cell>
          <cell r="G3372">
            <v>284.38</v>
          </cell>
        </row>
        <row r="3373">
          <cell r="A3373" t="str">
            <v>44803110897</v>
          </cell>
          <cell r="B3373">
            <v>44803</v>
          </cell>
          <cell r="C3373">
            <v>110897</v>
          </cell>
          <cell r="D3373" t="str">
            <v>四川太极大药房连锁有限公司泸州阳光直营店</v>
          </cell>
          <cell r="E3373">
            <v>801.8</v>
          </cell>
          <cell r="F3373">
            <v>11</v>
          </cell>
          <cell r="G3373">
            <v>330.79</v>
          </cell>
        </row>
        <row r="3374">
          <cell r="A3374" t="str">
            <v>44804110897</v>
          </cell>
          <cell r="B3374">
            <v>44804</v>
          </cell>
          <cell r="C3374">
            <v>110897</v>
          </cell>
          <cell r="D3374" t="str">
            <v>四川太极大药房连锁有限公司泸州阳光直营店</v>
          </cell>
          <cell r="E3374">
            <v>1273.11</v>
          </cell>
          <cell r="F3374">
            <v>16</v>
          </cell>
          <cell r="G3374">
            <v>454.29</v>
          </cell>
        </row>
        <row r="3375">
          <cell r="A3375" t="str">
            <v>44774110898</v>
          </cell>
          <cell r="B3375">
            <v>44774</v>
          </cell>
          <cell r="C3375">
            <v>110898</v>
          </cell>
          <cell r="D3375" t="str">
            <v>四川太极大药房连锁有限公司泸州飞跃路直营店</v>
          </cell>
          <cell r="E3375">
            <v>753.5</v>
          </cell>
          <cell r="F3375">
            <v>9</v>
          </cell>
          <cell r="G3375">
            <v>277.8</v>
          </cell>
        </row>
        <row r="3376">
          <cell r="A3376" t="str">
            <v>44775110898</v>
          </cell>
          <cell r="B3376">
            <v>44775</v>
          </cell>
          <cell r="C3376">
            <v>110898</v>
          </cell>
          <cell r="D3376" t="str">
            <v>四川太极大药房连锁有限公司泸州飞跃路直营店</v>
          </cell>
          <cell r="E3376">
            <v>1234</v>
          </cell>
          <cell r="F3376">
            <v>14</v>
          </cell>
          <cell r="G3376">
            <v>412.05</v>
          </cell>
        </row>
        <row r="3377">
          <cell r="A3377" t="str">
            <v>44776110898</v>
          </cell>
          <cell r="B3377">
            <v>44776</v>
          </cell>
          <cell r="C3377">
            <v>110898</v>
          </cell>
          <cell r="D3377" t="str">
            <v>四川太极大药房连锁有限公司泸州飞跃路直营店</v>
          </cell>
          <cell r="E3377">
            <v>1255.9</v>
          </cell>
          <cell r="F3377">
            <v>11</v>
          </cell>
          <cell r="G3377">
            <v>469.17</v>
          </cell>
        </row>
        <row r="3378">
          <cell r="A3378" t="str">
            <v>44777110898</v>
          </cell>
          <cell r="B3378">
            <v>44777</v>
          </cell>
          <cell r="C3378">
            <v>110898</v>
          </cell>
          <cell r="D3378" t="str">
            <v>四川太极大药房连锁有限公司泸州飞跃路直营店</v>
          </cell>
          <cell r="E3378">
            <v>433.5</v>
          </cell>
          <cell r="F3378">
            <v>10</v>
          </cell>
          <cell r="G3378">
            <v>164.73</v>
          </cell>
        </row>
        <row r="3379">
          <cell r="A3379" t="str">
            <v>44778110898</v>
          </cell>
          <cell r="B3379">
            <v>44778</v>
          </cell>
          <cell r="C3379">
            <v>110898</v>
          </cell>
          <cell r="D3379" t="str">
            <v>四川太极大药房连锁有限公司泸州飞跃路直营店</v>
          </cell>
          <cell r="E3379">
            <v>688.5</v>
          </cell>
          <cell r="F3379">
            <v>10</v>
          </cell>
          <cell r="G3379">
            <v>274.51</v>
          </cell>
        </row>
        <row r="3380">
          <cell r="A3380" t="str">
            <v>44779110898</v>
          </cell>
          <cell r="B3380">
            <v>44779</v>
          </cell>
          <cell r="C3380">
            <v>110898</v>
          </cell>
          <cell r="D3380" t="str">
            <v>四川太极大药房连锁有限公司泸州飞跃路直营店</v>
          </cell>
          <cell r="E3380">
            <v>976.5</v>
          </cell>
          <cell r="F3380">
            <v>8</v>
          </cell>
          <cell r="G3380">
            <v>321.06</v>
          </cell>
        </row>
        <row r="3381">
          <cell r="A3381" t="str">
            <v>44780110898</v>
          </cell>
          <cell r="B3381">
            <v>44780</v>
          </cell>
          <cell r="C3381">
            <v>110898</v>
          </cell>
          <cell r="D3381" t="str">
            <v>四川太极大药房连锁有限公司泸州飞跃路直营店</v>
          </cell>
          <cell r="E3381">
            <v>426.5</v>
          </cell>
          <cell r="F3381">
            <v>5</v>
          </cell>
          <cell r="G3381">
            <v>216.56</v>
          </cell>
        </row>
        <row r="3382">
          <cell r="A3382" t="str">
            <v>44781110898</v>
          </cell>
          <cell r="B3382">
            <v>44781</v>
          </cell>
          <cell r="C3382">
            <v>110898</v>
          </cell>
          <cell r="D3382" t="str">
            <v>四川太极大药房连锁有限公司泸州飞跃路直营店</v>
          </cell>
          <cell r="E3382">
            <v>960</v>
          </cell>
          <cell r="F3382">
            <v>18</v>
          </cell>
          <cell r="G3382">
            <v>464.68</v>
          </cell>
        </row>
        <row r="3383">
          <cell r="A3383" t="str">
            <v>44782110898</v>
          </cell>
          <cell r="B3383">
            <v>44782</v>
          </cell>
          <cell r="C3383">
            <v>110898</v>
          </cell>
          <cell r="D3383" t="str">
            <v>四川太极大药房连锁有限公司泸州飞跃路直营店</v>
          </cell>
          <cell r="E3383">
            <v>471</v>
          </cell>
          <cell r="F3383">
            <v>8</v>
          </cell>
          <cell r="G3383">
            <v>144.88</v>
          </cell>
        </row>
        <row r="3384">
          <cell r="A3384" t="str">
            <v>44783110898</v>
          </cell>
          <cell r="B3384">
            <v>44783</v>
          </cell>
          <cell r="C3384">
            <v>110898</v>
          </cell>
          <cell r="D3384" t="str">
            <v>四川太极大药房连锁有限公司泸州飞跃路直营店</v>
          </cell>
          <cell r="E3384">
            <v>1578.1</v>
          </cell>
          <cell r="F3384">
            <v>19</v>
          </cell>
          <cell r="G3384">
            <v>599.22</v>
          </cell>
        </row>
        <row r="3385">
          <cell r="A3385" t="str">
            <v>44784110898</v>
          </cell>
          <cell r="B3385">
            <v>44784</v>
          </cell>
          <cell r="C3385">
            <v>110898</v>
          </cell>
          <cell r="D3385" t="str">
            <v>四川太极大药房连锁有限公司泸州飞跃路直营店</v>
          </cell>
          <cell r="E3385">
            <v>703.5</v>
          </cell>
          <cell r="F3385">
            <v>11</v>
          </cell>
          <cell r="G3385">
            <v>289.4</v>
          </cell>
        </row>
        <row r="3386">
          <cell r="A3386" t="str">
            <v>44785110898</v>
          </cell>
          <cell r="B3386">
            <v>44785</v>
          </cell>
          <cell r="C3386">
            <v>110898</v>
          </cell>
          <cell r="D3386" t="str">
            <v>四川太极大药房连锁有限公司泸州飞跃路直营店</v>
          </cell>
          <cell r="E3386">
            <v>1170.6</v>
          </cell>
          <cell r="F3386">
            <v>19</v>
          </cell>
          <cell r="G3386">
            <v>444.48</v>
          </cell>
        </row>
        <row r="3387">
          <cell r="A3387" t="str">
            <v>44786110898</v>
          </cell>
          <cell r="B3387">
            <v>44786</v>
          </cell>
          <cell r="C3387">
            <v>110898</v>
          </cell>
          <cell r="D3387" t="str">
            <v>四川太极大药房连锁有限公司泸州飞跃路直营店</v>
          </cell>
          <cell r="E3387">
            <v>637</v>
          </cell>
          <cell r="F3387">
            <v>8</v>
          </cell>
          <cell r="G3387">
            <v>213.44</v>
          </cell>
        </row>
        <row r="3388">
          <cell r="A3388" t="str">
            <v>44787110898</v>
          </cell>
          <cell r="B3388">
            <v>44787</v>
          </cell>
          <cell r="C3388">
            <v>110898</v>
          </cell>
          <cell r="D3388" t="str">
            <v>四川太极大药房连锁有限公司泸州飞跃路直营店</v>
          </cell>
          <cell r="E3388">
            <v>282.3</v>
          </cell>
          <cell r="F3388">
            <v>3</v>
          </cell>
          <cell r="G3388">
            <v>47.89</v>
          </cell>
        </row>
        <row r="3389">
          <cell r="A3389" t="str">
            <v>44788110898</v>
          </cell>
          <cell r="B3389">
            <v>44788</v>
          </cell>
          <cell r="C3389">
            <v>110898</v>
          </cell>
          <cell r="D3389" t="str">
            <v>四川太极大药房连锁有限公司泸州飞跃路直营店</v>
          </cell>
          <cell r="E3389">
            <v>794.2</v>
          </cell>
          <cell r="F3389">
            <v>9</v>
          </cell>
          <cell r="G3389">
            <v>320.71</v>
          </cell>
        </row>
        <row r="3390">
          <cell r="A3390" t="str">
            <v>44789110898</v>
          </cell>
          <cell r="B3390">
            <v>44789</v>
          </cell>
          <cell r="C3390">
            <v>110898</v>
          </cell>
          <cell r="D3390" t="str">
            <v>四川太极大药房连锁有限公司泸州飞跃路直营店</v>
          </cell>
          <cell r="E3390">
            <v>743.7</v>
          </cell>
          <cell r="F3390">
            <v>14</v>
          </cell>
          <cell r="G3390">
            <v>275.52</v>
          </cell>
        </row>
        <row r="3391">
          <cell r="A3391" t="str">
            <v>44790110898</v>
          </cell>
          <cell r="B3391">
            <v>44790</v>
          </cell>
          <cell r="C3391">
            <v>110898</v>
          </cell>
          <cell r="D3391" t="str">
            <v>四川太极大药房连锁有限公司泸州飞跃路直营店</v>
          </cell>
          <cell r="E3391">
            <v>743.8</v>
          </cell>
          <cell r="F3391">
            <v>7</v>
          </cell>
          <cell r="G3391">
            <v>268.26</v>
          </cell>
        </row>
        <row r="3392">
          <cell r="A3392" t="str">
            <v>44791110898</v>
          </cell>
          <cell r="B3392">
            <v>44791</v>
          </cell>
          <cell r="C3392">
            <v>110898</v>
          </cell>
          <cell r="D3392" t="str">
            <v>四川太极大药房连锁有限公司泸州飞跃路直营店</v>
          </cell>
          <cell r="E3392">
            <v>1235.7</v>
          </cell>
          <cell r="F3392">
            <v>10</v>
          </cell>
          <cell r="G3392">
            <v>248.91</v>
          </cell>
        </row>
        <row r="3393">
          <cell r="A3393" t="str">
            <v>44792110898</v>
          </cell>
          <cell r="B3393">
            <v>44792</v>
          </cell>
          <cell r="C3393">
            <v>110898</v>
          </cell>
          <cell r="D3393" t="str">
            <v>四川太极大药房连锁有限公司泸州飞跃路直营店</v>
          </cell>
          <cell r="E3393">
            <v>734.9</v>
          </cell>
          <cell r="F3393">
            <v>10</v>
          </cell>
          <cell r="G3393">
            <v>219.15</v>
          </cell>
        </row>
        <row r="3394">
          <cell r="A3394" t="str">
            <v>44793110898</v>
          </cell>
          <cell r="B3394">
            <v>44793</v>
          </cell>
          <cell r="C3394">
            <v>110898</v>
          </cell>
          <cell r="D3394" t="str">
            <v>四川太极大药房连锁有限公司泸州飞跃路直营店</v>
          </cell>
          <cell r="E3394">
            <v>367.4</v>
          </cell>
          <cell r="F3394">
            <v>5</v>
          </cell>
          <cell r="G3394">
            <v>125.49</v>
          </cell>
        </row>
        <row r="3395">
          <cell r="A3395" t="str">
            <v>44794110898</v>
          </cell>
          <cell r="B3395">
            <v>44794</v>
          </cell>
          <cell r="C3395">
            <v>110898</v>
          </cell>
          <cell r="D3395" t="str">
            <v>四川太极大药房连锁有限公司泸州飞跃路直营店</v>
          </cell>
          <cell r="E3395">
            <v>455.7</v>
          </cell>
          <cell r="F3395">
            <v>4</v>
          </cell>
          <cell r="G3395">
            <v>148.39</v>
          </cell>
        </row>
        <row r="3396">
          <cell r="A3396" t="str">
            <v>44795110898</v>
          </cell>
          <cell r="B3396">
            <v>44795</v>
          </cell>
          <cell r="C3396">
            <v>110898</v>
          </cell>
          <cell r="D3396" t="str">
            <v>四川太极大药房连锁有限公司泸州飞跃路直营店</v>
          </cell>
          <cell r="E3396">
            <v>810.4</v>
          </cell>
          <cell r="F3396">
            <v>16</v>
          </cell>
          <cell r="G3396">
            <v>408.02</v>
          </cell>
        </row>
        <row r="3397">
          <cell r="A3397" t="str">
            <v>44796110898</v>
          </cell>
          <cell r="B3397">
            <v>44796</v>
          </cell>
          <cell r="C3397">
            <v>110898</v>
          </cell>
          <cell r="D3397" t="str">
            <v>四川太极大药房连锁有限公司泸州飞跃路直营店</v>
          </cell>
          <cell r="E3397">
            <v>611.6</v>
          </cell>
          <cell r="F3397">
            <v>11</v>
          </cell>
          <cell r="G3397">
            <v>175.02</v>
          </cell>
        </row>
        <row r="3398">
          <cell r="A3398" t="str">
            <v>44797110898</v>
          </cell>
          <cell r="B3398">
            <v>44797</v>
          </cell>
          <cell r="C3398">
            <v>110898</v>
          </cell>
          <cell r="D3398" t="str">
            <v>四川太极大药房连锁有限公司泸州飞跃路直营店</v>
          </cell>
          <cell r="E3398">
            <v>709.6</v>
          </cell>
          <cell r="F3398">
            <v>18</v>
          </cell>
          <cell r="G3398">
            <v>232.54</v>
          </cell>
        </row>
        <row r="3399">
          <cell r="A3399" t="str">
            <v>44798110898</v>
          </cell>
          <cell r="B3399">
            <v>44798</v>
          </cell>
          <cell r="C3399">
            <v>110898</v>
          </cell>
          <cell r="D3399" t="str">
            <v>四川太极大药房连锁有限公司泸州飞跃路直营店</v>
          </cell>
          <cell r="E3399">
            <v>968.2</v>
          </cell>
          <cell r="F3399">
            <v>14</v>
          </cell>
          <cell r="G3399">
            <v>360.03</v>
          </cell>
        </row>
        <row r="3400">
          <cell r="A3400" t="str">
            <v>44799110898</v>
          </cell>
          <cell r="B3400">
            <v>44799</v>
          </cell>
          <cell r="C3400">
            <v>110898</v>
          </cell>
          <cell r="D3400" t="str">
            <v>四川太极大药房连锁有限公司泸州飞跃路直营店</v>
          </cell>
          <cell r="E3400">
            <v>617.2</v>
          </cell>
          <cell r="F3400">
            <v>9</v>
          </cell>
          <cell r="G3400">
            <v>250.19</v>
          </cell>
        </row>
        <row r="3401">
          <cell r="A3401" t="str">
            <v>44800110898</v>
          </cell>
          <cell r="B3401">
            <v>44800</v>
          </cell>
          <cell r="C3401">
            <v>110898</v>
          </cell>
          <cell r="D3401" t="str">
            <v>四川太极大药房连锁有限公司泸州飞跃路直营店</v>
          </cell>
          <cell r="E3401">
            <v>730.3</v>
          </cell>
          <cell r="F3401">
            <v>5</v>
          </cell>
          <cell r="G3401">
            <v>192.17</v>
          </cell>
        </row>
        <row r="3402">
          <cell r="A3402" t="str">
            <v>44801110898</v>
          </cell>
          <cell r="B3402">
            <v>44801</v>
          </cell>
          <cell r="C3402">
            <v>110898</v>
          </cell>
          <cell r="D3402" t="str">
            <v>四川太极大药房连锁有限公司泸州飞跃路直营店</v>
          </cell>
          <cell r="E3402">
            <v>1523.3</v>
          </cell>
          <cell r="F3402">
            <v>16</v>
          </cell>
          <cell r="G3402">
            <v>530.15</v>
          </cell>
        </row>
        <row r="3403">
          <cell r="A3403" t="str">
            <v>44802110898</v>
          </cell>
          <cell r="B3403">
            <v>44802</v>
          </cell>
          <cell r="C3403">
            <v>110898</v>
          </cell>
          <cell r="D3403" t="str">
            <v>四川太极大药房连锁有限公司泸州飞跃路直营店</v>
          </cell>
          <cell r="E3403">
            <v>959.5</v>
          </cell>
          <cell r="F3403">
            <v>12</v>
          </cell>
          <cell r="G3403">
            <v>297.1</v>
          </cell>
        </row>
        <row r="3404">
          <cell r="A3404" t="str">
            <v>44803110898</v>
          </cell>
          <cell r="B3404">
            <v>44803</v>
          </cell>
          <cell r="C3404">
            <v>110898</v>
          </cell>
          <cell r="D3404" t="str">
            <v>四川太极大药房连锁有限公司泸州飞跃路直营店</v>
          </cell>
          <cell r="E3404">
            <v>1289</v>
          </cell>
          <cell r="F3404">
            <v>17</v>
          </cell>
          <cell r="G3404">
            <v>524.58</v>
          </cell>
        </row>
        <row r="3405">
          <cell r="A3405" t="str">
            <v>44804110898</v>
          </cell>
          <cell r="B3405">
            <v>44804</v>
          </cell>
          <cell r="C3405">
            <v>110898</v>
          </cell>
          <cell r="D3405" t="str">
            <v>四川太极大药房连锁有限公司泸州飞跃路直营店</v>
          </cell>
          <cell r="E3405">
            <v>936.3</v>
          </cell>
          <cell r="F3405">
            <v>12</v>
          </cell>
          <cell r="G3405">
            <v>373.31</v>
          </cell>
        </row>
        <row r="3406">
          <cell r="A3406" t="str">
            <v>44774110899</v>
          </cell>
          <cell r="B3406">
            <v>44774</v>
          </cell>
          <cell r="C3406">
            <v>110899</v>
          </cell>
          <cell r="D3406" t="str">
            <v>四川太极大药房泸州金诺直营店</v>
          </cell>
          <cell r="E3406">
            <v>1238.62</v>
          </cell>
          <cell r="F3406">
            <v>17</v>
          </cell>
          <cell r="G3406">
            <v>586.63</v>
          </cell>
        </row>
        <row r="3407">
          <cell r="A3407" t="str">
            <v>44775110899</v>
          </cell>
          <cell r="B3407">
            <v>44775</v>
          </cell>
          <cell r="C3407">
            <v>110899</v>
          </cell>
          <cell r="D3407" t="str">
            <v>四川太极大药房泸州金诺直营店</v>
          </cell>
          <cell r="E3407">
            <v>1152.9</v>
          </cell>
          <cell r="F3407">
            <v>11</v>
          </cell>
          <cell r="G3407">
            <v>478.85</v>
          </cell>
        </row>
        <row r="3408">
          <cell r="A3408" t="str">
            <v>44776110899</v>
          </cell>
          <cell r="B3408">
            <v>44776</v>
          </cell>
          <cell r="C3408">
            <v>110899</v>
          </cell>
          <cell r="D3408" t="str">
            <v>四川太极大药房泸州金诺直营店</v>
          </cell>
          <cell r="E3408">
            <v>546.2</v>
          </cell>
          <cell r="F3408">
            <v>12</v>
          </cell>
          <cell r="G3408">
            <v>209.68</v>
          </cell>
        </row>
        <row r="3409">
          <cell r="A3409" t="str">
            <v>44777110899</v>
          </cell>
          <cell r="B3409">
            <v>44777</v>
          </cell>
          <cell r="C3409">
            <v>110899</v>
          </cell>
          <cell r="D3409" t="str">
            <v>四川太极大药房泸州金诺直营店</v>
          </cell>
          <cell r="E3409">
            <v>318.3</v>
          </cell>
          <cell r="F3409">
            <v>6</v>
          </cell>
          <cell r="G3409">
            <v>122.37</v>
          </cell>
        </row>
        <row r="3410">
          <cell r="A3410" t="str">
            <v>44778110899</v>
          </cell>
          <cell r="B3410">
            <v>44778</v>
          </cell>
          <cell r="C3410">
            <v>110899</v>
          </cell>
          <cell r="D3410" t="str">
            <v>四川太极大药房泸州金诺直营店</v>
          </cell>
          <cell r="E3410">
            <v>918.5</v>
          </cell>
          <cell r="F3410">
            <v>21</v>
          </cell>
          <cell r="G3410">
            <v>381.64</v>
          </cell>
        </row>
        <row r="3411">
          <cell r="A3411" t="str">
            <v>44779110899</v>
          </cell>
          <cell r="B3411">
            <v>44779</v>
          </cell>
          <cell r="C3411">
            <v>110899</v>
          </cell>
          <cell r="D3411" t="str">
            <v>四川太极大药房泸州金诺直营店</v>
          </cell>
          <cell r="E3411">
            <v>1019.7</v>
          </cell>
          <cell r="F3411">
            <v>8</v>
          </cell>
          <cell r="G3411">
            <v>520.98</v>
          </cell>
        </row>
        <row r="3412">
          <cell r="A3412" t="str">
            <v>44780110899</v>
          </cell>
          <cell r="B3412">
            <v>44780</v>
          </cell>
          <cell r="C3412">
            <v>110899</v>
          </cell>
          <cell r="D3412" t="str">
            <v>四川太极大药房泸州金诺直营店</v>
          </cell>
          <cell r="E3412">
            <v>1096.3</v>
          </cell>
          <cell r="F3412">
            <v>20</v>
          </cell>
          <cell r="G3412">
            <v>450.62</v>
          </cell>
        </row>
        <row r="3413">
          <cell r="A3413" t="str">
            <v>44781110899</v>
          </cell>
          <cell r="B3413">
            <v>44781</v>
          </cell>
          <cell r="C3413">
            <v>110899</v>
          </cell>
          <cell r="D3413" t="str">
            <v>四川太极大药房泸州金诺直营店</v>
          </cell>
          <cell r="E3413">
            <v>1054.6</v>
          </cell>
          <cell r="F3413">
            <v>12</v>
          </cell>
          <cell r="G3413">
            <v>550.5</v>
          </cell>
        </row>
        <row r="3414">
          <cell r="A3414" t="str">
            <v>44782110899</v>
          </cell>
          <cell r="B3414">
            <v>44782</v>
          </cell>
          <cell r="C3414">
            <v>110899</v>
          </cell>
          <cell r="D3414" t="str">
            <v>四川太极大药房泸州金诺直营店</v>
          </cell>
          <cell r="E3414">
            <v>841</v>
          </cell>
          <cell r="F3414">
            <v>10</v>
          </cell>
          <cell r="G3414">
            <v>441.61</v>
          </cell>
        </row>
        <row r="3415">
          <cell r="A3415" t="str">
            <v>44783110899</v>
          </cell>
          <cell r="B3415">
            <v>44783</v>
          </cell>
          <cell r="C3415">
            <v>110899</v>
          </cell>
          <cell r="D3415" t="str">
            <v>四川太极大药房泸州金诺直营店</v>
          </cell>
          <cell r="E3415">
            <v>1378.6</v>
          </cell>
          <cell r="F3415">
            <v>16</v>
          </cell>
          <cell r="G3415">
            <v>551.94</v>
          </cell>
        </row>
        <row r="3416">
          <cell r="A3416" t="str">
            <v>44784110899</v>
          </cell>
          <cell r="B3416">
            <v>44784</v>
          </cell>
          <cell r="C3416">
            <v>110899</v>
          </cell>
          <cell r="D3416" t="str">
            <v>四川太极大药房泸州金诺直营店</v>
          </cell>
          <cell r="E3416">
            <v>1060.9</v>
          </cell>
          <cell r="F3416">
            <v>17</v>
          </cell>
          <cell r="G3416">
            <v>440.89</v>
          </cell>
        </row>
        <row r="3417">
          <cell r="A3417" t="str">
            <v>44785110899</v>
          </cell>
          <cell r="B3417">
            <v>44785</v>
          </cell>
          <cell r="C3417">
            <v>110899</v>
          </cell>
          <cell r="D3417" t="str">
            <v>四川太极大药房泸州金诺直营店</v>
          </cell>
          <cell r="E3417">
            <v>376.7</v>
          </cell>
          <cell r="F3417">
            <v>8</v>
          </cell>
          <cell r="G3417">
            <v>103.13</v>
          </cell>
        </row>
        <row r="3418">
          <cell r="A3418" t="str">
            <v>44786110899</v>
          </cell>
          <cell r="B3418">
            <v>44786</v>
          </cell>
          <cell r="C3418">
            <v>110899</v>
          </cell>
          <cell r="D3418" t="str">
            <v>四川太极大药房泸州金诺直营店</v>
          </cell>
          <cell r="E3418">
            <v>1000.7</v>
          </cell>
          <cell r="F3418">
            <v>17</v>
          </cell>
          <cell r="G3418">
            <v>424.74</v>
          </cell>
        </row>
        <row r="3419">
          <cell r="A3419" t="str">
            <v>44787110899</v>
          </cell>
          <cell r="B3419">
            <v>44787</v>
          </cell>
          <cell r="C3419">
            <v>110899</v>
          </cell>
          <cell r="D3419" t="str">
            <v>四川太极大药房泸州金诺直营店</v>
          </cell>
          <cell r="E3419">
            <v>701</v>
          </cell>
          <cell r="F3419">
            <v>9</v>
          </cell>
          <cell r="G3419">
            <v>273.59</v>
          </cell>
        </row>
        <row r="3420">
          <cell r="A3420" t="str">
            <v>44788110899</v>
          </cell>
          <cell r="B3420">
            <v>44788</v>
          </cell>
          <cell r="C3420">
            <v>110899</v>
          </cell>
          <cell r="D3420" t="str">
            <v>四川太极大药房泸州金诺直营店</v>
          </cell>
          <cell r="E3420">
            <v>1739.6</v>
          </cell>
          <cell r="F3420">
            <v>12</v>
          </cell>
          <cell r="G3420">
            <v>495.01</v>
          </cell>
        </row>
        <row r="3421">
          <cell r="A3421" t="str">
            <v>44789110899</v>
          </cell>
          <cell r="B3421">
            <v>44789</v>
          </cell>
          <cell r="C3421">
            <v>110899</v>
          </cell>
          <cell r="D3421" t="str">
            <v>四川太极大药房泸州金诺直营店</v>
          </cell>
          <cell r="E3421">
            <v>1520.6</v>
          </cell>
          <cell r="F3421">
            <v>14</v>
          </cell>
          <cell r="G3421">
            <v>704.81</v>
          </cell>
        </row>
        <row r="3422">
          <cell r="A3422" t="str">
            <v>44790110899</v>
          </cell>
          <cell r="B3422">
            <v>44790</v>
          </cell>
          <cell r="C3422">
            <v>110899</v>
          </cell>
          <cell r="D3422" t="str">
            <v>四川太极大药房泸州金诺直营店</v>
          </cell>
          <cell r="E3422">
            <v>1033.7</v>
          </cell>
          <cell r="F3422">
            <v>19</v>
          </cell>
          <cell r="G3422">
            <v>379.56</v>
          </cell>
        </row>
        <row r="3423">
          <cell r="A3423" t="str">
            <v>44791110899</v>
          </cell>
          <cell r="B3423">
            <v>44791</v>
          </cell>
          <cell r="C3423">
            <v>110899</v>
          </cell>
          <cell r="D3423" t="str">
            <v>四川太极大药房泸州金诺直营店</v>
          </cell>
          <cell r="E3423">
            <v>1084.2</v>
          </cell>
          <cell r="F3423">
            <v>17</v>
          </cell>
          <cell r="G3423">
            <v>402.35</v>
          </cell>
        </row>
        <row r="3424">
          <cell r="A3424" t="str">
            <v>44792110899</v>
          </cell>
          <cell r="B3424">
            <v>44792</v>
          </cell>
          <cell r="C3424">
            <v>110899</v>
          </cell>
          <cell r="D3424" t="str">
            <v>四川太极大药房泸州金诺直营店</v>
          </cell>
          <cell r="E3424">
            <v>540.8</v>
          </cell>
          <cell r="F3424">
            <v>9</v>
          </cell>
          <cell r="G3424">
            <v>219.46</v>
          </cell>
        </row>
        <row r="3425">
          <cell r="A3425" t="str">
            <v>44793110899</v>
          </cell>
          <cell r="B3425">
            <v>44793</v>
          </cell>
          <cell r="C3425">
            <v>110899</v>
          </cell>
          <cell r="D3425" t="str">
            <v>四川太极大药房泸州金诺直营店</v>
          </cell>
          <cell r="E3425">
            <v>860.1</v>
          </cell>
          <cell r="F3425">
            <v>16</v>
          </cell>
          <cell r="G3425">
            <v>271.9</v>
          </cell>
        </row>
        <row r="3426">
          <cell r="A3426" t="str">
            <v>44794110899</v>
          </cell>
          <cell r="B3426">
            <v>44794</v>
          </cell>
          <cell r="C3426">
            <v>110899</v>
          </cell>
          <cell r="D3426" t="str">
            <v>四川太极大药房泸州金诺直营店</v>
          </cell>
          <cell r="E3426">
            <v>900.6</v>
          </cell>
          <cell r="F3426">
            <v>9</v>
          </cell>
          <cell r="G3426">
            <v>326.92</v>
          </cell>
        </row>
        <row r="3427">
          <cell r="A3427" t="str">
            <v>44795110899</v>
          </cell>
          <cell r="B3427">
            <v>44795</v>
          </cell>
          <cell r="C3427">
            <v>110899</v>
          </cell>
          <cell r="D3427" t="str">
            <v>四川太极大药房泸州金诺直营店</v>
          </cell>
          <cell r="E3427">
            <v>532.64</v>
          </cell>
          <cell r="F3427">
            <v>13</v>
          </cell>
          <cell r="G3427">
            <v>229.96</v>
          </cell>
        </row>
        <row r="3428">
          <cell r="A3428" t="str">
            <v>44796110899</v>
          </cell>
          <cell r="B3428">
            <v>44796</v>
          </cell>
          <cell r="C3428">
            <v>110899</v>
          </cell>
          <cell r="D3428" t="str">
            <v>四川太极大药房泸州金诺直营店</v>
          </cell>
          <cell r="E3428">
            <v>916</v>
          </cell>
          <cell r="F3428">
            <v>12</v>
          </cell>
          <cell r="G3428">
            <v>368.02</v>
          </cell>
        </row>
        <row r="3429">
          <cell r="A3429" t="str">
            <v>44797110899</v>
          </cell>
          <cell r="B3429">
            <v>44797</v>
          </cell>
          <cell r="C3429">
            <v>110899</v>
          </cell>
          <cell r="D3429" t="str">
            <v>四川太极大药房泸州金诺直营店</v>
          </cell>
          <cell r="E3429">
            <v>404.5</v>
          </cell>
          <cell r="F3429">
            <v>11</v>
          </cell>
          <cell r="G3429">
            <v>170.76</v>
          </cell>
        </row>
        <row r="3430">
          <cell r="A3430" t="str">
            <v>44798110899</v>
          </cell>
          <cell r="B3430">
            <v>44798</v>
          </cell>
          <cell r="C3430">
            <v>110899</v>
          </cell>
          <cell r="D3430" t="str">
            <v>四川太极大药房泸州金诺直营店</v>
          </cell>
          <cell r="E3430">
            <v>649.9</v>
          </cell>
          <cell r="F3430">
            <v>10</v>
          </cell>
          <cell r="G3430">
            <v>238.11</v>
          </cell>
        </row>
        <row r="3431">
          <cell r="A3431" t="str">
            <v>44799110899</v>
          </cell>
          <cell r="B3431">
            <v>44799</v>
          </cell>
          <cell r="C3431">
            <v>110899</v>
          </cell>
          <cell r="D3431" t="str">
            <v>四川太极大药房泸州金诺直营店</v>
          </cell>
          <cell r="E3431">
            <v>860.5</v>
          </cell>
          <cell r="F3431">
            <v>16</v>
          </cell>
          <cell r="G3431">
            <v>442.12</v>
          </cell>
        </row>
        <row r="3432">
          <cell r="A3432" t="str">
            <v>44800110899</v>
          </cell>
          <cell r="B3432">
            <v>44800</v>
          </cell>
          <cell r="C3432">
            <v>110899</v>
          </cell>
          <cell r="D3432" t="str">
            <v>四川太极大药房泸州金诺直营店</v>
          </cell>
          <cell r="E3432">
            <v>625.1</v>
          </cell>
          <cell r="F3432">
            <v>8</v>
          </cell>
          <cell r="G3432">
            <v>280.57</v>
          </cell>
        </row>
        <row r="3433">
          <cell r="A3433" t="str">
            <v>44801110899</v>
          </cell>
          <cell r="B3433">
            <v>44801</v>
          </cell>
          <cell r="C3433">
            <v>110899</v>
          </cell>
          <cell r="D3433" t="str">
            <v>四川太极大药房泸州金诺直营店</v>
          </cell>
          <cell r="E3433">
            <v>1315.2</v>
          </cell>
          <cell r="F3433">
            <v>22</v>
          </cell>
          <cell r="G3433">
            <v>603.01</v>
          </cell>
        </row>
        <row r="3434">
          <cell r="A3434" t="str">
            <v>44802110899</v>
          </cell>
          <cell r="B3434">
            <v>44802</v>
          </cell>
          <cell r="C3434">
            <v>110899</v>
          </cell>
          <cell r="D3434" t="str">
            <v>四川太极大药房泸州金诺直营店</v>
          </cell>
          <cell r="E3434">
            <v>595.7</v>
          </cell>
          <cell r="F3434">
            <v>7</v>
          </cell>
          <cell r="G3434">
            <v>182.38</v>
          </cell>
        </row>
        <row r="3435">
          <cell r="A3435" t="str">
            <v>44803110899</v>
          </cell>
          <cell r="B3435">
            <v>44803</v>
          </cell>
          <cell r="C3435">
            <v>110899</v>
          </cell>
          <cell r="D3435" t="str">
            <v>四川太极大药房泸州金诺直营店</v>
          </cell>
          <cell r="E3435">
            <v>1087.3</v>
          </cell>
          <cell r="F3435">
            <v>18</v>
          </cell>
          <cell r="G3435">
            <v>442.95</v>
          </cell>
        </row>
        <row r="3436">
          <cell r="A3436" t="str">
            <v>44804110899</v>
          </cell>
          <cell r="B3436">
            <v>44804</v>
          </cell>
          <cell r="C3436">
            <v>110899</v>
          </cell>
          <cell r="D3436" t="str">
            <v>四川太极大药房泸州金诺直营店</v>
          </cell>
          <cell r="E3436">
            <v>1028.3</v>
          </cell>
          <cell r="F3436">
            <v>12</v>
          </cell>
          <cell r="G3436">
            <v>364.85</v>
          </cell>
        </row>
        <row r="3437">
          <cell r="A3437" t="str">
            <v>44774110900</v>
          </cell>
          <cell r="B3437">
            <v>44774</v>
          </cell>
          <cell r="C3437">
            <v>110900</v>
          </cell>
          <cell r="D3437" t="str">
            <v>四川太极大药房泸州蓝田直营店</v>
          </cell>
          <cell r="E3437">
            <v>1402.5</v>
          </cell>
          <cell r="F3437">
            <v>21</v>
          </cell>
          <cell r="G3437">
            <v>396.99</v>
          </cell>
        </row>
        <row r="3438">
          <cell r="A3438" t="str">
            <v>44775110900</v>
          </cell>
          <cell r="B3438">
            <v>44775</v>
          </cell>
          <cell r="C3438">
            <v>110900</v>
          </cell>
          <cell r="D3438" t="str">
            <v>四川太极大药房泸州蓝田直营店</v>
          </cell>
          <cell r="E3438">
            <v>2049.7</v>
          </cell>
          <cell r="F3438">
            <v>25</v>
          </cell>
          <cell r="G3438">
            <v>746.76</v>
          </cell>
        </row>
        <row r="3439">
          <cell r="A3439" t="str">
            <v>44776110900</v>
          </cell>
          <cell r="B3439">
            <v>44776</v>
          </cell>
          <cell r="C3439">
            <v>110900</v>
          </cell>
          <cell r="D3439" t="str">
            <v>四川太极大药房泸州蓝田直营店</v>
          </cell>
          <cell r="E3439">
            <v>2012.7</v>
          </cell>
          <cell r="F3439">
            <v>19</v>
          </cell>
          <cell r="G3439">
            <v>547.14</v>
          </cell>
        </row>
        <row r="3440">
          <cell r="A3440" t="str">
            <v>44777110900</v>
          </cell>
          <cell r="B3440">
            <v>44777</v>
          </cell>
          <cell r="C3440">
            <v>110900</v>
          </cell>
          <cell r="D3440" t="str">
            <v>四川太极大药房泸州蓝田直营店</v>
          </cell>
          <cell r="E3440">
            <v>1737.5</v>
          </cell>
          <cell r="F3440">
            <v>26</v>
          </cell>
          <cell r="G3440">
            <v>583.35</v>
          </cell>
        </row>
        <row r="3441">
          <cell r="A3441" t="str">
            <v>44778110900</v>
          </cell>
          <cell r="B3441">
            <v>44778</v>
          </cell>
          <cell r="C3441">
            <v>110900</v>
          </cell>
          <cell r="D3441" t="str">
            <v>四川太极大药房泸州蓝田直营店</v>
          </cell>
          <cell r="E3441">
            <v>3198.1</v>
          </cell>
          <cell r="F3441">
            <v>24</v>
          </cell>
          <cell r="G3441">
            <v>997.23</v>
          </cell>
        </row>
        <row r="3442">
          <cell r="A3442" t="str">
            <v>44779110900</v>
          </cell>
          <cell r="B3442">
            <v>44779</v>
          </cell>
          <cell r="C3442">
            <v>110900</v>
          </cell>
          <cell r="D3442" t="str">
            <v>四川太极大药房泸州蓝田直营店</v>
          </cell>
          <cell r="E3442">
            <v>1778.6</v>
          </cell>
          <cell r="F3442">
            <v>24</v>
          </cell>
          <cell r="G3442">
            <v>557.52</v>
          </cell>
        </row>
        <row r="3443">
          <cell r="A3443" t="str">
            <v>44780110900</v>
          </cell>
          <cell r="B3443">
            <v>44780</v>
          </cell>
          <cell r="C3443">
            <v>110900</v>
          </cell>
          <cell r="D3443" t="str">
            <v>四川太极大药房泸州蓝田直营店</v>
          </cell>
          <cell r="E3443">
            <v>1761.2</v>
          </cell>
          <cell r="F3443">
            <v>22</v>
          </cell>
          <cell r="G3443">
            <v>642.08</v>
          </cell>
        </row>
        <row r="3444">
          <cell r="A3444" t="str">
            <v>44781110900</v>
          </cell>
          <cell r="B3444">
            <v>44781</v>
          </cell>
          <cell r="C3444">
            <v>110900</v>
          </cell>
          <cell r="D3444" t="str">
            <v>四川太极大药房泸州蓝田直营店</v>
          </cell>
          <cell r="E3444">
            <v>2241.2</v>
          </cell>
          <cell r="F3444">
            <v>30</v>
          </cell>
          <cell r="G3444">
            <v>831.79</v>
          </cell>
        </row>
        <row r="3445">
          <cell r="A3445" t="str">
            <v>44782110900</v>
          </cell>
          <cell r="B3445">
            <v>44782</v>
          </cell>
          <cell r="C3445">
            <v>110900</v>
          </cell>
          <cell r="D3445" t="str">
            <v>四川太极大药房泸州蓝田直营店</v>
          </cell>
          <cell r="E3445">
            <v>1287.1</v>
          </cell>
          <cell r="F3445">
            <v>20</v>
          </cell>
          <cell r="G3445">
            <v>424.55</v>
          </cell>
        </row>
        <row r="3446">
          <cell r="A3446" t="str">
            <v>44783110900</v>
          </cell>
          <cell r="B3446">
            <v>44783</v>
          </cell>
          <cell r="C3446">
            <v>110900</v>
          </cell>
          <cell r="D3446" t="str">
            <v>四川太极大药房泸州蓝田直营店</v>
          </cell>
          <cell r="E3446">
            <v>1663.6</v>
          </cell>
          <cell r="F3446">
            <v>17</v>
          </cell>
          <cell r="G3446">
            <v>509.81</v>
          </cell>
        </row>
        <row r="3447">
          <cell r="A3447" t="str">
            <v>44784110900</v>
          </cell>
          <cell r="B3447">
            <v>44784</v>
          </cell>
          <cell r="C3447">
            <v>110900</v>
          </cell>
          <cell r="D3447" t="str">
            <v>四川太极大药房泸州蓝田直营店</v>
          </cell>
          <cell r="E3447">
            <v>1429.3</v>
          </cell>
          <cell r="F3447">
            <v>22</v>
          </cell>
          <cell r="G3447">
            <v>577.05</v>
          </cell>
        </row>
        <row r="3448">
          <cell r="A3448" t="str">
            <v>44785110900</v>
          </cell>
          <cell r="B3448">
            <v>44785</v>
          </cell>
          <cell r="C3448">
            <v>110900</v>
          </cell>
          <cell r="D3448" t="str">
            <v>四川太极大药房泸州蓝田直营店</v>
          </cell>
          <cell r="E3448">
            <v>3449.7</v>
          </cell>
          <cell r="F3448">
            <v>32</v>
          </cell>
          <cell r="G3448">
            <v>1093.45</v>
          </cell>
        </row>
        <row r="3449">
          <cell r="A3449" t="str">
            <v>44786110900</v>
          </cell>
          <cell r="B3449">
            <v>44786</v>
          </cell>
          <cell r="C3449">
            <v>110900</v>
          </cell>
          <cell r="D3449" t="str">
            <v>四川太极大药房泸州蓝田直营店</v>
          </cell>
          <cell r="E3449">
            <v>1547.4</v>
          </cell>
          <cell r="F3449">
            <v>20</v>
          </cell>
          <cell r="G3449">
            <v>630.97</v>
          </cell>
        </row>
        <row r="3450">
          <cell r="A3450" t="str">
            <v>44787110900</v>
          </cell>
          <cell r="B3450">
            <v>44787</v>
          </cell>
          <cell r="C3450">
            <v>110900</v>
          </cell>
          <cell r="D3450" t="str">
            <v>四川太极大药房泸州蓝田直营店</v>
          </cell>
          <cell r="E3450">
            <v>1702.1</v>
          </cell>
          <cell r="F3450">
            <v>21</v>
          </cell>
          <cell r="G3450">
            <v>537.75</v>
          </cell>
        </row>
        <row r="3451">
          <cell r="A3451" t="str">
            <v>44788110900</v>
          </cell>
          <cell r="B3451">
            <v>44788</v>
          </cell>
          <cell r="C3451">
            <v>110900</v>
          </cell>
          <cell r="D3451" t="str">
            <v>四川太极大药房泸州蓝田直营店</v>
          </cell>
          <cell r="E3451">
            <v>1702.3</v>
          </cell>
          <cell r="F3451">
            <v>28</v>
          </cell>
          <cell r="G3451">
            <v>562.14</v>
          </cell>
        </row>
        <row r="3452">
          <cell r="A3452" t="str">
            <v>44789110900</v>
          </cell>
          <cell r="B3452">
            <v>44789</v>
          </cell>
          <cell r="C3452">
            <v>110900</v>
          </cell>
          <cell r="D3452" t="str">
            <v>四川太极大药房泸州蓝田直营店</v>
          </cell>
          <cell r="E3452">
            <v>2169.1</v>
          </cell>
          <cell r="F3452">
            <v>21</v>
          </cell>
          <cell r="G3452">
            <v>768.24</v>
          </cell>
        </row>
        <row r="3453">
          <cell r="A3453" t="str">
            <v>44790110900</v>
          </cell>
          <cell r="B3453">
            <v>44790</v>
          </cell>
          <cell r="C3453">
            <v>110900</v>
          </cell>
          <cell r="D3453" t="str">
            <v>四川太极大药房泸州蓝田直营店</v>
          </cell>
          <cell r="E3453">
            <v>1711.4</v>
          </cell>
          <cell r="F3453">
            <v>23</v>
          </cell>
          <cell r="G3453">
            <v>515.61</v>
          </cell>
        </row>
        <row r="3454">
          <cell r="A3454" t="str">
            <v>44791110900</v>
          </cell>
          <cell r="B3454">
            <v>44791</v>
          </cell>
          <cell r="C3454">
            <v>110900</v>
          </cell>
          <cell r="D3454" t="str">
            <v>四川太极大药房泸州蓝田直营店</v>
          </cell>
          <cell r="E3454">
            <v>1553.4</v>
          </cell>
          <cell r="F3454">
            <v>18</v>
          </cell>
          <cell r="G3454">
            <v>562.75</v>
          </cell>
        </row>
        <row r="3455">
          <cell r="A3455" t="str">
            <v>44792110900</v>
          </cell>
          <cell r="B3455">
            <v>44792</v>
          </cell>
          <cell r="C3455">
            <v>110900</v>
          </cell>
          <cell r="D3455" t="str">
            <v>四川太极大药房泸州蓝田直营店</v>
          </cell>
          <cell r="E3455">
            <v>2760.3</v>
          </cell>
          <cell r="F3455">
            <v>24</v>
          </cell>
          <cell r="G3455">
            <v>944.75</v>
          </cell>
        </row>
        <row r="3456">
          <cell r="A3456" t="str">
            <v>44793110900</v>
          </cell>
          <cell r="B3456">
            <v>44793</v>
          </cell>
          <cell r="C3456">
            <v>110900</v>
          </cell>
          <cell r="D3456" t="str">
            <v>四川太极大药房泸州蓝田直营店</v>
          </cell>
          <cell r="E3456">
            <v>1492.9</v>
          </cell>
          <cell r="F3456">
            <v>36</v>
          </cell>
          <cell r="G3456">
            <v>585.82</v>
          </cell>
        </row>
        <row r="3457">
          <cell r="A3457" t="str">
            <v>44794110900</v>
          </cell>
          <cell r="B3457">
            <v>44794</v>
          </cell>
          <cell r="C3457">
            <v>110900</v>
          </cell>
          <cell r="D3457" t="str">
            <v>四川太极大药房泸州蓝田直营店</v>
          </cell>
          <cell r="E3457">
            <v>3769.2</v>
          </cell>
          <cell r="F3457">
            <v>28</v>
          </cell>
          <cell r="G3457">
            <v>1233.79</v>
          </cell>
        </row>
        <row r="3458">
          <cell r="A3458" t="str">
            <v>44795110900</v>
          </cell>
          <cell r="B3458">
            <v>44795</v>
          </cell>
          <cell r="C3458">
            <v>110900</v>
          </cell>
          <cell r="D3458" t="str">
            <v>四川太极大药房泸州蓝田直营店</v>
          </cell>
          <cell r="E3458">
            <v>1526.9</v>
          </cell>
          <cell r="F3458">
            <v>17</v>
          </cell>
          <cell r="G3458">
            <v>529.77</v>
          </cell>
        </row>
        <row r="3459">
          <cell r="A3459" t="str">
            <v>44796110900</v>
          </cell>
          <cell r="B3459">
            <v>44796</v>
          </cell>
          <cell r="C3459">
            <v>110900</v>
          </cell>
          <cell r="D3459" t="str">
            <v>四川太极大药房泸州蓝田直营店</v>
          </cell>
          <cell r="E3459">
            <v>2620.8</v>
          </cell>
          <cell r="F3459">
            <v>24</v>
          </cell>
          <cell r="G3459">
            <v>776.53</v>
          </cell>
        </row>
        <row r="3460">
          <cell r="A3460" t="str">
            <v>44797110900</v>
          </cell>
          <cell r="B3460">
            <v>44797</v>
          </cell>
          <cell r="C3460">
            <v>110900</v>
          </cell>
          <cell r="D3460" t="str">
            <v>四川太极大药房泸州蓝田直营店</v>
          </cell>
          <cell r="E3460">
            <v>2372.7</v>
          </cell>
          <cell r="F3460">
            <v>21</v>
          </cell>
          <cell r="G3460">
            <v>965.8</v>
          </cell>
        </row>
        <row r="3461">
          <cell r="A3461" t="str">
            <v>44798110900</v>
          </cell>
          <cell r="B3461">
            <v>44798</v>
          </cell>
          <cell r="C3461">
            <v>110900</v>
          </cell>
          <cell r="D3461" t="str">
            <v>四川太极大药房泸州蓝田直营店</v>
          </cell>
          <cell r="E3461">
            <v>1745.3</v>
          </cell>
          <cell r="F3461">
            <v>25</v>
          </cell>
          <cell r="G3461">
            <v>583.81</v>
          </cell>
        </row>
        <row r="3462">
          <cell r="A3462" t="str">
            <v>44799110900</v>
          </cell>
          <cell r="B3462">
            <v>44799</v>
          </cell>
          <cell r="C3462">
            <v>110900</v>
          </cell>
          <cell r="D3462" t="str">
            <v>四川太极大药房泸州蓝田直营店</v>
          </cell>
          <cell r="E3462">
            <v>1716.1</v>
          </cell>
          <cell r="F3462">
            <v>25</v>
          </cell>
          <cell r="G3462">
            <v>625.91</v>
          </cell>
        </row>
        <row r="3463">
          <cell r="A3463" t="str">
            <v>44800110900</v>
          </cell>
          <cell r="B3463">
            <v>44800</v>
          </cell>
          <cell r="C3463">
            <v>110900</v>
          </cell>
          <cell r="D3463" t="str">
            <v>四川太极大药房泸州蓝田直营店</v>
          </cell>
          <cell r="E3463">
            <v>1706.5</v>
          </cell>
          <cell r="F3463">
            <v>21</v>
          </cell>
          <cell r="G3463">
            <v>528.81</v>
          </cell>
        </row>
        <row r="3464">
          <cell r="A3464" t="str">
            <v>44801110900</v>
          </cell>
          <cell r="B3464">
            <v>44801</v>
          </cell>
          <cell r="C3464">
            <v>110900</v>
          </cell>
          <cell r="D3464" t="str">
            <v>四川太极大药房泸州蓝田直营店</v>
          </cell>
          <cell r="E3464">
            <v>3509.21</v>
          </cell>
          <cell r="F3464">
            <v>40</v>
          </cell>
          <cell r="G3464">
            <v>1195.35</v>
          </cell>
        </row>
        <row r="3465">
          <cell r="A3465" t="str">
            <v>44802110900</v>
          </cell>
          <cell r="B3465">
            <v>44802</v>
          </cell>
          <cell r="C3465">
            <v>110900</v>
          </cell>
          <cell r="D3465" t="str">
            <v>四川太极大药房泸州蓝田直营店</v>
          </cell>
          <cell r="E3465">
            <v>1680</v>
          </cell>
          <cell r="F3465">
            <v>29</v>
          </cell>
          <cell r="G3465">
            <v>608.26</v>
          </cell>
        </row>
        <row r="3466">
          <cell r="A3466" t="str">
            <v>44803110900</v>
          </cell>
          <cell r="B3466">
            <v>44803</v>
          </cell>
          <cell r="C3466">
            <v>110900</v>
          </cell>
          <cell r="D3466" t="str">
            <v>四川太极大药房泸州蓝田直营店</v>
          </cell>
          <cell r="E3466">
            <v>2473.6</v>
          </cell>
          <cell r="F3466">
            <v>29</v>
          </cell>
          <cell r="G3466">
            <v>957.03</v>
          </cell>
        </row>
        <row r="3467">
          <cell r="A3467" t="str">
            <v>44804110900</v>
          </cell>
          <cell r="B3467">
            <v>44804</v>
          </cell>
          <cell r="C3467">
            <v>110900</v>
          </cell>
          <cell r="D3467" t="str">
            <v>四川太极大药房泸州蓝田直营店</v>
          </cell>
          <cell r="E3467">
            <v>3217.2</v>
          </cell>
          <cell r="F3467">
            <v>42</v>
          </cell>
          <cell r="G3467">
            <v>907.92</v>
          </cell>
        </row>
        <row r="3468">
          <cell r="A3468" t="str">
            <v>44774110901</v>
          </cell>
          <cell r="B3468">
            <v>44774</v>
          </cell>
          <cell r="C3468">
            <v>110901</v>
          </cell>
          <cell r="D3468" t="str">
            <v>四川太极大药房泸州一直营店</v>
          </cell>
          <cell r="E3468">
            <v>3753.24</v>
          </cell>
          <cell r="F3468">
            <v>76</v>
          </cell>
          <cell r="G3468">
            <v>1263.72</v>
          </cell>
        </row>
        <row r="3469">
          <cell r="A3469" t="str">
            <v>44775110901</v>
          </cell>
          <cell r="B3469">
            <v>44775</v>
          </cell>
          <cell r="C3469">
            <v>110901</v>
          </cell>
          <cell r="D3469" t="str">
            <v>四川太极大药房泸州一直营店</v>
          </cell>
          <cell r="E3469">
            <v>3165.4</v>
          </cell>
          <cell r="F3469">
            <v>52</v>
          </cell>
          <cell r="G3469">
            <v>1060.55</v>
          </cell>
        </row>
        <row r="3470">
          <cell r="A3470" t="str">
            <v>44776110901</v>
          </cell>
          <cell r="B3470">
            <v>44776</v>
          </cell>
          <cell r="C3470">
            <v>110901</v>
          </cell>
          <cell r="D3470" t="str">
            <v>四川太极大药房泸州一直营店</v>
          </cell>
          <cell r="E3470">
            <v>3092</v>
          </cell>
          <cell r="F3470">
            <v>59</v>
          </cell>
          <cell r="G3470">
            <v>1363.42</v>
          </cell>
        </row>
        <row r="3471">
          <cell r="A3471" t="str">
            <v>44777110901</v>
          </cell>
          <cell r="B3471">
            <v>44777</v>
          </cell>
          <cell r="C3471">
            <v>110901</v>
          </cell>
          <cell r="D3471" t="str">
            <v>四川太极大药房泸州一直营店</v>
          </cell>
          <cell r="E3471">
            <v>2743.9</v>
          </cell>
          <cell r="F3471">
            <v>34</v>
          </cell>
          <cell r="G3471">
            <v>980.78</v>
          </cell>
        </row>
        <row r="3472">
          <cell r="A3472" t="str">
            <v>44778110901</v>
          </cell>
          <cell r="B3472">
            <v>44778</v>
          </cell>
          <cell r="C3472">
            <v>110901</v>
          </cell>
          <cell r="D3472" t="str">
            <v>四川太极大药房泸州一直营店</v>
          </cell>
          <cell r="E3472">
            <v>3254.41</v>
          </cell>
          <cell r="F3472">
            <v>50</v>
          </cell>
          <cell r="G3472">
            <v>1283.49</v>
          </cell>
        </row>
        <row r="3473">
          <cell r="A3473" t="str">
            <v>44779110901</v>
          </cell>
          <cell r="B3473">
            <v>44779</v>
          </cell>
          <cell r="C3473">
            <v>110901</v>
          </cell>
          <cell r="D3473" t="str">
            <v>四川太极大药房泸州一直营店</v>
          </cell>
          <cell r="E3473">
            <v>3046.6</v>
          </cell>
          <cell r="F3473">
            <v>61</v>
          </cell>
          <cell r="G3473">
            <v>1084.03</v>
          </cell>
        </row>
        <row r="3474">
          <cell r="A3474" t="str">
            <v>44780110901</v>
          </cell>
          <cell r="B3474">
            <v>44780</v>
          </cell>
          <cell r="C3474">
            <v>110901</v>
          </cell>
          <cell r="D3474" t="str">
            <v>四川太极大药房泸州一直营店</v>
          </cell>
          <cell r="E3474">
            <v>9851.4</v>
          </cell>
          <cell r="F3474">
            <v>51</v>
          </cell>
          <cell r="G3474">
            <v>4321.46</v>
          </cell>
        </row>
        <row r="3475">
          <cell r="A3475" t="str">
            <v>44781110901</v>
          </cell>
          <cell r="B3475">
            <v>44781</v>
          </cell>
          <cell r="C3475">
            <v>110901</v>
          </cell>
          <cell r="D3475" t="str">
            <v>四川太极大药房泸州一直营店</v>
          </cell>
          <cell r="E3475">
            <v>3697.83</v>
          </cell>
          <cell r="F3475">
            <v>55</v>
          </cell>
          <cell r="G3475">
            <v>1494.74</v>
          </cell>
        </row>
        <row r="3476">
          <cell r="A3476" t="str">
            <v>44782110901</v>
          </cell>
          <cell r="B3476">
            <v>44782</v>
          </cell>
          <cell r="C3476">
            <v>110901</v>
          </cell>
          <cell r="D3476" t="str">
            <v>四川太极大药房泸州一直营店</v>
          </cell>
          <cell r="E3476">
            <v>3831.6</v>
          </cell>
          <cell r="F3476">
            <v>64</v>
          </cell>
          <cell r="G3476">
            <v>1407.19</v>
          </cell>
        </row>
        <row r="3477">
          <cell r="A3477" t="str">
            <v>44783110901</v>
          </cell>
          <cell r="B3477">
            <v>44783</v>
          </cell>
          <cell r="C3477">
            <v>110901</v>
          </cell>
          <cell r="D3477" t="str">
            <v>四川太极大药房泸州一直营店</v>
          </cell>
          <cell r="E3477">
            <v>2418.6</v>
          </cell>
          <cell r="F3477">
            <v>48</v>
          </cell>
          <cell r="G3477">
            <v>877.07</v>
          </cell>
        </row>
        <row r="3478">
          <cell r="A3478" t="str">
            <v>44784110901</v>
          </cell>
          <cell r="B3478">
            <v>44784</v>
          </cell>
          <cell r="C3478">
            <v>110901</v>
          </cell>
          <cell r="D3478" t="str">
            <v>四川太极大药房泸州一直营店</v>
          </cell>
          <cell r="E3478">
            <v>2900.13</v>
          </cell>
          <cell r="F3478">
            <v>40</v>
          </cell>
          <cell r="G3478">
            <v>837.54</v>
          </cell>
        </row>
        <row r="3479">
          <cell r="A3479" t="str">
            <v>44785110901</v>
          </cell>
          <cell r="B3479">
            <v>44785</v>
          </cell>
          <cell r="C3479">
            <v>110901</v>
          </cell>
          <cell r="D3479" t="str">
            <v>四川太极大药房泸州一直营店</v>
          </cell>
          <cell r="E3479">
            <v>3258.6</v>
          </cell>
          <cell r="F3479">
            <v>42</v>
          </cell>
          <cell r="G3479">
            <v>996.42</v>
          </cell>
        </row>
        <row r="3480">
          <cell r="A3480" t="str">
            <v>44786110901</v>
          </cell>
          <cell r="B3480">
            <v>44786</v>
          </cell>
          <cell r="C3480">
            <v>110901</v>
          </cell>
          <cell r="D3480" t="str">
            <v>四川太极大药房泸州一直营店</v>
          </cell>
          <cell r="E3480">
            <v>779.1</v>
          </cell>
          <cell r="F3480">
            <v>50</v>
          </cell>
          <cell r="G3480">
            <v>635.26</v>
          </cell>
        </row>
        <row r="3481">
          <cell r="A3481" t="str">
            <v>44787110901</v>
          </cell>
          <cell r="B3481">
            <v>44787</v>
          </cell>
          <cell r="C3481">
            <v>110901</v>
          </cell>
          <cell r="D3481" t="str">
            <v>四川太极大药房泸州一直营店</v>
          </cell>
          <cell r="E3481">
            <v>3509.3</v>
          </cell>
          <cell r="F3481">
            <v>40</v>
          </cell>
          <cell r="G3481">
            <v>1100.44</v>
          </cell>
        </row>
        <row r="3482">
          <cell r="A3482" t="str">
            <v>44788110901</v>
          </cell>
          <cell r="B3482">
            <v>44788</v>
          </cell>
          <cell r="C3482">
            <v>110901</v>
          </cell>
          <cell r="D3482" t="str">
            <v>四川太极大药房泸州一直营店</v>
          </cell>
          <cell r="E3482">
            <v>4638.11</v>
          </cell>
          <cell r="F3482">
            <v>70</v>
          </cell>
          <cell r="G3482">
            <v>1716.4</v>
          </cell>
        </row>
        <row r="3483">
          <cell r="A3483" t="str">
            <v>44789110901</v>
          </cell>
          <cell r="B3483">
            <v>44789</v>
          </cell>
          <cell r="C3483">
            <v>110901</v>
          </cell>
          <cell r="D3483" t="str">
            <v>四川太极大药房泸州一直营店</v>
          </cell>
          <cell r="E3483">
            <v>2534.4</v>
          </cell>
          <cell r="F3483">
            <v>47</v>
          </cell>
          <cell r="G3483">
            <v>999.49</v>
          </cell>
        </row>
        <row r="3484">
          <cell r="A3484" t="str">
            <v>44790110901</v>
          </cell>
          <cell r="B3484">
            <v>44790</v>
          </cell>
          <cell r="C3484">
            <v>110901</v>
          </cell>
          <cell r="D3484" t="str">
            <v>四川太极大药房泸州一直营店</v>
          </cell>
          <cell r="E3484">
            <v>1557.3</v>
          </cell>
          <cell r="F3484">
            <v>51</v>
          </cell>
          <cell r="G3484">
            <v>813.85</v>
          </cell>
        </row>
        <row r="3485">
          <cell r="A3485" t="str">
            <v>44791110901</v>
          </cell>
          <cell r="B3485">
            <v>44791</v>
          </cell>
          <cell r="C3485">
            <v>110901</v>
          </cell>
          <cell r="D3485" t="str">
            <v>四川太极大药房泸州一直营店</v>
          </cell>
          <cell r="E3485">
            <v>1886.8</v>
          </cell>
          <cell r="F3485">
            <v>37</v>
          </cell>
          <cell r="G3485">
            <v>412.46</v>
          </cell>
        </row>
        <row r="3486">
          <cell r="A3486" t="str">
            <v>44792110901</v>
          </cell>
          <cell r="B3486">
            <v>44792</v>
          </cell>
          <cell r="C3486">
            <v>110901</v>
          </cell>
          <cell r="D3486" t="str">
            <v>四川太极大药房泸州一直营店</v>
          </cell>
          <cell r="E3486">
            <v>6332.2</v>
          </cell>
          <cell r="F3486">
            <v>76</v>
          </cell>
          <cell r="G3486">
            <v>1880.57</v>
          </cell>
        </row>
        <row r="3487">
          <cell r="A3487" t="str">
            <v>44793110901</v>
          </cell>
          <cell r="B3487">
            <v>44793</v>
          </cell>
          <cell r="C3487">
            <v>110901</v>
          </cell>
          <cell r="D3487" t="str">
            <v>四川太极大药房泸州一直营店</v>
          </cell>
          <cell r="E3487">
            <v>2695.5</v>
          </cell>
          <cell r="F3487">
            <v>46</v>
          </cell>
          <cell r="G3487">
            <v>927.35</v>
          </cell>
        </row>
        <row r="3488">
          <cell r="A3488" t="str">
            <v>44794110901</v>
          </cell>
          <cell r="B3488">
            <v>44794</v>
          </cell>
          <cell r="C3488">
            <v>110901</v>
          </cell>
          <cell r="D3488" t="str">
            <v>四川太极大药房泸州一直营店</v>
          </cell>
          <cell r="E3488">
            <v>3643.31</v>
          </cell>
          <cell r="F3488">
            <v>58</v>
          </cell>
          <cell r="G3488">
            <v>1326.18</v>
          </cell>
        </row>
        <row r="3489">
          <cell r="A3489" t="str">
            <v>44795110901</v>
          </cell>
          <cell r="B3489">
            <v>44795</v>
          </cell>
          <cell r="C3489">
            <v>110901</v>
          </cell>
          <cell r="D3489" t="str">
            <v>四川太极大药房泸州一直营店</v>
          </cell>
          <cell r="E3489">
            <v>2989.5</v>
          </cell>
          <cell r="F3489">
            <v>69</v>
          </cell>
          <cell r="G3489">
            <v>1225.26</v>
          </cell>
        </row>
        <row r="3490">
          <cell r="A3490" t="str">
            <v>44796110901</v>
          </cell>
          <cell r="B3490">
            <v>44796</v>
          </cell>
          <cell r="C3490">
            <v>110901</v>
          </cell>
          <cell r="D3490" t="str">
            <v>四川太极大药房泸州一直营店</v>
          </cell>
          <cell r="E3490">
            <v>2706.1</v>
          </cell>
          <cell r="F3490">
            <v>58</v>
          </cell>
          <cell r="G3490">
            <v>1124.68</v>
          </cell>
        </row>
        <row r="3491">
          <cell r="A3491" t="str">
            <v>44797110901</v>
          </cell>
          <cell r="B3491">
            <v>44797</v>
          </cell>
          <cell r="C3491">
            <v>110901</v>
          </cell>
          <cell r="D3491" t="str">
            <v>四川太极大药房泸州一直营店</v>
          </cell>
          <cell r="E3491">
            <v>7562</v>
          </cell>
          <cell r="F3491">
            <v>66</v>
          </cell>
          <cell r="G3491">
            <v>2363.14</v>
          </cell>
        </row>
        <row r="3492">
          <cell r="A3492" t="str">
            <v>44798110901</v>
          </cell>
          <cell r="B3492">
            <v>44798</v>
          </cell>
          <cell r="C3492">
            <v>110901</v>
          </cell>
          <cell r="D3492" t="str">
            <v>四川太极大药房泸州一直营店</v>
          </cell>
          <cell r="E3492">
            <v>3388.5</v>
          </cell>
          <cell r="F3492">
            <v>62</v>
          </cell>
          <cell r="G3492">
            <v>1206.09</v>
          </cell>
        </row>
        <row r="3493">
          <cell r="A3493" t="str">
            <v>44799110901</v>
          </cell>
          <cell r="B3493">
            <v>44799</v>
          </cell>
          <cell r="C3493">
            <v>110901</v>
          </cell>
          <cell r="D3493" t="str">
            <v>四川太极大药房泸州一直营店</v>
          </cell>
          <cell r="E3493">
            <v>4238</v>
          </cell>
          <cell r="F3493">
            <v>61</v>
          </cell>
          <cell r="G3493">
            <v>1479.12</v>
          </cell>
        </row>
        <row r="3494">
          <cell r="A3494" t="str">
            <v>44800110901</v>
          </cell>
          <cell r="B3494">
            <v>44800</v>
          </cell>
          <cell r="C3494">
            <v>110901</v>
          </cell>
          <cell r="D3494" t="str">
            <v>四川太极大药房泸州一直营店</v>
          </cell>
          <cell r="E3494">
            <v>3088.3</v>
          </cell>
          <cell r="F3494">
            <v>38</v>
          </cell>
          <cell r="G3494">
            <v>969.48</v>
          </cell>
        </row>
        <row r="3495">
          <cell r="A3495" t="str">
            <v>44801110901</v>
          </cell>
          <cell r="B3495">
            <v>44801</v>
          </cell>
          <cell r="C3495">
            <v>110901</v>
          </cell>
          <cell r="D3495" t="str">
            <v>四川太极大药房泸州一直营店</v>
          </cell>
          <cell r="E3495">
            <v>2493.8</v>
          </cell>
          <cell r="F3495">
            <v>52</v>
          </cell>
          <cell r="G3495">
            <v>846.67</v>
          </cell>
        </row>
        <row r="3496">
          <cell r="A3496" t="str">
            <v>44802110901</v>
          </cell>
          <cell r="B3496">
            <v>44802</v>
          </cell>
          <cell r="C3496">
            <v>110901</v>
          </cell>
          <cell r="D3496" t="str">
            <v>四川太极大药房泸州一直营店</v>
          </cell>
          <cell r="E3496">
            <v>3533.3</v>
          </cell>
          <cell r="F3496">
            <v>59</v>
          </cell>
          <cell r="G3496">
            <v>1380.75</v>
          </cell>
        </row>
        <row r="3497">
          <cell r="A3497" t="str">
            <v>44803110901</v>
          </cell>
          <cell r="B3497">
            <v>44803</v>
          </cell>
          <cell r="C3497">
            <v>110901</v>
          </cell>
          <cell r="D3497" t="str">
            <v>四川太极大药房泸州一直营店</v>
          </cell>
          <cell r="E3497">
            <v>3060</v>
          </cell>
          <cell r="F3497">
            <v>51</v>
          </cell>
          <cell r="G3497">
            <v>836.76</v>
          </cell>
        </row>
        <row r="3498">
          <cell r="A3498" t="str">
            <v>44804110901</v>
          </cell>
          <cell r="B3498">
            <v>44804</v>
          </cell>
          <cell r="C3498">
            <v>110901</v>
          </cell>
          <cell r="D3498" t="str">
            <v>四川太极大药房泸州一直营店</v>
          </cell>
          <cell r="E3498">
            <v>2874.23</v>
          </cell>
          <cell r="F3498">
            <v>49</v>
          </cell>
          <cell r="G3498">
            <v>1070.48</v>
          </cell>
        </row>
        <row r="3499">
          <cell r="A3499" t="str">
            <v>44774110902</v>
          </cell>
          <cell r="B3499">
            <v>44774</v>
          </cell>
          <cell r="C3499">
            <v>110902</v>
          </cell>
          <cell r="D3499" t="str">
            <v>四川太极泸州二直营店</v>
          </cell>
          <cell r="E3499">
            <v>568.9</v>
          </cell>
          <cell r="F3499">
            <v>11</v>
          </cell>
          <cell r="G3499">
            <v>239.47</v>
          </cell>
        </row>
        <row r="3500">
          <cell r="A3500" t="str">
            <v>44775110902</v>
          </cell>
          <cell r="B3500">
            <v>44775</v>
          </cell>
          <cell r="C3500">
            <v>110902</v>
          </cell>
          <cell r="D3500" t="str">
            <v>四川太极泸州二直营店</v>
          </cell>
          <cell r="E3500">
            <v>688.3</v>
          </cell>
          <cell r="F3500">
            <v>8</v>
          </cell>
          <cell r="G3500">
            <v>262.19</v>
          </cell>
        </row>
        <row r="3501">
          <cell r="A3501" t="str">
            <v>44776110902</v>
          </cell>
          <cell r="B3501">
            <v>44776</v>
          </cell>
          <cell r="C3501">
            <v>110902</v>
          </cell>
          <cell r="D3501" t="str">
            <v>四川太极泸州二直营店</v>
          </cell>
          <cell r="E3501">
            <v>597.33</v>
          </cell>
          <cell r="F3501">
            <v>8</v>
          </cell>
          <cell r="G3501">
            <v>205.29</v>
          </cell>
        </row>
        <row r="3502">
          <cell r="A3502" t="str">
            <v>44777110902</v>
          </cell>
          <cell r="B3502">
            <v>44777</v>
          </cell>
          <cell r="C3502">
            <v>110902</v>
          </cell>
          <cell r="D3502" t="str">
            <v>四川太极泸州二直营店</v>
          </cell>
          <cell r="E3502">
            <v>246.7</v>
          </cell>
          <cell r="F3502">
            <v>7</v>
          </cell>
          <cell r="G3502">
            <v>75.53</v>
          </cell>
        </row>
        <row r="3503">
          <cell r="A3503" t="str">
            <v>44778110902</v>
          </cell>
          <cell r="B3503">
            <v>44778</v>
          </cell>
          <cell r="C3503">
            <v>110902</v>
          </cell>
          <cell r="D3503" t="str">
            <v>四川太极泸州二直营店</v>
          </cell>
          <cell r="E3503">
            <v>418.9</v>
          </cell>
          <cell r="F3503">
            <v>8</v>
          </cell>
          <cell r="G3503">
            <v>165.54</v>
          </cell>
        </row>
        <row r="3504">
          <cell r="A3504" t="str">
            <v>44779110902</v>
          </cell>
          <cell r="B3504">
            <v>44779</v>
          </cell>
          <cell r="C3504">
            <v>110902</v>
          </cell>
          <cell r="D3504" t="str">
            <v>四川太极泸州二直营店</v>
          </cell>
          <cell r="E3504">
            <v>136.8</v>
          </cell>
          <cell r="F3504">
            <v>4</v>
          </cell>
          <cell r="G3504">
            <v>20.01</v>
          </cell>
        </row>
        <row r="3505">
          <cell r="A3505" t="str">
            <v>44780110902</v>
          </cell>
          <cell r="B3505">
            <v>44780</v>
          </cell>
          <cell r="C3505">
            <v>110902</v>
          </cell>
          <cell r="D3505" t="str">
            <v>四川太极泸州二直营店</v>
          </cell>
          <cell r="E3505">
            <v>198.1</v>
          </cell>
          <cell r="F3505">
            <v>8</v>
          </cell>
          <cell r="G3505">
            <v>96.6</v>
          </cell>
        </row>
        <row r="3506">
          <cell r="A3506" t="str">
            <v>44781110902</v>
          </cell>
          <cell r="B3506">
            <v>44781</v>
          </cell>
          <cell r="C3506">
            <v>110902</v>
          </cell>
          <cell r="D3506" t="str">
            <v>四川太极泸州二直营店</v>
          </cell>
          <cell r="E3506">
            <v>269.2</v>
          </cell>
          <cell r="F3506">
            <v>6</v>
          </cell>
          <cell r="G3506">
            <v>91.42</v>
          </cell>
        </row>
        <row r="3507">
          <cell r="A3507" t="str">
            <v>44782110902</v>
          </cell>
          <cell r="B3507">
            <v>44782</v>
          </cell>
          <cell r="C3507">
            <v>110902</v>
          </cell>
          <cell r="D3507" t="str">
            <v>四川太极泸州二直营店</v>
          </cell>
          <cell r="E3507">
            <v>512.6</v>
          </cell>
          <cell r="F3507">
            <v>6</v>
          </cell>
          <cell r="G3507">
            <v>185.78</v>
          </cell>
        </row>
        <row r="3508">
          <cell r="A3508" t="str">
            <v>44783110902</v>
          </cell>
          <cell r="B3508">
            <v>44783</v>
          </cell>
          <cell r="C3508">
            <v>110902</v>
          </cell>
          <cell r="D3508" t="str">
            <v>四川太极泸州二直营店</v>
          </cell>
          <cell r="E3508">
            <v>931.9</v>
          </cell>
          <cell r="F3508">
            <v>5</v>
          </cell>
          <cell r="G3508">
            <v>193.97</v>
          </cell>
        </row>
        <row r="3509">
          <cell r="A3509" t="str">
            <v>44784110902</v>
          </cell>
          <cell r="B3509">
            <v>44784</v>
          </cell>
          <cell r="C3509">
            <v>110902</v>
          </cell>
          <cell r="D3509" t="str">
            <v>四川太极泸州二直营店</v>
          </cell>
          <cell r="E3509">
            <v>402</v>
          </cell>
          <cell r="F3509">
            <v>3</v>
          </cell>
          <cell r="G3509">
            <v>96.89</v>
          </cell>
        </row>
        <row r="3510">
          <cell r="A3510" t="str">
            <v>44785110902</v>
          </cell>
          <cell r="B3510">
            <v>44785</v>
          </cell>
          <cell r="C3510">
            <v>110902</v>
          </cell>
          <cell r="D3510" t="str">
            <v>四川太极泸州二直营店</v>
          </cell>
          <cell r="E3510">
            <v>933.2</v>
          </cell>
          <cell r="F3510">
            <v>8</v>
          </cell>
          <cell r="G3510">
            <v>280.93</v>
          </cell>
        </row>
        <row r="3511">
          <cell r="A3511" t="str">
            <v>44786110902</v>
          </cell>
          <cell r="B3511">
            <v>44786</v>
          </cell>
          <cell r="C3511">
            <v>110902</v>
          </cell>
          <cell r="D3511" t="str">
            <v>四川太极泸州二直营店</v>
          </cell>
          <cell r="E3511">
            <v>340.5</v>
          </cell>
          <cell r="F3511">
            <v>8</v>
          </cell>
          <cell r="G3511">
            <v>115.58</v>
          </cell>
        </row>
        <row r="3512">
          <cell r="A3512" t="str">
            <v>44787110902</v>
          </cell>
          <cell r="B3512">
            <v>44787</v>
          </cell>
          <cell r="C3512">
            <v>110902</v>
          </cell>
          <cell r="D3512" t="str">
            <v>四川太极泸州二直营店</v>
          </cell>
          <cell r="E3512">
            <v>548.6</v>
          </cell>
          <cell r="F3512">
            <v>9</v>
          </cell>
          <cell r="G3512">
            <v>173.05</v>
          </cell>
        </row>
        <row r="3513">
          <cell r="A3513" t="str">
            <v>44788110902</v>
          </cell>
          <cell r="B3513">
            <v>44788</v>
          </cell>
          <cell r="C3513">
            <v>110902</v>
          </cell>
          <cell r="D3513" t="str">
            <v>四川太极泸州二直营店</v>
          </cell>
          <cell r="E3513">
            <v>895</v>
          </cell>
          <cell r="F3513">
            <v>10</v>
          </cell>
          <cell r="G3513">
            <v>421.44</v>
          </cell>
        </row>
        <row r="3514">
          <cell r="A3514" t="str">
            <v>44789110902</v>
          </cell>
          <cell r="B3514">
            <v>44789</v>
          </cell>
          <cell r="C3514">
            <v>110902</v>
          </cell>
          <cell r="D3514" t="str">
            <v>四川太极泸州二直营店</v>
          </cell>
          <cell r="E3514">
            <v>317.5</v>
          </cell>
          <cell r="F3514">
            <v>6</v>
          </cell>
          <cell r="G3514">
            <v>122.52</v>
          </cell>
        </row>
        <row r="3515">
          <cell r="A3515" t="str">
            <v>44790110902</v>
          </cell>
          <cell r="B3515">
            <v>44790</v>
          </cell>
          <cell r="C3515">
            <v>110902</v>
          </cell>
          <cell r="D3515" t="str">
            <v>四川太极泸州二直营店</v>
          </cell>
          <cell r="E3515">
            <v>928.9</v>
          </cell>
          <cell r="F3515">
            <v>9</v>
          </cell>
          <cell r="G3515">
            <v>354.67</v>
          </cell>
        </row>
        <row r="3516">
          <cell r="A3516" t="str">
            <v>44791110902</v>
          </cell>
          <cell r="B3516">
            <v>44791</v>
          </cell>
          <cell r="C3516">
            <v>110902</v>
          </cell>
          <cell r="D3516" t="str">
            <v>四川太极泸州二直营店</v>
          </cell>
          <cell r="E3516">
            <v>803.3</v>
          </cell>
          <cell r="F3516">
            <v>9</v>
          </cell>
          <cell r="G3516">
            <v>307.68</v>
          </cell>
        </row>
        <row r="3517">
          <cell r="A3517" t="str">
            <v>44792110902</v>
          </cell>
          <cell r="B3517">
            <v>44792</v>
          </cell>
          <cell r="C3517">
            <v>110902</v>
          </cell>
          <cell r="D3517" t="str">
            <v>四川太极泸州二直营店</v>
          </cell>
          <cell r="E3517">
            <v>828.7</v>
          </cell>
          <cell r="F3517">
            <v>11</v>
          </cell>
          <cell r="G3517">
            <v>337.85</v>
          </cell>
        </row>
        <row r="3518">
          <cell r="A3518" t="str">
            <v>44793110902</v>
          </cell>
          <cell r="B3518">
            <v>44793</v>
          </cell>
          <cell r="C3518">
            <v>110902</v>
          </cell>
          <cell r="D3518" t="str">
            <v>四川太极泸州二直营店</v>
          </cell>
          <cell r="E3518">
            <v>1066.3</v>
          </cell>
          <cell r="F3518">
            <v>10</v>
          </cell>
          <cell r="G3518">
            <v>443.01</v>
          </cell>
        </row>
        <row r="3519">
          <cell r="A3519" t="str">
            <v>44794110902</v>
          </cell>
          <cell r="B3519">
            <v>44794</v>
          </cell>
          <cell r="C3519">
            <v>110902</v>
          </cell>
          <cell r="D3519" t="str">
            <v>四川太极泸州二直营店</v>
          </cell>
          <cell r="E3519">
            <v>329</v>
          </cell>
          <cell r="F3519">
            <v>5</v>
          </cell>
          <cell r="G3519">
            <v>104.61</v>
          </cell>
        </row>
        <row r="3520">
          <cell r="A3520" t="str">
            <v>44795110902</v>
          </cell>
          <cell r="B3520">
            <v>44795</v>
          </cell>
          <cell r="C3520">
            <v>110902</v>
          </cell>
          <cell r="D3520" t="str">
            <v>四川太极泸州二直营店</v>
          </cell>
          <cell r="E3520">
            <v>162.8</v>
          </cell>
          <cell r="F3520">
            <v>7</v>
          </cell>
          <cell r="G3520">
            <v>26.91</v>
          </cell>
        </row>
        <row r="3521">
          <cell r="A3521" t="str">
            <v>44796110902</v>
          </cell>
          <cell r="B3521">
            <v>44796</v>
          </cell>
          <cell r="C3521">
            <v>110902</v>
          </cell>
          <cell r="D3521" t="str">
            <v>四川太极泸州二直营店</v>
          </cell>
          <cell r="E3521">
            <v>1066.3</v>
          </cell>
          <cell r="F3521">
            <v>11</v>
          </cell>
          <cell r="G3521">
            <v>380.35</v>
          </cell>
        </row>
        <row r="3522">
          <cell r="A3522" t="str">
            <v>44797110902</v>
          </cell>
          <cell r="B3522">
            <v>44797</v>
          </cell>
          <cell r="C3522">
            <v>110902</v>
          </cell>
          <cell r="D3522" t="str">
            <v>四川太极泸州二直营店</v>
          </cell>
          <cell r="E3522">
            <v>1024.8</v>
          </cell>
          <cell r="F3522">
            <v>7</v>
          </cell>
          <cell r="G3522">
            <v>450.38</v>
          </cell>
        </row>
        <row r="3523">
          <cell r="A3523" t="str">
            <v>44798110902</v>
          </cell>
          <cell r="B3523">
            <v>44798</v>
          </cell>
          <cell r="C3523">
            <v>110902</v>
          </cell>
          <cell r="D3523" t="str">
            <v>四川太极泸州二直营店</v>
          </cell>
          <cell r="E3523">
            <v>888.6</v>
          </cell>
          <cell r="F3523">
            <v>12</v>
          </cell>
          <cell r="G3523">
            <v>357.6</v>
          </cell>
        </row>
        <row r="3524">
          <cell r="A3524" t="str">
            <v>44799110902</v>
          </cell>
          <cell r="B3524">
            <v>44799</v>
          </cell>
          <cell r="C3524">
            <v>110902</v>
          </cell>
          <cell r="D3524" t="str">
            <v>四川太极泸州二直营店</v>
          </cell>
          <cell r="E3524">
            <v>644</v>
          </cell>
          <cell r="F3524">
            <v>7</v>
          </cell>
          <cell r="G3524">
            <v>144.78</v>
          </cell>
        </row>
        <row r="3525">
          <cell r="A3525" t="str">
            <v>44800110902</v>
          </cell>
          <cell r="B3525">
            <v>44800</v>
          </cell>
          <cell r="C3525">
            <v>110902</v>
          </cell>
          <cell r="D3525" t="str">
            <v>四川太极泸州二直营店</v>
          </cell>
          <cell r="E3525">
            <v>809.4</v>
          </cell>
          <cell r="F3525">
            <v>11</v>
          </cell>
          <cell r="G3525">
            <v>262.11</v>
          </cell>
        </row>
        <row r="3526">
          <cell r="A3526" t="str">
            <v>44801110902</v>
          </cell>
          <cell r="B3526">
            <v>44801</v>
          </cell>
          <cell r="C3526">
            <v>110902</v>
          </cell>
          <cell r="D3526" t="str">
            <v>四川太极泸州二直营店</v>
          </cell>
          <cell r="E3526">
            <v>696.5</v>
          </cell>
          <cell r="F3526">
            <v>8</v>
          </cell>
          <cell r="G3526">
            <v>276.85</v>
          </cell>
        </row>
        <row r="3527">
          <cell r="A3527" t="str">
            <v>44802110902</v>
          </cell>
          <cell r="B3527">
            <v>44802</v>
          </cell>
          <cell r="C3527">
            <v>110902</v>
          </cell>
          <cell r="D3527" t="str">
            <v>四川太极泸州二直营店</v>
          </cell>
          <cell r="E3527">
            <v>428.7</v>
          </cell>
          <cell r="F3527">
            <v>13</v>
          </cell>
          <cell r="G3527">
            <v>133.39</v>
          </cell>
        </row>
        <row r="3528">
          <cell r="A3528" t="str">
            <v>44803110902</v>
          </cell>
          <cell r="B3528">
            <v>44803</v>
          </cell>
          <cell r="C3528">
            <v>110902</v>
          </cell>
          <cell r="D3528" t="str">
            <v>四川太极泸州二直营店</v>
          </cell>
          <cell r="E3528">
            <v>551.7</v>
          </cell>
          <cell r="F3528">
            <v>8</v>
          </cell>
          <cell r="G3528">
            <v>178.99</v>
          </cell>
        </row>
        <row r="3529">
          <cell r="A3529" t="str">
            <v>44804110902</v>
          </cell>
          <cell r="B3529">
            <v>44804</v>
          </cell>
          <cell r="C3529">
            <v>110902</v>
          </cell>
          <cell r="D3529" t="str">
            <v>四川太极泸州二直营店</v>
          </cell>
          <cell r="E3529">
            <v>904.8</v>
          </cell>
          <cell r="F3529">
            <v>9</v>
          </cell>
          <cell r="G3529">
            <v>419.27</v>
          </cell>
        </row>
        <row r="3530">
          <cell r="A3530" t="str">
            <v>44774110903</v>
          </cell>
          <cell r="B3530">
            <v>44774</v>
          </cell>
          <cell r="C3530">
            <v>110903</v>
          </cell>
          <cell r="D3530" t="str">
            <v>四川太极大药房连锁有限公司泸州三直营店</v>
          </cell>
          <cell r="E3530">
            <v>470.1</v>
          </cell>
          <cell r="F3530">
            <v>10</v>
          </cell>
          <cell r="G3530">
            <v>191.25</v>
          </cell>
        </row>
        <row r="3531">
          <cell r="A3531" t="str">
            <v>44775110903</v>
          </cell>
          <cell r="B3531">
            <v>44775</v>
          </cell>
          <cell r="C3531">
            <v>110903</v>
          </cell>
          <cell r="D3531" t="str">
            <v>四川太极大药房连锁有限公司泸州三直营店</v>
          </cell>
          <cell r="E3531">
            <v>815.1</v>
          </cell>
          <cell r="F3531">
            <v>13</v>
          </cell>
          <cell r="G3531">
            <v>295.13</v>
          </cell>
        </row>
        <row r="3532">
          <cell r="A3532" t="str">
            <v>44776110903</v>
          </cell>
          <cell r="B3532">
            <v>44776</v>
          </cell>
          <cell r="C3532">
            <v>110903</v>
          </cell>
          <cell r="D3532" t="str">
            <v>四川太极大药房连锁有限公司泸州三直营店</v>
          </cell>
          <cell r="E3532">
            <v>342.1</v>
          </cell>
          <cell r="F3532">
            <v>8</v>
          </cell>
          <cell r="G3532">
            <v>90.06</v>
          </cell>
        </row>
        <row r="3533">
          <cell r="A3533" t="str">
            <v>44777110903</v>
          </cell>
          <cell r="B3533">
            <v>44777</v>
          </cell>
          <cell r="C3533">
            <v>110903</v>
          </cell>
          <cell r="D3533" t="str">
            <v>四川太极大药房连锁有限公司泸州三直营店</v>
          </cell>
          <cell r="E3533">
            <v>434.2</v>
          </cell>
          <cell r="F3533">
            <v>5</v>
          </cell>
          <cell r="G3533">
            <v>100.49</v>
          </cell>
        </row>
        <row r="3534">
          <cell r="A3534" t="str">
            <v>44778110903</v>
          </cell>
          <cell r="B3534">
            <v>44778</v>
          </cell>
          <cell r="C3534">
            <v>110903</v>
          </cell>
          <cell r="D3534" t="str">
            <v>四川太极大药房连锁有限公司泸州三直营店</v>
          </cell>
          <cell r="E3534">
            <v>1191.4</v>
          </cell>
          <cell r="F3534">
            <v>12</v>
          </cell>
          <cell r="G3534">
            <v>411.05</v>
          </cell>
        </row>
        <row r="3535">
          <cell r="A3535" t="str">
            <v>44779110903</v>
          </cell>
          <cell r="B3535">
            <v>44779</v>
          </cell>
          <cell r="C3535">
            <v>110903</v>
          </cell>
          <cell r="D3535" t="str">
            <v>四川太极大药房连锁有限公司泸州三直营店</v>
          </cell>
          <cell r="E3535">
            <v>711.4</v>
          </cell>
          <cell r="F3535">
            <v>9</v>
          </cell>
          <cell r="G3535">
            <v>263.26</v>
          </cell>
        </row>
        <row r="3536">
          <cell r="A3536" t="str">
            <v>44780110903</v>
          </cell>
          <cell r="B3536">
            <v>44780</v>
          </cell>
          <cell r="C3536">
            <v>110903</v>
          </cell>
          <cell r="D3536" t="str">
            <v>四川太极大药房连锁有限公司泸州三直营店</v>
          </cell>
          <cell r="E3536">
            <v>1235.7</v>
          </cell>
          <cell r="F3536">
            <v>21</v>
          </cell>
          <cell r="G3536">
            <v>450.05</v>
          </cell>
        </row>
        <row r="3537">
          <cell r="A3537" t="str">
            <v>44781110903</v>
          </cell>
          <cell r="B3537">
            <v>44781</v>
          </cell>
          <cell r="C3537">
            <v>110903</v>
          </cell>
          <cell r="D3537" t="str">
            <v>四川太极大药房连锁有限公司泸州三直营店</v>
          </cell>
          <cell r="E3537">
            <v>419.7</v>
          </cell>
          <cell r="F3537">
            <v>4</v>
          </cell>
          <cell r="G3537">
            <v>148.87</v>
          </cell>
        </row>
        <row r="3538">
          <cell r="A3538" t="str">
            <v>44782110903</v>
          </cell>
          <cell r="B3538">
            <v>44782</v>
          </cell>
          <cell r="C3538">
            <v>110903</v>
          </cell>
          <cell r="D3538" t="str">
            <v>四川太极大药房连锁有限公司泸州三直营店</v>
          </cell>
          <cell r="E3538">
            <v>1152.73</v>
          </cell>
          <cell r="F3538">
            <v>18</v>
          </cell>
          <cell r="G3538">
            <v>466.42</v>
          </cell>
        </row>
        <row r="3539">
          <cell r="A3539" t="str">
            <v>44783110903</v>
          </cell>
          <cell r="B3539">
            <v>44783</v>
          </cell>
          <cell r="C3539">
            <v>110903</v>
          </cell>
          <cell r="D3539" t="str">
            <v>四川太极大药房连锁有限公司泸州三直营店</v>
          </cell>
          <cell r="E3539">
            <v>585.57</v>
          </cell>
          <cell r="F3539">
            <v>13</v>
          </cell>
          <cell r="G3539">
            <v>251.06</v>
          </cell>
        </row>
        <row r="3540">
          <cell r="A3540" t="str">
            <v>44784110903</v>
          </cell>
          <cell r="B3540">
            <v>44784</v>
          </cell>
          <cell r="C3540">
            <v>110903</v>
          </cell>
          <cell r="D3540" t="str">
            <v>四川太极大药房连锁有限公司泸州三直营店</v>
          </cell>
          <cell r="E3540">
            <v>609.8</v>
          </cell>
          <cell r="F3540">
            <v>10</v>
          </cell>
          <cell r="G3540">
            <v>197.16</v>
          </cell>
        </row>
        <row r="3541">
          <cell r="A3541" t="str">
            <v>44785110903</v>
          </cell>
          <cell r="B3541">
            <v>44785</v>
          </cell>
          <cell r="C3541">
            <v>110903</v>
          </cell>
          <cell r="D3541" t="str">
            <v>四川太极大药房连锁有限公司泸州三直营店</v>
          </cell>
          <cell r="E3541">
            <v>816.4</v>
          </cell>
          <cell r="F3541">
            <v>11</v>
          </cell>
          <cell r="G3541">
            <v>545.69</v>
          </cell>
        </row>
        <row r="3542">
          <cell r="A3542" t="str">
            <v>44786110903</v>
          </cell>
          <cell r="B3542">
            <v>44786</v>
          </cell>
          <cell r="C3542">
            <v>110903</v>
          </cell>
          <cell r="D3542" t="str">
            <v>四川太极大药房连锁有限公司泸州三直营店</v>
          </cell>
          <cell r="E3542">
            <v>1029.6</v>
          </cell>
          <cell r="F3542">
            <v>11</v>
          </cell>
          <cell r="G3542">
            <v>393.21</v>
          </cell>
        </row>
        <row r="3543">
          <cell r="A3543" t="str">
            <v>44787110903</v>
          </cell>
          <cell r="B3543">
            <v>44787</v>
          </cell>
          <cell r="C3543">
            <v>110903</v>
          </cell>
          <cell r="D3543" t="str">
            <v>四川太极大药房连锁有限公司泸州三直营店</v>
          </cell>
          <cell r="E3543">
            <v>894.5</v>
          </cell>
          <cell r="F3543">
            <v>8</v>
          </cell>
          <cell r="G3543">
            <v>380.94</v>
          </cell>
        </row>
        <row r="3544">
          <cell r="A3544" t="str">
            <v>44788110903</v>
          </cell>
          <cell r="B3544">
            <v>44788</v>
          </cell>
          <cell r="C3544">
            <v>110903</v>
          </cell>
          <cell r="D3544" t="str">
            <v>四川太极大药房连锁有限公司泸州三直营店</v>
          </cell>
          <cell r="E3544">
            <v>1295.7</v>
          </cell>
          <cell r="F3544">
            <v>15</v>
          </cell>
          <cell r="G3544">
            <v>456.89</v>
          </cell>
        </row>
        <row r="3545">
          <cell r="A3545" t="str">
            <v>44789110903</v>
          </cell>
          <cell r="B3545">
            <v>44789</v>
          </cell>
          <cell r="C3545">
            <v>110903</v>
          </cell>
          <cell r="D3545" t="str">
            <v>四川太极大药房连锁有限公司泸州三直营店</v>
          </cell>
          <cell r="E3545">
            <v>1318.4</v>
          </cell>
          <cell r="F3545">
            <v>9</v>
          </cell>
          <cell r="G3545">
            <v>441.78</v>
          </cell>
        </row>
        <row r="3546">
          <cell r="A3546" t="str">
            <v>44790110903</v>
          </cell>
          <cell r="B3546">
            <v>44790</v>
          </cell>
          <cell r="C3546">
            <v>110903</v>
          </cell>
          <cell r="D3546" t="str">
            <v>四川太极大药房连锁有限公司泸州三直营店</v>
          </cell>
          <cell r="E3546">
            <v>795.6</v>
          </cell>
          <cell r="F3546">
            <v>10</v>
          </cell>
          <cell r="G3546">
            <v>300.02</v>
          </cell>
        </row>
        <row r="3547">
          <cell r="A3547" t="str">
            <v>44791110903</v>
          </cell>
          <cell r="B3547">
            <v>44791</v>
          </cell>
          <cell r="C3547">
            <v>110903</v>
          </cell>
          <cell r="D3547" t="str">
            <v>四川太极大药房连锁有限公司泸州三直营店</v>
          </cell>
          <cell r="E3547">
            <v>746.2</v>
          </cell>
          <cell r="F3547">
            <v>10</v>
          </cell>
          <cell r="G3547">
            <v>205.36</v>
          </cell>
        </row>
        <row r="3548">
          <cell r="A3548" t="str">
            <v>44792110903</v>
          </cell>
          <cell r="B3548">
            <v>44792</v>
          </cell>
          <cell r="C3548">
            <v>110903</v>
          </cell>
          <cell r="D3548" t="str">
            <v>四川太极大药房连锁有限公司泸州三直营店</v>
          </cell>
          <cell r="E3548">
            <v>520.43</v>
          </cell>
          <cell r="F3548">
            <v>9</v>
          </cell>
          <cell r="G3548">
            <v>318.88</v>
          </cell>
        </row>
        <row r="3549">
          <cell r="A3549" t="str">
            <v>44793110903</v>
          </cell>
          <cell r="B3549">
            <v>44793</v>
          </cell>
          <cell r="C3549">
            <v>110903</v>
          </cell>
          <cell r="D3549" t="str">
            <v>四川太极大药房连锁有限公司泸州三直营店</v>
          </cell>
          <cell r="E3549">
            <v>845.9</v>
          </cell>
          <cell r="F3549">
            <v>12</v>
          </cell>
          <cell r="G3549">
            <v>293.27</v>
          </cell>
        </row>
        <row r="3550">
          <cell r="A3550" t="str">
            <v>44794110903</v>
          </cell>
          <cell r="B3550">
            <v>44794</v>
          </cell>
          <cell r="C3550">
            <v>110903</v>
          </cell>
          <cell r="D3550" t="str">
            <v>四川太极大药房连锁有限公司泸州三直营店</v>
          </cell>
          <cell r="E3550">
            <v>869</v>
          </cell>
          <cell r="F3550">
            <v>14</v>
          </cell>
          <cell r="G3550">
            <v>322.2</v>
          </cell>
        </row>
        <row r="3551">
          <cell r="A3551" t="str">
            <v>44795110903</v>
          </cell>
          <cell r="B3551">
            <v>44795</v>
          </cell>
          <cell r="C3551">
            <v>110903</v>
          </cell>
          <cell r="D3551" t="str">
            <v>四川太极大药房连锁有限公司泸州三直营店</v>
          </cell>
          <cell r="E3551">
            <v>557.4</v>
          </cell>
          <cell r="F3551">
            <v>10</v>
          </cell>
          <cell r="G3551">
            <v>274.13</v>
          </cell>
        </row>
        <row r="3552">
          <cell r="A3552" t="str">
            <v>44796110903</v>
          </cell>
          <cell r="B3552">
            <v>44796</v>
          </cell>
          <cell r="C3552">
            <v>110903</v>
          </cell>
          <cell r="D3552" t="str">
            <v>四川太极大药房连锁有限公司泸州三直营店</v>
          </cell>
          <cell r="E3552">
            <v>430</v>
          </cell>
          <cell r="F3552">
            <v>11</v>
          </cell>
          <cell r="G3552">
            <v>126.64</v>
          </cell>
        </row>
        <row r="3553">
          <cell r="A3553" t="str">
            <v>44797110903</v>
          </cell>
          <cell r="B3553">
            <v>44797</v>
          </cell>
          <cell r="C3553">
            <v>110903</v>
          </cell>
          <cell r="D3553" t="str">
            <v>四川太极大药房连锁有限公司泸州三直营店</v>
          </cell>
          <cell r="E3553">
            <v>681.6</v>
          </cell>
          <cell r="F3553">
            <v>9</v>
          </cell>
          <cell r="G3553">
            <v>303.54</v>
          </cell>
        </row>
        <row r="3554">
          <cell r="A3554" t="str">
            <v>44798110903</v>
          </cell>
          <cell r="B3554">
            <v>44798</v>
          </cell>
          <cell r="C3554">
            <v>110903</v>
          </cell>
          <cell r="D3554" t="str">
            <v>四川太极大药房连锁有限公司泸州三直营店</v>
          </cell>
          <cell r="E3554">
            <v>1348.84</v>
          </cell>
          <cell r="F3554">
            <v>18</v>
          </cell>
          <cell r="G3554">
            <v>274.22</v>
          </cell>
        </row>
        <row r="3555">
          <cell r="A3555" t="str">
            <v>44799110903</v>
          </cell>
          <cell r="B3555">
            <v>44799</v>
          </cell>
          <cell r="C3555">
            <v>110903</v>
          </cell>
          <cell r="D3555" t="str">
            <v>四川太极大药房连锁有限公司泸州三直营店</v>
          </cell>
          <cell r="E3555">
            <v>922.1</v>
          </cell>
          <cell r="F3555">
            <v>4</v>
          </cell>
          <cell r="G3555">
            <v>222.92</v>
          </cell>
        </row>
        <row r="3556">
          <cell r="A3556" t="str">
            <v>44800110903</v>
          </cell>
          <cell r="B3556">
            <v>44800</v>
          </cell>
          <cell r="C3556">
            <v>110903</v>
          </cell>
          <cell r="D3556" t="str">
            <v>四川太极大药房连锁有限公司泸州三直营店</v>
          </cell>
          <cell r="E3556">
            <v>516.8</v>
          </cell>
          <cell r="F3556">
            <v>11</v>
          </cell>
          <cell r="G3556">
            <v>192.9</v>
          </cell>
        </row>
        <row r="3557">
          <cell r="A3557" t="str">
            <v>44801110903</v>
          </cell>
          <cell r="B3557">
            <v>44801</v>
          </cell>
          <cell r="C3557">
            <v>110903</v>
          </cell>
          <cell r="D3557" t="str">
            <v>四川太极大药房连锁有限公司泸州三直营店</v>
          </cell>
          <cell r="E3557">
            <v>394</v>
          </cell>
          <cell r="F3557">
            <v>7</v>
          </cell>
          <cell r="G3557">
            <v>143.23</v>
          </cell>
        </row>
        <row r="3558">
          <cell r="A3558" t="str">
            <v>44802110903</v>
          </cell>
          <cell r="B3558">
            <v>44802</v>
          </cell>
          <cell r="C3558">
            <v>110903</v>
          </cell>
          <cell r="D3558" t="str">
            <v>四川太极大药房连锁有限公司泸州三直营店</v>
          </cell>
          <cell r="E3558">
            <v>2007.5</v>
          </cell>
          <cell r="F3558">
            <v>8</v>
          </cell>
          <cell r="G3558">
            <v>1123.06</v>
          </cell>
        </row>
        <row r="3559">
          <cell r="A3559" t="str">
            <v>44803110903</v>
          </cell>
          <cell r="B3559">
            <v>44803</v>
          </cell>
          <cell r="C3559">
            <v>110903</v>
          </cell>
          <cell r="D3559" t="str">
            <v>四川太极大药房连锁有限公司泸州三直营店</v>
          </cell>
          <cell r="E3559">
            <v>908.2</v>
          </cell>
          <cell r="F3559">
            <v>13</v>
          </cell>
          <cell r="G3559">
            <v>394.23</v>
          </cell>
        </row>
        <row r="3560">
          <cell r="A3560" t="str">
            <v>44804110903</v>
          </cell>
          <cell r="B3560">
            <v>44804</v>
          </cell>
          <cell r="C3560">
            <v>110903</v>
          </cell>
          <cell r="D3560" t="str">
            <v>四川太极大药房连锁有限公司泸州三直营店</v>
          </cell>
          <cell r="E3560">
            <v>787.3</v>
          </cell>
          <cell r="F3560">
            <v>10</v>
          </cell>
          <cell r="G3560">
            <v>299.58</v>
          </cell>
        </row>
        <row r="3561">
          <cell r="A3561" t="str">
            <v>44774110904</v>
          </cell>
          <cell r="B3561">
            <v>44774</v>
          </cell>
          <cell r="C3561">
            <v>110904</v>
          </cell>
          <cell r="D3561" t="str">
            <v>四川太极大药房连锁有限公司泸州四直营店</v>
          </cell>
          <cell r="E3561">
            <v>807.7</v>
          </cell>
          <cell r="F3561">
            <v>24</v>
          </cell>
          <cell r="G3561">
            <v>252.63</v>
          </cell>
        </row>
        <row r="3562">
          <cell r="A3562" t="str">
            <v>44775110904</v>
          </cell>
          <cell r="B3562">
            <v>44775</v>
          </cell>
          <cell r="C3562">
            <v>110904</v>
          </cell>
          <cell r="D3562" t="str">
            <v>四川太极大药房连锁有限公司泸州四直营店</v>
          </cell>
          <cell r="E3562">
            <v>2383.8</v>
          </cell>
          <cell r="F3562">
            <v>27</v>
          </cell>
          <cell r="G3562">
            <v>984.74</v>
          </cell>
        </row>
        <row r="3563">
          <cell r="A3563" t="str">
            <v>44776110904</v>
          </cell>
          <cell r="B3563">
            <v>44776</v>
          </cell>
          <cell r="C3563">
            <v>110904</v>
          </cell>
          <cell r="D3563" t="str">
            <v>四川太极大药房连锁有限公司泸州四直营店</v>
          </cell>
          <cell r="E3563">
            <v>899.9</v>
          </cell>
          <cell r="F3563">
            <v>18</v>
          </cell>
          <cell r="G3563">
            <v>277.19</v>
          </cell>
        </row>
        <row r="3564">
          <cell r="A3564" t="str">
            <v>44777110904</v>
          </cell>
          <cell r="B3564">
            <v>44777</v>
          </cell>
          <cell r="C3564">
            <v>110904</v>
          </cell>
          <cell r="D3564" t="str">
            <v>四川太极大药房连锁有限公司泸州四直营店</v>
          </cell>
          <cell r="E3564">
            <v>1329</v>
          </cell>
          <cell r="F3564">
            <v>19</v>
          </cell>
          <cell r="G3564">
            <v>570.16</v>
          </cell>
        </row>
        <row r="3565">
          <cell r="A3565" t="str">
            <v>44778110904</v>
          </cell>
          <cell r="B3565">
            <v>44778</v>
          </cell>
          <cell r="C3565">
            <v>110904</v>
          </cell>
          <cell r="D3565" t="str">
            <v>四川太极大药房连锁有限公司泸州四直营店</v>
          </cell>
          <cell r="E3565">
            <v>1167</v>
          </cell>
          <cell r="F3565">
            <v>19</v>
          </cell>
          <cell r="G3565">
            <v>373.71</v>
          </cell>
        </row>
        <row r="3566">
          <cell r="A3566" t="str">
            <v>44779110904</v>
          </cell>
          <cell r="B3566">
            <v>44779</v>
          </cell>
          <cell r="C3566">
            <v>110904</v>
          </cell>
          <cell r="D3566" t="str">
            <v>四川太极大药房连锁有限公司泸州四直营店</v>
          </cell>
          <cell r="E3566">
            <v>1558.6</v>
          </cell>
          <cell r="F3566">
            <v>16</v>
          </cell>
          <cell r="G3566">
            <v>572.47</v>
          </cell>
        </row>
        <row r="3567">
          <cell r="A3567" t="str">
            <v>44780110904</v>
          </cell>
          <cell r="B3567">
            <v>44780</v>
          </cell>
          <cell r="C3567">
            <v>110904</v>
          </cell>
          <cell r="D3567" t="str">
            <v>四川太极大药房连锁有限公司泸州四直营店</v>
          </cell>
          <cell r="E3567">
            <v>834.2</v>
          </cell>
          <cell r="F3567">
            <v>21</v>
          </cell>
          <cell r="G3567">
            <v>314.34</v>
          </cell>
        </row>
        <row r="3568">
          <cell r="A3568" t="str">
            <v>44781110904</v>
          </cell>
          <cell r="B3568">
            <v>44781</v>
          </cell>
          <cell r="C3568">
            <v>110904</v>
          </cell>
          <cell r="D3568" t="str">
            <v>四川太极大药房连锁有限公司泸州四直营店</v>
          </cell>
          <cell r="E3568">
            <v>1019.6</v>
          </cell>
          <cell r="F3568">
            <v>23</v>
          </cell>
          <cell r="G3568">
            <v>385.52</v>
          </cell>
        </row>
        <row r="3569">
          <cell r="A3569" t="str">
            <v>44782110904</v>
          </cell>
          <cell r="B3569">
            <v>44782</v>
          </cell>
          <cell r="C3569">
            <v>110904</v>
          </cell>
          <cell r="D3569" t="str">
            <v>四川太极大药房连锁有限公司泸州四直营店</v>
          </cell>
          <cell r="E3569">
            <v>1597.5</v>
          </cell>
          <cell r="F3569">
            <v>36</v>
          </cell>
          <cell r="G3569">
            <v>600.78</v>
          </cell>
        </row>
        <row r="3570">
          <cell r="A3570" t="str">
            <v>44783110904</v>
          </cell>
          <cell r="B3570">
            <v>44783</v>
          </cell>
          <cell r="C3570">
            <v>110904</v>
          </cell>
          <cell r="D3570" t="str">
            <v>四川太极大药房连锁有限公司泸州四直营店</v>
          </cell>
          <cell r="E3570">
            <v>777.5</v>
          </cell>
          <cell r="F3570">
            <v>19</v>
          </cell>
          <cell r="G3570">
            <v>272.29</v>
          </cell>
        </row>
        <row r="3571">
          <cell r="A3571" t="str">
            <v>44784110904</v>
          </cell>
          <cell r="B3571">
            <v>44784</v>
          </cell>
          <cell r="C3571">
            <v>110904</v>
          </cell>
          <cell r="D3571" t="str">
            <v>四川太极大药房连锁有限公司泸州四直营店</v>
          </cell>
          <cell r="E3571">
            <v>1664.2</v>
          </cell>
          <cell r="F3571">
            <v>23</v>
          </cell>
          <cell r="G3571">
            <v>542.41</v>
          </cell>
        </row>
        <row r="3572">
          <cell r="A3572" t="str">
            <v>44785110904</v>
          </cell>
          <cell r="B3572">
            <v>44785</v>
          </cell>
          <cell r="C3572">
            <v>110904</v>
          </cell>
          <cell r="D3572" t="str">
            <v>四川太极大药房连锁有限公司泸州四直营店</v>
          </cell>
          <cell r="E3572">
            <v>4156.2</v>
          </cell>
          <cell r="F3572">
            <v>23</v>
          </cell>
          <cell r="G3572">
            <v>1238.62</v>
          </cell>
        </row>
        <row r="3573">
          <cell r="A3573" t="str">
            <v>44786110904</v>
          </cell>
          <cell r="B3573">
            <v>44786</v>
          </cell>
          <cell r="C3573">
            <v>110904</v>
          </cell>
          <cell r="D3573" t="str">
            <v>四川太极大药房连锁有限公司泸州四直营店</v>
          </cell>
          <cell r="E3573">
            <v>1521.2</v>
          </cell>
          <cell r="F3573">
            <v>25</v>
          </cell>
          <cell r="G3573">
            <v>558.69</v>
          </cell>
        </row>
        <row r="3574">
          <cell r="A3574" t="str">
            <v>44787110904</v>
          </cell>
          <cell r="B3574">
            <v>44787</v>
          </cell>
          <cell r="C3574">
            <v>110904</v>
          </cell>
          <cell r="D3574" t="str">
            <v>四川太极大药房连锁有限公司泸州四直营店</v>
          </cell>
          <cell r="E3574">
            <v>958.78</v>
          </cell>
          <cell r="F3574">
            <v>16</v>
          </cell>
          <cell r="G3574">
            <v>366.41</v>
          </cell>
        </row>
        <row r="3575">
          <cell r="A3575" t="str">
            <v>44788110904</v>
          </cell>
          <cell r="B3575">
            <v>44788</v>
          </cell>
          <cell r="C3575">
            <v>110904</v>
          </cell>
          <cell r="D3575" t="str">
            <v>四川太极大药房连锁有限公司泸州四直营店</v>
          </cell>
          <cell r="E3575">
            <v>903.2</v>
          </cell>
          <cell r="F3575">
            <v>19</v>
          </cell>
          <cell r="G3575">
            <v>343.89</v>
          </cell>
        </row>
        <row r="3576">
          <cell r="A3576" t="str">
            <v>44789110904</v>
          </cell>
          <cell r="B3576">
            <v>44789</v>
          </cell>
          <cell r="C3576">
            <v>110904</v>
          </cell>
          <cell r="D3576" t="str">
            <v>四川太极大药房连锁有限公司泸州四直营店</v>
          </cell>
          <cell r="E3576">
            <v>1099.6</v>
          </cell>
          <cell r="F3576">
            <v>22</v>
          </cell>
          <cell r="G3576">
            <v>438.35</v>
          </cell>
        </row>
        <row r="3577">
          <cell r="A3577" t="str">
            <v>44790110904</v>
          </cell>
          <cell r="B3577">
            <v>44790</v>
          </cell>
          <cell r="C3577">
            <v>110904</v>
          </cell>
          <cell r="D3577" t="str">
            <v>四川太极大药房连锁有限公司泸州四直营店</v>
          </cell>
          <cell r="E3577">
            <v>1518.1</v>
          </cell>
          <cell r="F3577">
            <v>28</v>
          </cell>
          <cell r="G3577">
            <v>456.53</v>
          </cell>
        </row>
        <row r="3578">
          <cell r="A3578" t="str">
            <v>44791110904</v>
          </cell>
          <cell r="B3578">
            <v>44791</v>
          </cell>
          <cell r="C3578">
            <v>110904</v>
          </cell>
          <cell r="D3578" t="str">
            <v>四川太极大药房连锁有限公司泸州四直营店</v>
          </cell>
          <cell r="E3578">
            <v>1489.8</v>
          </cell>
          <cell r="F3578">
            <v>20</v>
          </cell>
          <cell r="G3578">
            <v>360.38</v>
          </cell>
        </row>
        <row r="3579">
          <cell r="A3579" t="str">
            <v>44792110904</v>
          </cell>
          <cell r="B3579">
            <v>44792</v>
          </cell>
          <cell r="C3579">
            <v>110904</v>
          </cell>
          <cell r="D3579" t="str">
            <v>四川太极大药房连锁有限公司泸州四直营店</v>
          </cell>
          <cell r="E3579">
            <v>685.5</v>
          </cell>
          <cell r="F3579">
            <v>14</v>
          </cell>
          <cell r="G3579">
            <v>207.47</v>
          </cell>
        </row>
        <row r="3580">
          <cell r="A3580" t="str">
            <v>44793110904</v>
          </cell>
          <cell r="B3580">
            <v>44793</v>
          </cell>
          <cell r="C3580">
            <v>110904</v>
          </cell>
          <cell r="D3580" t="str">
            <v>四川太极大药房连锁有限公司泸州四直营店</v>
          </cell>
          <cell r="E3580">
            <v>1416</v>
          </cell>
          <cell r="F3580">
            <v>16</v>
          </cell>
          <cell r="G3580">
            <v>443.88</v>
          </cell>
        </row>
        <row r="3581">
          <cell r="A3581" t="str">
            <v>44794110904</v>
          </cell>
          <cell r="B3581">
            <v>44794</v>
          </cell>
          <cell r="C3581">
            <v>110904</v>
          </cell>
          <cell r="D3581" t="str">
            <v>四川太极大药房连锁有限公司泸州四直营店</v>
          </cell>
          <cell r="E3581">
            <v>1770.8</v>
          </cell>
          <cell r="F3581">
            <v>19</v>
          </cell>
          <cell r="G3581">
            <v>535.38</v>
          </cell>
        </row>
        <row r="3582">
          <cell r="A3582" t="str">
            <v>44795110904</v>
          </cell>
          <cell r="B3582">
            <v>44795</v>
          </cell>
          <cell r="C3582">
            <v>110904</v>
          </cell>
          <cell r="D3582" t="str">
            <v>四川太极大药房连锁有限公司泸州四直营店</v>
          </cell>
          <cell r="E3582">
            <v>2727.5</v>
          </cell>
          <cell r="F3582">
            <v>18</v>
          </cell>
          <cell r="G3582">
            <v>573.3</v>
          </cell>
        </row>
        <row r="3583">
          <cell r="A3583" t="str">
            <v>44796110904</v>
          </cell>
          <cell r="B3583">
            <v>44796</v>
          </cell>
          <cell r="C3583">
            <v>110904</v>
          </cell>
          <cell r="D3583" t="str">
            <v>四川太极大药房连锁有限公司泸州四直营店</v>
          </cell>
          <cell r="E3583">
            <v>621.6</v>
          </cell>
          <cell r="F3583">
            <v>12</v>
          </cell>
          <cell r="G3583">
            <v>277.97</v>
          </cell>
        </row>
        <row r="3584">
          <cell r="A3584" t="str">
            <v>44797110904</v>
          </cell>
          <cell r="B3584">
            <v>44797</v>
          </cell>
          <cell r="C3584">
            <v>110904</v>
          </cell>
          <cell r="D3584" t="str">
            <v>四川太极大药房连锁有限公司泸州四直营店</v>
          </cell>
          <cell r="E3584">
            <v>1173.1</v>
          </cell>
          <cell r="F3584">
            <v>15</v>
          </cell>
          <cell r="G3584">
            <v>387.57</v>
          </cell>
        </row>
        <row r="3585">
          <cell r="A3585" t="str">
            <v>44798110904</v>
          </cell>
          <cell r="B3585">
            <v>44798</v>
          </cell>
          <cell r="C3585">
            <v>110904</v>
          </cell>
          <cell r="D3585" t="str">
            <v>四川太极大药房连锁有限公司泸州四直营店</v>
          </cell>
          <cell r="E3585">
            <v>1089.7</v>
          </cell>
          <cell r="F3585">
            <v>29</v>
          </cell>
          <cell r="G3585">
            <v>371.98</v>
          </cell>
        </row>
        <row r="3586">
          <cell r="A3586" t="str">
            <v>44799110904</v>
          </cell>
          <cell r="B3586">
            <v>44799</v>
          </cell>
          <cell r="C3586">
            <v>110904</v>
          </cell>
          <cell r="D3586" t="str">
            <v>四川太极大药房连锁有限公司泸州四直营店</v>
          </cell>
          <cell r="E3586">
            <v>1600.6</v>
          </cell>
          <cell r="F3586">
            <v>22</v>
          </cell>
          <cell r="G3586">
            <v>382.86</v>
          </cell>
        </row>
        <row r="3587">
          <cell r="A3587" t="str">
            <v>44800110904</v>
          </cell>
          <cell r="B3587">
            <v>44800</v>
          </cell>
          <cell r="C3587">
            <v>110904</v>
          </cell>
          <cell r="D3587" t="str">
            <v>四川太极大药房连锁有限公司泸州四直营店</v>
          </cell>
          <cell r="E3587">
            <v>801</v>
          </cell>
          <cell r="F3587">
            <v>18</v>
          </cell>
          <cell r="G3587">
            <v>338.37</v>
          </cell>
        </row>
        <row r="3588">
          <cell r="A3588" t="str">
            <v>44801110904</v>
          </cell>
          <cell r="B3588">
            <v>44801</v>
          </cell>
          <cell r="C3588">
            <v>110904</v>
          </cell>
          <cell r="D3588" t="str">
            <v>四川太极大药房连锁有限公司泸州四直营店</v>
          </cell>
          <cell r="E3588">
            <v>1808.3</v>
          </cell>
          <cell r="F3588">
            <v>23</v>
          </cell>
          <cell r="G3588">
            <v>661.13</v>
          </cell>
        </row>
        <row r="3589">
          <cell r="A3589" t="str">
            <v>44802110904</v>
          </cell>
          <cell r="B3589">
            <v>44802</v>
          </cell>
          <cell r="C3589">
            <v>110904</v>
          </cell>
          <cell r="D3589" t="str">
            <v>四川太极大药房连锁有限公司泸州四直营店</v>
          </cell>
          <cell r="E3589">
            <v>1050.1</v>
          </cell>
          <cell r="F3589">
            <v>21</v>
          </cell>
          <cell r="G3589">
            <v>396.11</v>
          </cell>
        </row>
        <row r="3590">
          <cell r="A3590" t="str">
            <v>44803110904</v>
          </cell>
          <cell r="B3590">
            <v>44803</v>
          </cell>
          <cell r="C3590">
            <v>110904</v>
          </cell>
          <cell r="D3590" t="str">
            <v>四川太极大药房连锁有限公司泸州四直营店</v>
          </cell>
          <cell r="E3590">
            <v>1632</v>
          </cell>
          <cell r="F3590">
            <v>28</v>
          </cell>
          <cell r="G3590">
            <v>529.86</v>
          </cell>
        </row>
        <row r="3591">
          <cell r="A3591" t="str">
            <v>44804110904</v>
          </cell>
          <cell r="B3591">
            <v>44804</v>
          </cell>
          <cell r="C3591">
            <v>110904</v>
          </cell>
          <cell r="D3591" t="str">
            <v>四川太极大药房连锁有限公司泸州四直营店</v>
          </cell>
          <cell r="E3591">
            <v>1909</v>
          </cell>
          <cell r="F3591">
            <v>29</v>
          </cell>
          <cell r="G3591">
            <v>726.01</v>
          </cell>
        </row>
        <row r="3592">
          <cell r="A3592" t="str">
            <v>44774110905</v>
          </cell>
          <cell r="B3592">
            <v>44774</v>
          </cell>
          <cell r="C3592">
            <v>110905</v>
          </cell>
          <cell r="D3592" t="str">
            <v>四川太极大药房连锁有限公司泸州五直营店</v>
          </cell>
          <cell r="E3592">
            <v>1333.24</v>
          </cell>
          <cell r="F3592">
            <v>13</v>
          </cell>
          <cell r="G3592">
            <v>403.01</v>
          </cell>
        </row>
        <row r="3593">
          <cell r="A3593" t="str">
            <v>44775110905</v>
          </cell>
          <cell r="B3593">
            <v>44775</v>
          </cell>
          <cell r="C3593">
            <v>110905</v>
          </cell>
          <cell r="D3593" t="str">
            <v>四川太极大药房连锁有限公司泸州五直营店</v>
          </cell>
          <cell r="E3593">
            <v>1183.4</v>
          </cell>
          <cell r="F3593">
            <v>18</v>
          </cell>
          <cell r="G3593">
            <v>477.09</v>
          </cell>
        </row>
        <row r="3594">
          <cell r="A3594" t="str">
            <v>44776110905</v>
          </cell>
          <cell r="B3594">
            <v>44776</v>
          </cell>
          <cell r="C3594">
            <v>110905</v>
          </cell>
          <cell r="D3594" t="str">
            <v>四川太极大药房连锁有限公司泸州五直营店</v>
          </cell>
          <cell r="E3594">
            <v>831.8</v>
          </cell>
          <cell r="F3594">
            <v>12</v>
          </cell>
          <cell r="G3594">
            <v>371.3</v>
          </cell>
        </row>
        <row r="3595">
          <cell r="A3595" t="str">
            <v>44777110905</v>
          </cell>
          <cell r="B3595">
            <v>44777</v>
          </cell>
          <cell r="C3595">
            <v>110905</v>
          </cell>
          <cell r="D3595" t="str">
            <v>四川太极大药房连锁有限公司泸州五直营店</v>
          </cell>
          <cell r="E3595">
            <v>1213</v>
          </cell>
          <cell r="F3595">
            <v>14</v>
          </cell>
          <cell r="G3595">
            <v>389.88</v>
          </cell>
        </row>
        <row r="3596">
          <cell r="A3596" t="str">
            <v>44778110905</v>
          </cell>
          <cell r="B3596">
            <v>44778</v>
          </cell>
          <cell r="C3596">
            <v>110905</v>
          </cell>
          <cell r="D3596" t="str">
            <v>四川太极大药房连锁有限公司泸州五直营店</v>
          </cell>
          <cell r="E3596">
            <v>1717.92</v>
          </cell>
          <cell r="F3596">
            <v>22</v>
          </cell>
          <cell r="G3596">
            <v>520.55</v>
          </cell>
        </row>
        <row r="3597">
          <cell r="A3597" t="str">
            <v>44779110905</v>
          </cell>
          <cell r="B3597">
            <v>44779</v>
          </cell>
          <cell r="C3597">
            <v>110905</v>
          </cell>
          <cell r="D3597" t="str">
            <v>四川太极大药房连锁有限公司泸州五直营店</v>
          </cell>
          <cell r="E3597">
            <v>2199</v>
          </cell>
          <cell r="F3597">
            <v>25</v>
          </cell>
          <cell r="G3597">
            <v>526.98</v>
          </cell>
        </row>
        <row r="3598">
          <cell r="A3598" t="str">
            <v>44780110905</v>
          </cell>
          <cell r="B3598">
            <v>44780</v>
          </cell>
          <cell r="C3598">
            <v>110905</v>
          </cell>
          <cell r="D3598" t="str">
            <v>四川太极大药房连锁有限公司泸州五直营店</v>
          </cell>
          <cell r="E3598">
            <v>1086.4</v>
          </cell>
          <cell r="F3598">
            <v>15</v>
          </cell>
          <cell r="G3598">
            <v>345.55</v>
          </cell>
        </row>
        <row r="3599">
          <cell r="A3599" t="str">
            <v>44781110905</v>
          </cell>
          <cell r="B3599">
            <v>44781</v>
          </cell>
          <cell r="C3599">
            <v>110905</v>
          </cell>
          <cell r="D3599" t="str">
            <v>四川太极大药房连锁有限公司泸州五直营店</v>
          </cell>
          <cell r="E3599">
            <v>516.5</v>
          </cell>
          <cell r="F3599">
            <v>12</v>
          </cell>
          <cell r="G3599">
            <v>220.44</v>
          </cell>
        </row>
        <row r="3600">
          <cell r="A3600" t="str">
            <v>44782110905</v>
          </cell>
          <cell r="B3600">
            <v>44782</v>
          </cell>
          <cell r="C3600">
            <v>110905</v>
          </cell>
          <cell r="D3600" t="str">
            <v>四川太极大药房连锁有限公司泸州五直营店</v>
          </cell>
          <cell r="E3600">
            <v>1753.4</v>
          </cell>
          <cell r="F3600">
            <v>18</v>
          </cell>
          <cell r="G3600">
            <v>638.95</v>
          </cell>
        </row>
        <row r="3601">
          <cell r="A3601" t="str">
            <v>44783110905</v>
          </cell>
          <cell r="B3601">
            <v>44783</v>
          </cell>
          <cell r="C3601">
            <v>110905</v>
          </cell>
          <cell r="D3601" t="str">
            <v>四川太极大药房连锁有限公司泸州五直营店</v>
          </cell>
          <cell r="E3601">
            <v>879.98</v>
          </cell>
          <cell r="F3601">
            <v>18</v>
          </cell>
          <cell r="G3601">
            <v>378.46</v>
          </cell>
        </row>
        <row r="3602">
          <cell r="A3602" t="str">
            <v>44784110905</v>
          </cell>
          <cell r="B3602">
            <v>44784</v>
          </cell>
          <cell r="C3602">
            <v>110905</v>
          </cell>
          <cell r="D3602" t="str">
            <v>四川太极大药房连锁有限公司泸州五直营店</v>
          </cell>
          <cell r="E3602">
            <v>1045.6</v>
          </cell>
          <cell r="F3602">
            <v>11</v>
          </cell>
          <cell r="G3602">
            <v>433.7</v>
          </cell>
        </row>
        <row r="3603">
          <cell r="A3603" t="str">
            <v>44785110905</v>
          </cell>
          <cell r="B3603">
            <v>44785</v>
          </cell>
          <cell r="C3603">
            <v>110905</v>
          </cell>
          <cell r="D3603" t="str">
            <v>四川太极大药房连锁有限公司泸州五直营店</v>
          </cell>
          <cell r="E3603">
            <v>1832.1</v>
          </cell>
          <cell r="F3603">
            <v>13</v>
          </cell>
          <cell r="G3603">
            <v>236.89</v>
          </cell>
        </row>
        <row r="3604">
          <cell r="A3604" t="str">
            <v>44786110905</v>
          </cell>
          <cell r="B3604">
            <v>44786</v>
          </cell>
          <cell r="C3604">
            <v>110905</v>
          </cell>
          <cell r="D3604" t="str">
            <v>四川太极大药房连锁有限公司泸州五直营店</v>
          </cell>
          <cell r="E3604">
            <v>1960.2</v>
          </cell>
          <cell r="F3604">
            <v>16</v>
          </cell>
          <cell r="G3604">
            <v>787.32</v>
          </cell>
        </row>
        <row r="3605">
          <cell r="A3605" t="str">
            <v>44787110905</v>
          </cell>
          <cell r="B3605">
            <v>44787</v>
          </cell>
          <cell r="C3605">
            <v>110905</v>
          </cell>
          <cell r="D3605" t="str">
            <v>四川太极大药房连锁有限公司泸州五直营店</v>
          </cell>
          <cell r="E3605">
            <v>586</v>
          </cell>
          <cell r="F3605">
            <v>13</v>
          </cell>
          <cell r="G3605">
            <v>244.62</v>
          </cell>
        </row>
        <row r="3606">
          <cell r="A3606" t="str">
            <v>44788110905</v>
          </cell>
          <cell r="B3606">
            <v>44788</v>
          </cell>
          <cell r="C3606">
            <v>110905</v>
          </cell>
          <cell r="D3606" t="str">
            <v>四川太极大药房连锁有限公司泸州五直营店</v>
          </cell>
          <cell r="E3606">
            <v>1513.6</v>
          </cell>
          <cell r="F3606">
            <v>14</v>
          </cell>
          <cell r="G3606">
            <v>544.56</v>
          </cell>
        </row>
        <row r="3607">
          <cell r="A3607" t="str">
            <v>44789110905</v>
          </cell>
          <cell r="B3607">
            <v>44789</v>
          </cell>
          <cell r="C3607">
            <v>110905</v>
          </cell>
          <cell r="D3607" t="str">
            <v>四川太极大药房连锁有限公司泸州五直营店</v>
          </cell>
          <cell r="E3607">
            <v>1029.24</v>
          </cell>
          <cell r="F3607">
            <v>23</v>
          </cell>
          <cell r="G3607">
            <v>323.52</v>
          </cell>
        </row>
        <row r="3608">
          <cell r="A3608" t="str">
            <v>44790110905</v>
          </cell>
          <cell r="B3608">
            <v>44790</v>
          </cell>
          <cell r="C3608">
            <v>110905</v>
          </cell>
          <cell r="D3608" t="str">
            <v>四川太极大药房连锁有限公司泸州五直营店</v>
          </cell>
          <cell r="E3608">
            <v>988.7</v>
          </cell>
          <cell r="F3608">
            <v>17</v>
          </cell>
          <cell r="G3608">
            <v>365.78</v>
          </cell>
        </row>
        <row r="3609">
          <cell r="A3609" t="str">
            <v>44791110905</v>
          </cell>
          <cell r="B3609">
            <v>44791</v>
          </cell>
          <cell r="C3609">
            <v>110905</v>
          </cell>
          <cell r="D3609" t="str">
            <v>四川太极大药房连锁有限公司泸州五直营店</v>
          </cell>
          <cell r="E3609">
            <v>1017.1</v>
          </cell>
          <cell r="F3609">
            <v>13</v>
          </cell>
          <cell r="G3609">
            <v>469.3</v>
          </cell>
        </row>
        <row r="3610">
          <cell r="A3610" t="str">
            <v>44792110905</v>
          </cell>
          <cell r="B3610">
            <v>44792</v>
          </cell>
          <cell r="C3610">
            <v>110905</v>
          </cell>
          <cell r="D3610" t="str">
            <v>四川太极大药房连锁有限公司泸州五直营店</v>
          </cell>
          <cell r="E3610">
            <v>894.2</v>
          </cell>
          <cell r="F3610">
            <v>14</v>
          </cell>
          <cell r="G3610">
            <v>305.66</v>
          </cell>
        </row>
        <row r="3611">
          <cell r="A3611" t="str">
            <v>44793110905</v>
          </cell>
          <cell r="B3611">
            <v>44793</v>
          </cell>
          <cell r="C3611">
            <v>110905</v>
          </cell>
          <cell r="D3611" t="str">
            <v>四川太极大药房连锁有限公司泸州五直营店</v>
          </cell>
          <cell r="E3611">
            <v>676.5</v>
          </cell>
          <cell r="F3611">
            <v>10</v>
          </cell>
          <cell r="G3611">
            <v>257.41</v>
          </cell>
        </row>
        <row r="3612">
          <cell r="A3612" t="str">
            <v>44794110905</v>
          </cell>
          <cell r="B3612">
            <v>44794</v>
          </cell>
          <cell r="C3612">
            <v>110905</v>
          </cell>
          <cell r="D3612" t="str">
            <v>四川太极大药房连锁有限公司泸州五直营店</v>
          </cell>
          <cell r="E3612">
            <v>972.9</v>
          </cell>
          <cell r="F3612">
            <v>11</v>
          </cell>
          <cell r="G3612">
            <v>376.59</v>
          </cell>
        </row>
        <row r="3613">
          <cell r="A3613" t="str">
            <v>44795110905</v>
          </cell>
          <cell r="B3613">
            <v>44795</v>
          </cell>
          <cell r="C3613">
            <v>110905</v>
          </cell>
          <cell r="D3613" t="str">
            <v>四川太极大药房连锁有限公司泸州五直营店</v>
          </cell>
          <cell r="E3613">
            <v>1149.6</v>
          </cell>
          <cell r="F3613">
            <v>19</v>
          </cell>
          <cell r="G3613">
            <v>296.07</v>
          </cell>
        </row>
        <row r="3614">
          <cell r="A3614" t="str">
            <v>44796110905</v>
          </cell>
          <cell r="B3614">
            <v>44796</v>
          </cell>
          <cell r="C3614">
            <v>110905</v>
          </cell>
          <cell r="D3614" t="str">
            <v>四川太极大药房连锁有限公司泸州五直营店</v>
          </cell>
          <cell r="E3614">
            <v>772.4</v>
          </cell>
          <cell r="F3614">
            <v>14</v>
          </cell>
          <cell r="G3614">
            <v>103.45</v>
          </cell>
        </row>
        <row r="3615">
          <cell r="A3615" t="str">
            <v>44797110905</v>
          </cell>
          <cell r="B3615">
            <v>44797</v>
          </cell>
          <cell r="C3615">
            <v>110905</v>
          </cell>
          <cell r="D3615" t="str">
            <v>四川太极大药房连锁有限公司泸州五直营店</v>
          </cell>
          <cell r="E3615">
            <v>655</v>
          </cell>
          <cell r="F3615">
            <v>15</v>
          </cell>
          <cell r="G3615">
            <v>240.12</v>
          </cell>
        </row>
        <row r="3616">
          <cell r="A3616" t="str">
            <v>44798110905</v>
          </cell>
          <cell r="B3616">
            <v>44798</v>
          </cell>
          <cell r="C3616">
            <v>110905</v>
          </cell>
          <cell r="D3616" t="str">
            <v>四川太极大药房连锁有限公司泸州五直营店</v>
          </cell>
          <cell r="E3616">
            <v>1436.92</v>
          </cell>
          <cell r="F3616">
            <v>9</v>
          </cell>
          <cell r="G3616">
            <v>352.34</v>
          </cell>
        </row>
        <row r="3617">
          <cell r="A3617" t="str">
            <v>44799110905</v>
          </cell>
          <cell r="B3617">
            <v>44799</v>
          </cell>
          <cell r="C3617">
            <v>110905</v>
          </cell>
          <cell r="D3617" t="str">
            <v>四川太极大药房连锁有限公司泸州五直营店</v>
          </cell>
          <cell r="E3617">
            <v>1066.7</v>
          </cell>
          <cell r="F3617">
            <v>22</v>
          </cell>
          <cell r="G3617">
            <v>344.48</v>
          </cell>
        </row>
        <row r="3618">
          <cell r="A3618" t="str">
            <v>44800110905</v>
          </cell>
          <cell r="B3618">
            <v>44800</v>
          </cell>
          <cell r="C3618">
            <v>110905</v>
          </cell>
          <cell r="D3618" t="str">
            <v>四川太极大药房连锁有限公司泸州五直营店</v>
          </cell>
          <cell r="E3618">
            <v>721.2</v>
          </cell>
          <cell r="F3618">
            <v>15</v>
          </cell>
          <cell r="G3618">
            <v>278.4</v>
          </cell>
        </row>
        <row r="3619">
          <cell r="A3619" t="str">
            <v>44801110905</v>
          </cell>
          <cell r="B3619">
            <v>44801</v>
          </cell>
          <cell r="C3619">
            <v>110905</v>
          </cell>
          <cell r="D3619" t="str">
            <v>四川太极大药房连锁有限公司泸州五直营店</v>
          </cell>
          <cell r="E3619">
            <v>1601.3</v>
          </cell>
          <cell r="F3619">
            <v>24</v>
          </cell>
          <cell r="G3619">
            <v>445.69</v>
          </cell>
        </row>
        <row r="3620">
          <cell r="A3620" t="str">
            <v>44802110905</v>
          </cell>
          <cell r="B3620">
            <v>44802</v>
          </cell>
          <cell r="C3620">
            <v>110905</v>
          </cell>
          <cell r="D3620" t="str">
            <v>四川太极大药房连锁有限公司泸州五直营店</v>
          </cell>
          <cell r="E3620">
            <v>1064.4</v>
          </cell>
          <cell r="F3620">
            <v>12</v>
          </cell>
          <cell r="G3620">
            <v>402.28</v>
          </cell>
        </row>
        <row r="3621">
          <cell r="A3621" t="str">
            <v>44803110905</v>
          </cell>
          <cell r="B3621">
            <v>44803</v>
          </cell>
          <cell r="C3621">
            <v>110905</v>
          </cell>
          <cell r="D3621" t="str">
            <v>四川太极大药房连锁有限公司泸州五直营店</v>
          </cell>
          <cell r="E3621">
            <v>1253.7</v>
          </cell>
          <cell r="F3621">
            <v>15</v>
          </cell>
          <cell r="G3621">
            <v>508.24</v>
          </cell>
        </row>
        <row r="3622">
          <cell r="A3622" t="str">
            <v>44774110906</v>
          </cell>
          <cell r="B3622">
            <v>44774</v>
          </cell>
          <cell r="C3622">
            <v>110906</v>
          </cell>
          <cell r="D3622" t="str">
            <v>四川太极大药房连锁有限公司泸州六直营店</v>
          </cell>
          <cell r="E3622">
            <v>2057.6</v>
          </cell>
          <cell r="F3622">
            <v>24</v>
          </cell>
          <cell r="G3622">
            <v>798.46</v>
          </cell>
        </row>
        <row r="3623">
          <cell r="A3623" t="str">
            <v>44775110906</v>
          </cell>
          <cell r="B3623">
            <v>44775</v>
          </cell>
          <cell r="C3623">
            <v>110906</v>
          </cell>
          <cell r="D3623" t="str">
            <v>四川太极大药房连锁有限公司泸州六直营店</v>
          </cell>
          <cell r="E3623">
            <v>950</v>
          </cell>
          <cell r="F3623">
            <v>22</v>
          </cell>
          <cell r="G3623">
            <v>315.02</v>
          </cell>
        </row>
        <row r="3624">
          <cell r="A3624" t="str">
            <v>44776110906</v>
          </cell>
          <cell r="B3624">
            <v>44776</v>
          </cell>
          <cell r="C3624">
            <v>110906</v>
          </cell>
          <cell r="D3624" t="str">
            <v>四川太极大药房连锁有限公司泸州六直营店</v>
          </cell>
          <cell r="E3624">
            <v>1332.4</v>
          </cell>
          <cell r="F3624">
            <v>24</v>
          </cell>
          <cell r="G3624">
            <v>355.88</v>
          </cell>
        </row>
        <row r="3625">
          <cell r="A3625" t="str">
            <v>44777110906</v>
          </cell>
          <cell r="B3625">
            <v>44777</v>
          </cell>
          <cell r="C3625">
            <v>110906</v>
          </cell>
          <cell r="D3625" t="str">
            <v>四川太极大药房连锁有限公司泸州六直营店</v>
          </cell>
          <cell r="E3625">
            <v>720.2</v>
          </cell>
          <cell r="F3625">
            <v>16</v>
          </cell>
          <cell r="G3625">
            <v>285.27</v>
          </cell>
        </row>
        <row r="3626">
          <cell r="A3626" t="str">
            <v>44778110906</v>
          </cell>
          <cell r="B3626">
            <v>44778</v>
          </cell>
          <cell r="C3626">
            <v>110906</v>
          </cell>
          <cell r="D3626" t="str">
            <v>四川太极大药房连锁有限公司泸州六直营店</v>
          </cell>
          <cell r="E3626">
            <v>1260</v>
          </cell>
          <cell r="F3626">
            <v>18</v>
          </cell>
          <cell r="G3626">
            <v>311</v>
          </cell>
        </row>
        <row r="3627">
          <cell r="A3627" t="str">
            <v>44779110906</v>
          </cell>
          <cell r="B3627">
            <v>44779</v>
          </cell>
          <cell r="C3627">
            <v>110906</v>
          </cell>
          <cell r="D3627" t="str">
            <v>四川太极大药房连锁有限公司泸州六直营店</v>
          </cell>
          <cell r="E3627">
            <v>1209.3</v>
          </cell>
          <cell r="F3627">
            <v>18</v>
          </cell>
          <cell r="G3627">
            <v>463.63</v>
          </cell>
        </row>
        <row r="3628">
          <cell r="A3628" t="str">
            <v>44780110906</v>
          </cell>
          <cell r="B3628">
            <v>44780</v>
          </cell>
          <cell r="C3628">
            <v>110906</v>
          </cell>
          <cell r="D3628" t="str">
            <v>四川太极大药房连锁有限公司泸州六直营店</v>
          </cell>
          <cell r="E3628">
            <v>1282.4</v>
          </cell>
          <cell r="F3628">
            <v>26</v>
          </cell>
          <cell r="G3628">
            <v>478.95</v>
          </cell>
        </row>
        <row r="3629">
          <cell r="A3629" t="str">
            <v>44781110906</v>
          </cell>
          <cell r="B3629">
            <v>44781</v>
          </cell>
          <cell r="C3629">
            <v>110906</v>
          </cell>
          <cell r="D3629" t="str">
            <v>四川太极大药房连锁有限公司泸州六直营店</v>
          </cell>
          <cell r="E3629">
            <v>1160.6</v>
          </cell>
          <cell r="F3629">
            <v>23</v>
          </cell>
          <cell r="G3629">
            <v>422.81</v>
          </cell>
        </row>
        <row r="3630">
          <cell r="A3630" t="str">
            <v>44782110906</v>
          </cell>
          <cell r="B3630">
            <v>44782</v>
          </cell>
          <cell r="C3630">
            <v>110906</v>
          </cell>
          <cell r="D3630" t="str">
            <v>四川太极大药房连锁有限公司泸州六直营店</v>
          </cell>
          <cell r="E3630">
            <v>1303.3</v>
          </cell>
          <cell r="F3630">
            <v>20</v>
          </cell>
          <cell r="G3630">
            <v>435.61</v>
          </cell>
        </row>
        <row r="3631">
          <cell r="A3631" t="str">
            <v>44783110906</v>
          </cell>
          <cell r="B3631">
            <v>44783</v>
          </cell>
          <cell r="C3631">
            <v>110906</v>
          </cell>
          <cell r="D3631" t="str">
            <v>四川太极大药房连锁有限公司泸州六直营店</v>
          </cell>
          <cell r="E3631">
            <v>1428.3</v>
          </cell>
          <cell r="F3631">
            <v>19</v>
          </cell>
          <cell r="G3631">
            <v>570.32</v>
          </cell>
        </row>
        <row r="3632">
          <cell r="A3632" t="str">
            <v>44784110906</v>
          </cell>
          <cell r="B3632">
            <v>44784</v>
          </cell>
          <cell r="C3632">
            <v>110906</v>
          </cell>
          <cell r="D3632" t="str">
            <v>四川太极大药房连锁有限公司泸州六直营店</v>
          </cell>
          <cell r="E3632">
            <v>1632.2</v>
          </cell>
          <cell r="F3632">
            <v>20</v>
          </cell>
          <cell r="G3632">
            <v>323.52</v>
          </cell>
        </row>
        <row r="3633">
          <cell r="A3633" t="str">
            <v>44785110906</v>
          </cell>
          <cell r="B3633">
            <v>44785</v>
          </cell>
          <cell r="C3633">
            <v>110906</v>
          </cell>
          <cell r="D3633" t="str">
            <v>四川太极大药房连锁有限公司泸州六直营店</v>
          </cell>
          <cell r="E3633">
            <v>1073.6</v>
          </cell>
          <cell r="F3633">
            <v>16</v>
          </cell>
          <cell r="G3633">
            <v>331.28</v>
          </cell>
        </row>
        <row r="3634">
          <cell r="A3634" t="str">
            <v>44786110906</v>
          </cell>
          <cell r="B3634">
            <v>44786</v>
          </cell>
          <cell r="C3634">
            <v>110906</v>
          </cell>
          <cell r="D3634" t="str">
            <v>四川太极大药房连锁有限公司泸州六直营店</v>
          </cell>
          <cell r="E3634">
            <v>1269.7</v>
          </cell>
          <cell r="F3634">
            <v>16</v>
          </cell>
          <cell r="G3634">
            <v>526.02</v>
          </cell>
        </row>
        <row r="3635">
          <cell r="A3635" t="str">
            <v>44787110906</v>
          </cell>
          <cell r="B3635">
            <v>44787</v>
          </cell>
          <cell r="C3635">
            <v>110906</v>
          </cell>
          <cell r="D3635" t="str">
            <v>四川太极大药房连锁有限公司泸州六直营店</v>
          </cell>
          <cell r="E3635">
            <v>1211.3</v>
          </cell>
          <cell r="F3635">
            <v>21</v>
          </cell>
          <cell r="G3635">
            <v>395.24</v>
          </cell>
        </row>
        <row r="3636">
          <cell r="A3636" t="str">
            <v>44788110906</v>
          </cell>
          <cell r="B3636">
            <v>44788</v>
          </cell>
          <cell r="C3636">
            <v>110906</v>
          </cell>
          <cell r="D3636" t="str">
            <v>四川太极大药房连锁有限公司泸州六直营店</v>
          </cell>
          <cell r="E3636">
            <v>1214.7</v>
          </cell>
          <cell r="F3636">
            <v>19</v>
          </cell>
          <cell r="G3636">
            <v>413.58</v>
          </cell>
        </row>
        <row r="3637">
          <cell r="A3637" t="str">
            <v>44789110906</v>
          </cell>
          <cell r="B3637">
            <v>44789</v>
          </cell>
          <cell r="C3637">
            <v>110906</v>
          </cell>
          <cell r="D3637" t="str">
            <v>四川太极大药房连锁有限公司泸州六直营店</v>
          </cell>
          <cell r="E3637">
            <v>1109.1</v>
          </cell>
          <cell r="F3637">
            <v>26</v>
          </cell>
          <cell r="G3637">
            <v>406.27</v>
          </cell>
        </row>
        <row r="3638">
          <cell r="A3638" t="str">
            <v>44790110906</v>
          </cell>
          <cell r="B3638">
            <v>44790</v>
          </cell>
          <cell r="C3638">
            <v>110906</v>
          </cell>
          <cell r="D3638" t="str">
            <v>四川太极大药房连锁有限公司泸州六直营店</v>
          </cell>
          <cell r="E3638">
            <v>1139.1</v>
          </cell>
          <cell r="F3638">
            <v>21</v>
          </cell>
          <cell r="G3638">
            <v>402.13</v>
          </cell>
        </row>
        <row r="3639">
          <cell r="A3639" t="str">
            <v>44791110906</v>
          </cell>
          <cell r="B3639">
            <v>44791</v>
          </cell>
          <cell r="C3639">
            <v>110906</v>
          </cell>
          <cell r="D3639" t="str">
            <v>四川太极大药房连锁有限公司泸州六直营店</v>
          </cell>
          <cell r="E3639">
            <v>1289.7</v>
          </cell>
          <cell r="F3639">
            <v>23</v>
          </cell>
          <cell r="G3639">
            <v>403.73</v>
          </cell>
        </row>
        <row r="3640">
          <cell r="A3640" t="str">
            <v>44792110906</v>
          </cell>
          <cell r="B3640">
            <v>44792</v>
          </cell>
          <cell r="C3640">
            <v>110906</v>
          </cell>
          <cell r="D3640" t="str">
            <v>四川太极大药房连锁有限公司泸州六直营店</v>
          </cell>
          <cell r="E3640">
            <v>1113.8</v>
          </cell>
          <cell r="F3640">
            <v>21</v>
          </cell>
          <cell r="G3640">
            <v>398.53</v>
          </cell>
        </row>
        <row r="3641">
          <cell r="A3641" t="str">
            <v>44793110906</v>
          </cell>
          <cell r="B3641">
            <v>44793</v>
          </cell>
          <cell r="C3641">
            <v>110906</v>
          </cell>
          <cell r="D3641" t="str">
            <v>四川太极大药房连锁有限公司泸州六直营店</v>
          </cell>
          <cell r="E3641">
            <v>1885</v>
          </cell>
          <cell r="F3641">
            <v>29</v>
          </cell>
          <cell r="G3641">
            <v>533.71</v>
          </cell>
        </row>
        <row r="3642">
          <cell r="A3642" t="str">
            <v>44794110906</v>
          </cell>
          <cell r="B3642">
            <v>44794</v>
          </cell>
          <cell r="C3642">
            <v>110906</v>
          </cell>
          <cell r="D3642" t="str">
            <v>四川太极大药房连锁有限公司泸州六直营店</v>
          </cell>
          <cell r="E3642">
            <v>1163.8</v>
          </cell>
          <cell r="F3642">
            <v>26</v>
          </cell>
          <cell r="G3642">
            <v>418.57</v>
          </cell>
        </row>
        <row r="3643">
          <cell r="A3643" t="str">
            <v>44795110906</v>
          </cell>
          <cell r="B3643">
            <v>44795</v>
          </cell>
          <cell r="C3643">
            <v>110906</v>
          </cell>
          <cell r="D3643" t="str">
            <v>四川太极大药房连锁有限公司泸州六直营店</v>
          </cell>
          <cell r="E3643">
            <v>1811.4</v>
          </cell>
          <cell r="F3643">
            <v>29</v>
          </cell>
          <cell r="G3643">
            <v>628.26</v>
          </cell>
        </row>
        <row r="3644">
          <cell r="A3644" t="str">
            <v>44796110906</v>
          </cell>
          <cell r="B3644">
            <v>44796</v>
          </cell>
          <cell r="C3644">
            <v>110906</v>
          </cell>
          <cell r="D3644" t="str">
            <v>四川太极大药房连锁有限公司泸州六直营店</v>
          </cell>
          <cell r="E3644">
            <v>828.8</v>
          </cell>
          <cell r="F3644">
            <v>20</v>
          </cell>
          <cell r="G3644">
            <v>231.57</v>
          </cell>
        </row>
        <row r="3645">
          <cell r="A3645" t="str">
            <v>44797110906</v>
          </cell>
          <cell r="B3645">
            <v>44797</v>
          </cell>
          <cell r="C3645">
            <v>110906</v>
          </cell>
          <cell r="D3645" t="str">
            <v>四川太极大药房连锁有限公司泸州六直营店</v>
          </cell>
          <cell r="E3645">
            <v>1075.6</v>
          </cell>
          <cell r="F3645">
            <v>20</v>
          </cell>
          <cell r="G3645">
            <v>296.52</v>
          </cell>
        </row>
        <row r="3646">
          <cell r="A3646" t="str">
            <v>44798110906</v>
          </cell>
          <cell r="B3646">
            <v>44798</v>
          </cell>
          <cell r="C3646">
            <v>110906</v>
          </cell>
          <cell r="D3646" t="str">
            <v>四川太极大药房连锁有限公司泸州六直营店</v>
          </cell>
          <cell r="E3646">
            <v>701.8</v>
          </cell>
          <cell r="F3646">
            <v>15</v>
          </cell>
          <cell r="G3646">
            <v>272.96</v>
          </cell>
        </row>
        <row r="3647">
          <cell r="A3647" t="str">
            <v>44799110906</v>
          </cell>
          <cell r="B3647">
            <v>44799</v>
          </cell>
          <cell r="C3647">
            <v>110906</v>
          </cell>
          <cell r="D3647" t="str">
            <v>四川太极大药房连锁有限公司泸州六直营店</v>
          </cell>
          <cell r="E3647">
            <v>1021</v>
          </cell>
          <cell r="F3647">
            <v>19</v>
          </cell>
          <cell r="G3647">
            <v>347.29</v>
          </cell>
        </row>
        <row r="3648">
          <cell r="A3648" t="str">
            <v>44800110906</v>
          </cell>
          <cell r="B3648">
            <v>44800</v>
          </cell>
          <cell r="C3648">
            <v>110906</v>
          </cell>
          <cell r="D3648" t="str">
            <v>四川太极大药房连锁有限公司泸州六直营店</v>
          </cell>
          <cell r="E3648">
            <v>1168</v>
          </cell>
          <cell r="F3648">
            <v>24</v>
          </cell>
          <cell r="G3648">
            <v>374.62</v>
          </cell>
        </row>
        <row r="3649">
          <cell r="A3649" t="str">
            <v>44801110906</v>
          </cell>
          <cell r="B3649">
            <v>44801</v>
          </cell>
          <cell r="C3649">
            <v>110906</v>
          </cell>
          <cell r="D3649" t="str">
            <v>四川太极大药房连锁有限公司泸州六直营店</v>
          </cell>
          <cell r="E3649">
            <v>1208.7</v>
          </cell>
          <cell r="F3649">
            <v>25</v>
          </cell>
          <cell r="G3649">
            <v>537.87</v>
          </cell>
        </row>
        <row r="3650">
          <cell r="A3650" t="str">
            <v>44802110906</v>
          </cell>
          <cell r="B3650">
            <v>44802</v>
          </cell>
          <cell r="C3650">
            <v>110906</v>
          </cell>
          <cell r="D3650" t="str">
            <v>四川太极大药房连锁有限公司泸州六直营店</v>
          </cell>
          <cell r="E3650">
            <v>1278.3</v>
          </cell>
          <cell r="F3650">
            <v>24</v>
          </cell>
          <cell r="G3650">
            <v>417.96</v>
          </cell>
        </row>
        <row r="3651">
          <cell r="A3651" t="str">
            <v>44803110906</v>
          </cell>
          <cell r="B3651">
            <v>44803</v>
          </cell>
          <cell r="C3651">
            <v>110906</v>
          </cell>
          <cell r="D3651" t="str">
            <v>四川太极大药房连锁有限公司泸州六直营店</v>
          </cell>
          <cell r="E3651">
            <v>1766.3</v>
          </cell>
          <cell r="F3651">
            <v>28</v>
          </cell>
          <cell r="G3651">
            <v>505.54</v>
          </cell>
        </row>
        <row r="3652">
          <cell r="A3652" t="str">
            <v>44804110906</v>
          </cell>
          <cell r="B3652">
            <v>44804</v>
          </cell>
          <cell r="C3652">
            <v>110906</v>
          </cell>
          <cell r="D3652" t="str">
            <v>四川太极大药房连锁有限公司泸州六直营店</v>
          </cell>
          <cell r="E3652">
            <v>3509.8</v>
          </cell>
          <cell r="F3652">
            <v>43</v>
          </cell>
          <cell r="G3652">
            <v>1237.83</v>
          </cell>
        </row>
        <row r="3653">
          <cell r="A3653" t="str">
            <v>44774110907</v>
          </cell>
          <cell r="B3653">
            <v>44774</v>
          </cell>
          <cell r="C3653">
            <v>110907</v>
          </cell>
          <cell r="D3653" t="str">
            <v>四川太极大药房泸州七直营店</v>
          </cell>
          <cell r="E3653">
            <v>781.4</v>
          </cell>
          <cell r="F3653">
            <v>19</v>
          </cell>
          <cell r="G3653">
            <v>282.92</v>
          </cell>
        </row>
        <row r="3654">
          <cell r="A3654" t="str">
            <v>44775110907</v>
          </cell>
          <cell r="B3654">
            <v>44775</v>
          </cell>
          <cell r="C3654">
            <v>110907</v>
          </cell>
          <cell r="D3654" t="str">
            <v>四川太极大药房泸州七直营店</v>
          </cell>
          <cell r="E3654">
            <v>707.3</v>
          </cell>
          <cell r="F3654">
            <v>15</v>
          </cell>
          <cell r="G3654">
            <v>271.47</v>
          </cell>
        </row>
        <row r="3655">
          <cell r="A3655" t="str">
            <v>44776110907</v>
          </cell>
          <cell r="B3655">
            <v>44776</v>
          </cell>
          <cell r="C3655">
            <v>110907</v>
          </cell>
          <cell r="D3655" t="str">
            <v>四川太极大药房泸州七直营店</v>
          </cell>
          <cell r="E3655">
            <v>1066.2</v>
          </cell>
          <cell r="F3655">
            <v>18</v>
          </cell>
          <cell r="G3655">
            <v>390.23</v>
          </cell>
        </row>
        <row r="3656">
          <cell r="A3656" t="str">
            <v>44777110907</v>
          </cell>
          <cell r="B3656">
            <v>44777</v>
          </cell>
          <cell r="C3656">
            <v>110907</v>
          </cell>
          <cell r="D3656" t="str">
            <v>四川太极大药房泸州七直营店</v>
          </cell>
          <cell r="E3656">
            <v>1007.4</v>
          </cell>
          <cell r="F3656">
            <v>16</v>
          </cell>
          <cell r="G3656">
            <v>389.05</v>
          </cell>
        </row>
        <row r="3657">
          <cell r="A3657" t="str">
            <v>44778110907</v>
          </cell>
          <cell r="B3657">
            <v>44778</v>
          </cell>
          <cell r="C3657">
            <v>110907</v>
          </cell>
          <cell r="D3657" t="str">
            <v>四川太极大药房泸州七直营店</v>
          </cell>
          <cell r="E3657">
            <v>1096.5</v>
          </cell>
          <cell r="F3657">
            <v>22</v>
          </cell>
          <cell r="G3657">
            <v>409.05</v>
          </cell>
        </row>
        <row r="3658">
          <cell r="A3658" t="str">
            <v>44779110907</v>
          </cell>
          <cell r="B3658">
            <v>44779</v>
          </cell>
          <cell r="C3658">
            <v>110907</v>
          </cell>
          <cell r="D3658" t="str">
            <v>四川太极大药房泸州七直营店</v>
          </cell>
          <cell r="E3658">
            <v>472.5</v>
          </cell>
          <cell r="F3658">
            <v>11</v>
          </cell>
          <cell r="G3658">
            <v>208.2</v>
          </cell>
        </row>
        <row r="3659">
          <cell r="A3659" t="str">
            <v>44780110907</v>
          </cell>
          <cell r="B3659">
            <v>44780</v>
          </cell>
          <cell r="C3659">
            <v>110907</v>
          </cell>
          <cell r="D3659" t="str">
            <v>四川太极大药房泸州七直营店</v>
          </cell>
          <cell r="E3659">
            <v>1063.4</v>
          </cell>
          <cell r="F3659">
            <v>21</v>
          </cell>
          <cell r="G3659">
            <v>320.27</v>
          </cell>
        </row>
        <row r="3660">
          <cell r="A3660" t="str">
            <v>44781110907</v>
          </cell>
          <cell r="B3660">
            <v>44781</v>
          </cell>
          <cell r="C3660">
            <v>110907</v>
          </cell>
          <cell r="D3660" t="str">
            <v>四川太极大药房泸州七直营店</v>
          </cell>
          <cell r="E3660">
            <v>1244.4</v>
          </cell>
          <cell r="F3660">
            <v>25</v>
          </cell>
          <cell r="G3660">
            <v>522.51</v>
          </cell>
        </row>
        <row r="3661">
          <cell r="A3661" t="str">
            <v>44782110907</v>
          </cell>
          <cell r="B3661">
            <v>44782</v>
          </cell>
          <cell r="C3661">
            <v>110907</v>
          </cell>
          <cell r="D3661" t="str">
            <v>四川太极大药房泸州七直营店</v>
          </cell>
          <cell r="E3661">
            <v>687.1</v>
          </cell>
          <cell r="F3661">
            <v>17</v>
          </cell>
          <cell r="G3661">
            <v>280.02</v>
          </cell>
        </row>
        <row r="3662">
          <cell r="A3662" t="str">
            <v>44783110907</v>
          </cell>
          <cell r="B3662">
            <v>44783</v>
          </cell>
          <cell r="C3662">
            <v>110907</v>
          </cell>
          <cell r="D3662" t="str">
            <v>四川太极大药房泸州七直营店</v>
          </cell>
          <cell r="E3662">
            <v>815.13</v>
          </cell>
          <cell r="F3662">
            <v>15</v>
          </cell>
          <cell r="G3662">
            <v>297.65</v>
          </cell>
        </row>
        <row r="3663">
          <cell r="A3663" t="str">
            <v>44784110907</v>
          </cell>
          <cell r="B3663">
            <v>44784</v>
          </cell>
          <cell r="C3663">
            <v>110907</v>
          </cell>
          <cell r="D3663" t="str">
            <v>四川太极大药房泸州七直营店</v>
          </cell>
          <cell r="E3663">
            <v>1149.6</v>
          </cell>
          <cell r="F3663">
            <v>20</v>
          </cell>
          <cell r="G3663">
            <v>498.77</v>
          </cell>
        </row>
        <row r="3664">
          <cell r="A3664" t="str">
            <v>44785110907</v>
          </cell>
          <cell r="B3664">
            <v>44785</v>
          </cell>
          <cell r="C3664">
            <v>110907</v>
          </cell>
          <cell r="D3664" t="str">
            <v>四川太极大药房泸州七直营店</v>
          </cell>
          <cell r="E3664">
            <v>1115.3</v>
          </cell>
          <cell r="F3664">
            <v>15</v>
          </cell>
          <cell r="G3664">
            <v>405.92</v>
          </cell>
        </row>
        <row r="3665">
          <cell r="A3665" t="str">
            <v>44786110907</v>
          </cell>
          <cell r="B3665">
            <v>44786</v>
          </cell>
          <cell r="C3665">
            <v>110907</v>
          </cell>
          <cell r="D3665" t="str">
            <v>四川太极大药房泸州七直营店</v>
          </cell>
          <cell r="E3665">
            <v>2279.7</v>
          </cell>
          <cell r="F3665">
            <v>16</v>
          </cell>
          <cell r="G3665">
            <v>564.02</v>
          </cell>
        </row>
        <row r="3666">
          <cell r="A3666" t="str">
            <v>44787110907</v>
          </cell>
          <cell r="B3666">
            <v>44787</v>
          </cell>
          <cell r="C3666">
            <v>110907</v>
          </cell>
          <cell r="D3666" t="str">
            <v>四川太极大药房泸州七直营店</v>
          </cell>
          <cell r="E3666">
            <v>789.8</v>
          </cell>
          <cell r="F3666">
            <v>15</v>
          </cell>
          <cell r="G3666">
            <v>297.89</v>
          </cell>
        </row>
        <row r="3667">
          <cell r="A3667" t="str">
            <v>44788110907</v>
          </cell>
          <cell r="B3667">
            <v>44788</v>
          </cell>
          <cell r="C3667">
            <v>110907</v>
          </cell>
          <cell r="D3667" t="str">
            <v>四川太极大药房泸州七直营店</v>
          </cell>
          <cell r="E3667">
            <v>1982.25</v>
          </cell>
          <cell r="F3667">
            <v>23</v>
          </cell>
          <cell r="G3667">
            <v>532.17</v>
          </cell>
        </row>
        <row r="3668">
          <cell r="A3668" t="str">
            <v>44789110907</v>
          </cell>
          <cell r="B3668">
            <v>44789</v>
          </cell>
          <cell r="C3668">
            <v>110907</v>
          </cell>
          <cell r="D3668" t="str">
            <v>四川太极大药房泸州七直营店</v>
          </cell>
          <cell r="E3668">
            <v>733.5</v>
          </cell>
          <cell r="F3668">
            <v>14</v>
          </cell>
          <cell r="G3668">
            <v>235.7</v>
          </cell>
        </row>
        <row r="3669">
          <cell r="A3669" t="str">
            <v>44790110907</v>
          </cell>
          <cell r="B3669">
            <v>44790</v>
          </cell>
          <cell r="C3669">
            <v>110907</v>
          </cell>
          <cell r="D3669" t="str">
            <v>四川太极大药房泸州七直营店</v>
          </cell>
          <cell r="E3669">
            <v>1068.31</v>
          </cell>
          <cell r="F3669">
            <v>14</v>
          </cell>
          <cell r="G3669">
            <v>355.02</v>
          </cell>
        </row>
        <row r="3670">
          <cell r="A3670" t="str">
            <v>44791110907</v>
          </cell>
          <cell r="B3670">
            <v>44791</v>
          </cell>
          <cell r="C3670">
            <v>110907</v>
          </cell>
          <cell r="D3670" t="str">
            <v>四川太极大药房泸州七直营店</v>
          </cell>
          <cell r="E3670">
            <v>1477.2</v>
          </cell>
          <cell r="F3670">
            <v>18</v>
          </cell>
          <cell r="G3670">
            <v>532.38</v>
          </cell>
        </row>
        <row r="3671">
          <cell r="A3671" t="str">
            <v>44792110907</v>
          </cell>
          <cell r="B3671">
            <v>44792</v>
          </cell>
          <cell r="C3671">
            <v>110907</v>
          </cell>
          <cell r="D3671" t="str">
            <v>四川太极大药房泸州七直营店</v>
          </cell>
          <cell r="E3671">
            <v>1167.8</v>
          </cell>
          <cell r="F3671">
            <v>23</v>
          </cell>
          <cell r="G3671">
            <v>450.79</v>
          </cell>
        </row>
        <row r="3672">
          <cell r="A3672" t="str">
            <v>44793110907</v>
          </cell>
          <cell r="B3672">
            <v>44793</v>
          </cell>
          <cell r="C3672">
            <v>110907</v>
          </cell>
          <cell r="D3672" t="str">
            <v>四川太极大药房泸州七直营店</v>
          </cell>
          <cell r="E3672">
            <v>1172.8</v>
          </cell>
          <cell r="F3672">
            <v>21</v>
          </cell>
          <cell r="G3672">
            <v>369.8</v>
          </cell>
        </row>
        <row r="3673">
          <cell r="A3673" t="str">
            <v>44794110907</v>
          </cell>
          <cell r="B3673">
            <v>44794</v>
          </cell>
          <cell r="C3673">
            <v>110907</v>
          </cell>
          <cell r="D3673" t="str">
            <v>四川太极大药房泸州七直营店</v>
          </cell>
          <cell r="E3673">
            <v>912.2</v>
          </cell>
          <cell r="F3673">
            <v>16</v>
          </cell>
          <cell r="G3673">
            <v>305.93</v>
          </cell>
        </row>
        <row r="3674">
          <cell r="A3674" t="str">
            <v>44795110907</v>
          </cell>
          <cell r="B3674">
            <v>44795</v>
          </cell>
          <cell r="C3674">
            <v>110907</v>
          </cell>
          <cell r="D3674" t="str">
            <v>四川太极大药房泸州七直营店</v>
          </cell>
          <cell r="E3674">
            <v>1040.01</v>
          </cell>
          <cell r="F3674">
            <v>22</v>
          </cell>
          <cell r="G3674">
            <v>415.36</v>
          </cell>
        </row>
        <row r="3675">
          <cell r="A3675" t="str">
            <v>44796110907</v>
          </cell>
          <cell r="B3675">
            <v>44796</v>
          </cell>
          <cell r="C3675">
            <v>110907</v>
          </cell>
          <cell r="D3675" t="str">
            <v>四川太极大药房泸州七直营店</v>
          </cell>
          <cell r="E3675">
            <v>342.9</v>
          </cell>
          <cell r="F3675">
            <v>11</v>
          </cell>
          <cell r="G3675">
            <v>117.73</v>
          </cell>
        </row>
        <row r="3676">
          <cell r="A3676" t="str">
            <v>44797110907</v>
          </cell>
          <cell r="B3676">
            <v>44797</v>
          </cell>
          <cell r="C3676">
            <v>110907</v>
          </cell>
          <cell r="D3676" t="str">
            <v>四川太极大药房泸州七直营店</v>
          </cell>
          <cell r="E3676">
            <v>904.2</v>
          </cell>
          <cell r="F3676">
            <v>21</v>
          </cell>
          <cell r="G3676">
            <v>333.33</v>
          </cell>
        </row>
        <row r="3677">
          <cell r="A3677" t="str">
            <v>44798110907</v>
          </cell>
          <cell r="B3677">
            <v>44798</v>
          </cell>
          <cell r="C3677">
            <v>110907</v>
          </cell>
          <cell r="D3677" t="str">
            <v>四川太极大药房泸州七直营店</v>
          </cell>
          <cell r="E3677">
            <v>1018.8</v>
          </cell>
          <cell r="F3677">
            <v>19</v>
          </cell>
          <cell r="G3677">
            <v>369.97</v>
          </cell>
        </row>
        <row r="3678">
          <cell r="A3678" t="str">
            <v>44799110907</v>
          </cell>
          <cell r="B3678">
            <v>44799</v>
          </cell>
          <cell r="C3678">
            <v>110907</v>
          </cell>
          <cell r="D3678" t="str">
            <v>四川太极大药房泸州七直营店</v>
          </cell>
          <cell r="E3678">
            <v>663.1</v>
          </cell>
          <cell r="F3678">
            <v>15</v>
          </cell>
          <cell r="G3678">
            <v>262.15</v>
          </cell>
        </row>
        <row r="3679">
          <cell r="A3679" t="str">
            <v>44800110907</v>
          </cell>
          <cell r="B3679">
            <v>44800</v>
          </cell>
          <cell r="C3679">
            <v>110907</v>
          </cell>
          <cell r="D3679" t="str">
            <v>四川太极大药房泸州七直营店</v>
          </cell>
          <cell r="E3679">
            <v>427.1</v>
          </cell>
          <cell r="F3679">
            <v>11</v>
          </cell>
          <cell r="G3679">
            <v>124.21</v>
          </cell>
        </row>
        <row r="3680">
          <cell r="A3680" t="str">
            <v>44801110907</v>
          </cell>
          <cell r="B3680">
            <v>44801</v>
          </cell>
          <cell r="C3680">
            <v>110907</v>
          </cell>
          <cell r="D3680" t="str">
            <v>四川太极大药房泸州七直营店</v>
          </cell>
          <cell r="E3680">
            <v>836.5</v>
          </cell>
          <cell r="F3680">
            <v>17</v>
          </cell>
          <cell r="G3680">
            <v>326.96</v>
          </cell>
        </row>
        <row r="3681">
          <cell r="A3681" t="str">
            <v>44802110907</v>
          </cell>
          <cell r="B3681">
            <v>44802</v>
          </cell>
          <cell r="C3681">
            <v>110907</v>
          </cell>
          <cell r="D3681" t="str">
            <v>四川太极大药房泸州七直营店</v>
          </cell>
          <cell r="E3681">
            <v>1213.24</v>
          </cell>
          <cell r="F3681">
            <v>23</v>
          </cell>
          <cell r="G3681">
            <v>444.79</v>
          </cell>
        </row>
        <row r="3682">
          <cell r="A3682" t="str">
            <v>44803110907</v>
          </cell>
          <cell r="B3682">
            <v>44803</v>
          </cell>
          <cell r="C3682">
            <v>110907</v>
          </cell>
          <cell r="D3682" t="str">
            <v>四川太极大药房泸州七直营店</v>
          </cell>
          <cell r="E3682">
            <v>868</v>
          </cell>
          <cell r="F3682">
            <v>21</v>
          </cell>
          <cell r="G3682">
            <v>246.43</v>
          </cell>
        </row>
        <row r="3683">
          <cell r="A3683" t="str">
            <v>44804110907</v>
          </cell>
          <cell r="B3683">
            <v>44804</v>
          </cell>
          <cell r="C3683">
            <v>110907</v>
          </cell>
          <cell r="D3683" t="str">
            <v>四川太极大药房泸州七直营店</v>
          </cell>
          <cell r="E3683">
            <v>1403.97</v>
          </cell>
          <cell r="F3683">
            <v>22</v>
          </cell>
          <cell r="G3683">
            <v>506.97</v>
          </cell>
        </row>
        <row r="3684">
          <cell r="A3684" t="str">
            <v>44774111219</v>
          </cell>
          <cell r="B3684">
            <v>44774</v>
          </cell>
          <cell r="C3684">
            <v>111219</v>
          </cell>
          <cell r="D3684" t="str">
            <v>四川太极金牛区花照壁药店</v>
          </cell>
          <cell r="E3684">
            <v>4696.1</v>
          </cell>
          <cell r="F3684">
            <v>57</v>
          </cell>
          <cell r="G3684">
            <v>1450.68</v>
          </cell>
        </row>
        <row r="3685">
          <cell r="A3685" t="str">
            <v>44775111219</v>
          </cell>
          <cell r="B3685">
            <v>44775</v>
          </cell>
          <cell r="C3685">
            <v>111219</v>
          </cell>
          <cell r="D3685" t="str">
            <v>四川太极金牛区花照壁药店</v>
          </cell>
          <cell r="E3685">
            <v>7125.91</v>
          </cell>
          <cell r="F3685">
            <v>58</v>
          </cell>
          <cell r="G3685">
            <v>2222.53</v>
          </cell>
        </row>
        <row r="3686">
          <cell r="A3686" t="str">
            <v>44776111219</v>
          </cell>
          <cell r="B3686">
            <v>44776</v>
          </cell>
          <cell r="C3686">
            <v>111219</v>
          </cell>
          <cell r="D3686" t="str">
            <v>四川太极金牛区花照壁药店</v>
          </cell>
          <cell r="E3686">
            <v>6314.46</v>
          </cell>
          <cell r="F3686">
            <v>63</v>
          </cell>
          <cell r="G3686">
            <v>1948.75</v>
          </cell>
        </row>
        <row r="3687">
          <cell r="A3687" t="str">
            <v>44777111219</v>
          </cell>
          <cell r="B3687">
            <v>44777</v>
          </cell>
          <cell r="C3687">
            <v>111219</v>
          </cell>
          <cell r="D3687" t="str">
            <v>四川太极金牛区花照壁药店</v>
          </cell>
          <cell r="E3687">
            <v>2716.01</v>
          </cell>
          <cell r="F3687">
            <v>46</v>
          </cell>
          <cell r="G3687">
            <v>1027.09</v>
          </cell>
        </row>
        <row r="3688">
          <cell r="A3688" t="str">
            <v>44778111219</v>
          </cell>
          <cell r="B3688">
            <v>44778</v>
          </cell>
          <cell r="C3688">
            <v>111219</v>
          </cell>
          <cell r="D3688" t="str">
            <v>四川太极金牛区花照壁药店</v>
          </cell>
          <cell r="E3688">
            <v>6804.38</v>
          </cell>
          <cell r="F3688">
            <v>57</v>
          </cell>
          <cell r="G3688">
            <v>1703.01</v>
          </cell>
        </row>
        <row r="3689">
          <cell r="A3689" t="str">
            <v>44779111219</v>
          </cell>
          <cell r="B3689">
            <v>44779</v>
          </cell>
          <cell r="C3689">
            <v>111219</v>
          </cell>
          <cell r="D3689" t="str">
            <v>四川太极金牛区花照壁药店</v>
          </cell>
          <cell r="E3689">
            <v>5273.79</v>
          </cell>
          <cell r="F3689">
            <v>59</v>
          </cell>
          <cell r="G3689">
            <v>1628.37</v>
          </cell>
        </row>
        <row r="3690">
          <cell r="A3690" t="str">
            <v>44780111219</v>
          </cell>
          <cell r="B3690">
            <v>44780</v>
          </cell>
          <cell r="C3690">
            <v>111219</v>
          </cell>
          <cell r="D3690" t="str">
            <v>四川太极金牛区花照壁药店</v>
          </cell>
          <cell r="E3690">
            <v>4588.33</v>
          </cell>
          <cell r="F3690">
            <v>55</v>
          </cell>
          <cell r="G3690">
            <v>1458.44</v>
          </cell>
        </row>
        <row r="3691">
          <cell r="A3691" t="str">
            <v>44781111219</v>
          </cell>
          <cell r="B3691">
            <v>44781</v>
          </cell>
          <cell r="C3691">
            <v>111219</v>
          </cell>
          <cell r="D3691" t="str">
            <v>四川太极金牛区花照壁药店</v>
          </cell>
          <cell r="E3691">
            <v>4026.9</v>
          </cell>
          <cell r="F3691">
            <v>47</v>
          </cell>
          <cell r="G3691">
            <v>1345.5</v>
          </cell>
        </row>
        <row r="3692">
          <cell r="A3692" t="str">
            <v>44782111219</v>
          </cell>
          <cell r="B3692">
            <v>44782</v>
          </cell>
          <cell r="C3692">
            <v>111219</v>
          </cell>
          <cell r="D3692" t="str">
            <v>四川太极金牛区花照壁药店</v>
          </cell>
          <cell r="E3692">
            <v>4859.29</v>
          </cell>
          <cell r="F3692">
            <v>51</v>
          </cell>
          <cell r="G3692">
            <v>1455.82</v>
          </cell>
        </row>
        <row r="3693">
          <cell r="A3693" t="str">
            <v>44783111219</v>
          </cell>
          <cell r="B3693">
            <v>44783</v>
          </cell>
          <cell r="C3693">
            <v>111219</v>
          </cell>
          <cell r="D3693" t="str">
            <v>四川太极金牛区花照壁药店</v>
          </cell>
          <cell r="E3693">
            <v>6126.41</v>
          </cell>
          <cell r="F3693">
            <v>72</v>
          </cell>
          <cell r="G3693">
            <v>2338.92</v>
          </cell>
        </row>
        <row r="3694">
          <cell r="A3694" t="str">
            <v>44784111219</v>
          </cell>
          <cell r="B3694">
            <v>44784</v>
          </cell>
          <cell r="C3694">
            <v>111219</v>
          </cell>
          <cell r="D3694" t="str">
            <v>四川太极金牛区花照壁药店</v>
          </cell>
          <cell r="E3694">
            <v>4684.54</v>
          </cell>
          <cell r="F3694">
            <v>51</v>
          </cell>
          <cell r="G3694">
            <v>1576.14</v>
          </cell>
        </row>
        <row r="3695">
          <cell r="A3695" t="str">
            <v>44785111219</v>
          </cell>
          <cell r="B3695">
            <v>44785</v>
          </cell>
          <cell r="C3695">
            <v>111219</v>
          </cell>
          <cell r="D3695" t="str">
            <v>四川太极金牛区花照壁药店</v>
          </cell>
          <cell r="E3695">
            <v>4920.3</v>
          </cell>
          <cell r="F3695">
            <v>60</v>
          </cell>
          <cell r="G3695">
            <v>1584.88</v>
          </cell>
        </row>
        <row r="3696">
          <cell r="A3696" t="str">
            <v>44786111219</v>
          </cell>
          <cell r="B3696">
            <v>44786</v>
          </cell>
          <cell r="C3696">
            <v>111219</v>
          </cell>
          <cell r="D3696" t="str">
            <v>四川太极金牛区花照壁药店</v>
          </cell>
          <cell r="E3696">
            <v>5818.34</v>
          </cell>
          <cell r="F3696">
            <v>71</v>
          </cell>
          <cell r="G3696">
            <v>1836.45</v>
          </cell>
        </row>
        <row r="3697">
          <cell r="A3697" t="str">
            <v>44787111219</v>
          </cell>
          <cell r="B3697">
            <v>44787</v>
          </cell>
          <cell r="C3697">
            <v>111219</v>
          </cell>
          <cell r="D3697" t="str">
            <v>四川太极金牛区花照壁药店</v>
          </cell>
          <cell r="E3697">
            <v>4718.01</v>
          </cell>
          <cell r="F3697">
            <v>66</v>
          </cell>
          <cell r="G3697">
            <v>1246.14</v>
          </cell>
        </row>
        <row r="3698">
          <cell r="A3698" t="str">
            <v>44788111219</v>
          </cell>
          <cell r="B3698">
            <v>44788</v>
          </cell>
          <cell r="C3698">
            <v>111219</v>
          </cell>
          <cell r="D3698" t="str">
            <v>四川太极金牛区花照壁药店</v>
          </cell>
          <cell r="E3698">
            <v>5213.7</v>
          </cell>
          <cell r="F3698">
            <v>66</v>
          </cell>
          <cell r="G3698">
            <v>1844.83</v>
          </cell>
        </row>
        <row r="3699">
          <cell r="A3699" t="str">
            <v>44789111219</v>
          </cell>
          <cell r="B3699">
            <v>44789</v>
          </cell>
          <cell r="C3699">
            <v>111219</v>
          </cell>
          <cell r="D3699" t="str">
            <v>四川太极金牛区花照壁药店</v>
          </cell>
          <cell r="E3699">
            <v>5590.56</v>
          </cell>
          <cell r="F3699">
            <v>81</v>
          </cell>
          <cell r="G3699">
            <v>2117.73</v>
          </cell>
        </row>
        <row r="3700">
          <cell r="A3700" t="str">
            <v>44790111219</v>
          </cell>
          <cell r="B3700">
            <v>44790</v>
          </cell>
          <cell r="C3700">
            <v>111219</v>
          </cell>
          <cell r="D3700" t="str">
            <v>四川太极金牛区花照壁药店</v>
          </cell>
          <cell r="E3700">
            <v>2725.73</v>
          </cell>
          <cell r="F3700">
            <v>83</v>
          </cell>
          <cell r="G3700">
            <v>881.18</v>
          </cell>
        </row>
        <row r="3701">
          <cell r="A3701" t="str">
            <v>44791111219</v>
          </cell>
          <cell r="B3701">
            <v>44791</v>
          </cell>
          <cell r="C3701">
            <v>111219</v>
          </cell>
          <cell r="D3701" t="str">
            <v>四川太极金牛区花照壁药店</v>
          </cell>
          <cell r="E3701">
            <v>2412.64</v>
          </cell>
          <cell r="F3701">
            <v>49</v>
          </cell>
          <cell r="G3701">
            <v>885.2</v>
          </cell>
        </row>
        <row r="3702">
          <cell r="A3702" t="str">
            <v>44792111219</v>
          </cell>
          <cell r="B3702">
            <v>44792</v>
          </cell>
          <cell r="C3702">
            <v>111219</v>
          </cell>
          <cell r="D3702" t="str">
            <v>四川太极金牛区花照壁药店</v>
          </cell>
          <cell r="E3702">
            <v>3224.82</v>
          </cell>
          <cell r="F3702">
            <v>54</v>
          </cell>
          <cell r="G3702">
            <v>1094.64</v>
          </cell>
        </row>
        <row r="3703">
          <cell r="A3703" t="str">
            <v>44793111219</v>
          </cell>
          <cell r="B3703">
            <v>44793</v>
          </cell>
          <cell r="C3703">
            <v>111219</v>
          </cell>
          <cell r="D3703" t="str">
            <v>四川太极金牛区花照壁药店</v>
          </cell>
          <cell r="E3703">
            <v>5710.22</v>
          </cell>
          <cell r="F3703">
            <v>81</v>
          </cell>
          <cell r="G3703">
            <v>1805.25</v>
          </cell>
        </row>
        <row r="3704">
          <cell r="A3704" t="str">
            <v>44794111219</v>
          </cell>
          <cell r="B3704">
            <v>44794</v>
          </cell>
          <cell r="C3704">
            <v>111219</v>
          </cell>
          <cell r="D3704" t="str">
            <v>四川太极金牛区花照壁药店</v>
          </cell>
          <cell r="E3704">
            <v>9223.9</v>
          </cell>
          <cell r="F3704">
            <v>82</v>
          </cell>
          <cell r="G3704">
            <v>2512.79</v>
          </cell>
        </row>
        <row r="3705">
          <cell r="A3705" t="str">
            <v>44795111219</v>
          </cell>
          <cell r="B3705">
            <v>44795</v>
          </cell>
          <cell r="C3705">
            <v>111219</v>
          </cell>
          <cell r="D3705" t="str">
            <v>四川太极金牛区花照壁药店</v>
          </cell>
          <cell r="E3705">
            <v>11518.5</v>
          </cell>
          <cell r="F3705">
            <v>69</v>
          </cell>
          <cell r="G3705">
            <v>3149.51</v>
          </cell>
        </row>
        <row r="3706">
          <cell r="A3706" t="str">
            <v>44796111219</v>
          </cell>
          <cell r="B3706">
            <v>44796</v>
          </cell>
          <cell r="C3706">
            <v>111219</v>
          </cell>
          <cell r="D3706" t="str">
            <v>四川太极金牛区花照壁药店</v>
          </cell>
          <cell r="E3706">
            <v>3764.74</v>
          </cell>
          <cell r="F3706">
            <v>57</v>
          </cell>
          <cell r="G3706">
            <v>1276.83</v>
          </cell>
        </row>
        <row r="3707">
          <cell r="A3707" t="str">
            <v>44797111219</v>
          </cell>
          <cell r="B3707">
            <v>44797</v>
          </cell>
          <cell r="C3707">
            <v>111219</v>
          </cell>
          <cell r="D3707" t="str">
            <v>四川太极金牛区花照壁药店</v>
          </cell>
          <cell r="E3707">
            <v>4944.85</v>
          </cell>
          <cell r="F3707">
            <v>56</v>
          </cell>
          <cell r="G3707">
            <v>1175.17</v>
          </cell>
        </row>
        <row r="3708">
          <cell r="A3708" t="str">
            <v>44798111219</v>
          </cell>
          <cell r="B3708">
            <v>44798</v>
          </cell>
          <cell r="C3708">
            <v>111219</v>
          </cell>
          <cell r="D3708" t="str">
            <v>四川太极金牛区花照壁药店</v>
          </cell>
          <cell r="E3708">
            <v>5285.78</v>
          </cell>
          <cell r="F3708">
            <v>66</v>
          </cell>
          <cell r="G3708">
            <v>1937.01</v>
          </cell>
        </row>
        <row r="3709">
          <cell r="A3709" t="str">
            <v>44799111219</v>
          </cell>
          <cell r="B3709">
            <v>44799</v>
          </cell>
          <cell r="C3709">
            <v>111219</v>
          </cell>
          <cell r="D3709" t="str">
            <v>四川太极金牛区花照壁药店</v>
          </cell>
          <cell r="E3709">
            <v>12567.62</v>
          </cell>
          <cell r="F3709">
            <v>70</v>
          </cell>
          <cell r="G3709">
            <v>4309.44</v>
          </cell>
        </row>
        <row r="3710">
          <cell r="A3710" t="str">
            <v>44800111219</v>
          </cell>
          <cell r="B3710">
            <v>44800</v>
          </cell>
          <cell r="C3710">
            <v>111219</v>
          </cell>
          <cell r="D3710" t="str">
            <v>四川太极金牛区花照壁药店</v>
          </cell>
          <cell r="E3710">
            <v>4916.88</v>
          </cell>
          <cell r="F3710">
            <v>72</v>
          </cell>
          <cell r="G3710">
            <v>1849.02</v>
          </cell>
        </row>
        <row r="3711">
          <cell r="A3711" t="str">
            <v>44801111219</v>
          </cell>
          <cell r="B3711">
            <v>44801</v>
          </cell>
          <cell r="C3711">
            <v>111219</v>
          </cell>
          <cell r="D3711" t="str">
            <v>四川太极金牛区花照壁药店</v>
          </cell>
          <cell r="E3711">
            <v>4937.82</v>
          </cell>
          <cell r="F3711">
            <v>62</v>
          </cell>
          <cell r="G3711">
            <v>1634.32</v>
          </cell>
        </row>
        <row r="3712">
          <cell r="A3712" t="str">
            <v>44802111219</v>
          </cell>
          <cell r="B3712">
            <v>44802</v>
          </cell>
          <cell r="C3712">
            <v>111219</v>
          </cell>
          <cell r="D3712" t="str">
            <v>四川太极金牛区花照壁药店</v>
          </cell>
          <cell r="E3712">
            <v>9618.3</v>
          </cell>
          <cell r="F3712">
            <v>80</v>
          </cell>
          <cell r="G3712">
            <v>2839.49</v>
          </cell>
        </row>
        <row r="3713">
          <cell r="A3713" t="str">
            <v>44803111219</v>
          </cell>
          <cell r="B3713">
            <v>44803</v>
          </cell>
          <cell r="C3713">
            <v>111219</v>
          </cell>
          <cell r="D3713" t="str">
            <v>四川太极金牛区花照壁药店</v>
          </cell>
          <cell r="E3713">
            <v>4087.29</v>
          </cell>
          <cell r="F3713">
            <v>55</v>
          </cell>
          <cell r="G3713">
            <v>1267.34</v>
          </cell>
        </row>
        <row r="3714">
          <cell r="A3714" t="str">
            <v>44804111219</v>
          </cell>
          <cell r="B3714">
            <v>44804</v>
          </cell>
          <cell r="C3714">
            <v>111219</v>
          </cell>
          <cell r="D3714" t="str">
            <v>四川太极金牛区花照壁药店</v>
          </cell>
          <cell r="E3714">
            <v>5440.73</v>
          </cell>
          <cell r="F3714">
            <v>71</v>
          </cell>
          <cell r="G3714">
            <v>1742.93</v>
          </cell>
        </row>
        <row r="3715">
          <cell r="A3715" t="str">
            <v>44774111400</v>
          </cell>
          <cell r="B3715">
            <v>44774</v>
          </cell>
          <cell r="C3715">
            <v>111400</v>
          </cell>
          <cell r="D3715" t="str">
            <v>四川太极邛崃市文君街道杏林路药店</v>
          </cell>
          <cell r="E3715">
            <v>5349.41</v>
          </cell>
          <cell r="F3715">
            <v>62</v>
          </cell>
          <cell r="G3715">
            <v>1741.19</v>
          </cell>
        </row>
        <row r="3716">
          <cell r="A3716" t="str">
            <v>44775111400</v>
          </cell>
          <cell r="B3716">
            <v>44775</v>
          </cell>
          <cell r="C3716">
            <v>111400</v>
          </cell>
          <cell r="D3716" t="str">
            <v>四川太极邛崃市文君街道杏林路药店</v>
          </cell>
          <cell r="E3716">
            <v>7330.12</v>
          </cell>
          <cell r="F3716">
            <v>69</v>
          </cell>
          <cell r="G3716">
            <v>1688.25</v>
          </cell>
        </row>
        <row r="3717">
          <cell r="A3717" t="str">
            <v>44776111400</v>
          </cell>
          <cell r="B3717">
            <v>44776</v>
          </cell>
          <cell r="C3717">
            <v>111400</v>
          </cell>
          <cell r="D3717" t="str">
            <v>四川太极邛崃市文君街道杏林路药店</v>
          </cell>
          <cell r="E3717">
            <v>6495.76</v>
          </cell>
          <cell r="F3717">
            <v>67</v>
          </cell>
          <cell r="G3717">
            <v>1541.71</v>
          </cell>
        </row>
        <row r="3718">
          <cell r="A3718" t="str">
            <v>44777111400</v>
          </cell>
          <cell r="B3718">
            <v>44777</v>
          </cell>
          <cell r="C3718">
            <v>111400</v>
          </cell>
          <cell r="D3718" t="str">
            <v>四川太极邛崃市文君街道杏林路药店</v>
          </cell>
          <cell r="E3718">
            <v>6048.51</v>
          </cell>
          <cell r="F3718">
            <v>79</v>
          </cell>
          <cell r="G3718">
            <v>1850.22</v>
          </cell>
        </row>
        <row r="3719">
          <cell r="A3719" t="str">
            <v>44778111400</v>
          </cell>
          <cell r="B3719">
            <v>44778</v>
          </cell>
          <cell r="C3719">
            <v>111400</v>
          </cell>
          <cell r="D3719" t="str">
            <v>四川太极邛崃市文君街道杏林路药店</v>
          </cell>
          <cell r="E3719">
            <v>4001.34</v>
          </cell>
          <cell r="F3719">
            <v>56</v>
          </cell>
          <cell r="G3719">
            <v>1066.73</v>
          </cell>
        </row>
        <row r="3720">
          <cell r="A3720" t="str">
            <v>44779111400</v>
          </cell>
          <cell r="B3720">
            <v>44779</v>
          </cell>
          <cell r="C3720">
            <v>111400</v>
          </cell>
          <cell r="D3720" t="str">
            <v>四川太极邛崃市文君街道杏林路药店</v>
          </cell>
          <cell r="E3720">
            <v>9853.24</v>
          </cell>
          <cell r="F3720">
            <v>69</v>
          </cell>
          <cell r="G3720">
            <v>2428.07</v>
          </cell>
        </row>
        <row r="3721">
          <cell r="A3721" t="str">
            <v>44780111400</v>
          </cell>
          <cell r="B3721">
            <v>44780</v>
          </cell>
          <cell r="C3721">
            <v>111400</v>
          </cell>
          <cell r="D3721" t="str">
            <v>四川太极邛崃市文君街道杏林路药店</v>
          </cell>
          <cell r="E3721">
            <v>5208.68</v>
          </cell>
          <cell r="F3721">
            <v>60</v>
          </cell>
          <cell r="G3721">
            <v>1086.06</v>
          </cell>
        </row>
        <row r="3722">
          <cell r="A3722" t="str">
            <v>44781111400</v>
          </cell>
          <cell r="B3722">
            <v>44781</v>
          </cell>
          <cell r="C3722">
            <v>111400</v>
          </cell>
          <cell r="D3722" t="str">
            <v>四川太极邛崃市文君街道杏林路药店</v>
          </cell>
          <cell r="E3722">
            <v>7328.27</v>
          </cell>
          <cell r="F3722">
            <v>80</v>
          </cell>
          <cell r="G3722">
            <v>1655.34</v>
          </cell>
        </row>
        <row r="3723">
          <cell r="A3723" t="str">
            <v>44782111400</v>
          </cell>
          <cell r="B3723">
            <v>44782</v>
          </cell>
          <cell r="C3723">
            <v>111400</v>
          </cell>
          <cell r="D3723" t="str">
            <v>四川太极邛崃市文君街道杏林路药店</v>
          </cell>
          <cell r="E3723">
            <v>6043.23</v>
          </cell>
          <cell r="F3723">
            <v>65</v>
          </cell>
          <cell r="G3723">
            <v>1814.44</v>
          </cell>
        </row>
        <row r="3724">
          <cell r="A3724" t="str">
            <v>44783111400</v>
          </cell>
          <cell r="B3724">
            <v>44783</v>
          </cell>
          <cell r="C3724">
            <v>111400</v>
          </cell>
          <cell r="D3724" t="str">
            <v>四川太极邛崃市文君街道杏林路药店</v>
          </cell>
          <cell r="E3724">
            <v>5580.14</v>
          </cell>
          <cell r="F3724">
            <v>80</v>
          </cell>
          <cell r="G3724">
            <v>1435.08</v>
          </cell>
        </row>
        <row r="3725">
          <cell r="A3725" t="str">
            <v>44784111400</v>
          </cell>
          <cell r="B3725">
            <v>44784</v>
          </cell>
          <cell r="C3725">
            <v>111400</v>
          </cell>
          <cell r="D3725" t="str">
            <v>四川太极邛崃市文君街道杏林路药店</v>
          </cell>
          <cell r="E3725">
            <v>5070.68</v>
          </cell>
          <cell r="F3725">
            <v>61</v>
          </cell>
          <cell r="G3725">
            <v>1379.38</v>
          </cell>
        </row>
        <row r="3726">
          <cell r="A3726" t="str">
            <v>44785111400</v>
          </cell>
          <cell r="B3726">
            <v>44785</v>
          </cell>
          <cell r="C3726">
            <v>111400</v>
          </cell>
          <cell r="D3726" t="str">
            <v>四川太极邛崃市文君街道杏林路药店</v>
          </cell>
          <cell r="E3726">
            <v>8349.76</v>
          </cell>
          <cell r="F3726">
            <v>76</v>
          </cell>
          <cell r="G3726">
            <v>2155.99</v>
          </cell>
        </row>
        <row r="3727">
          <cell r="A3727" t="str">
            <v>44786111400</v>
          </cell>
          <cell r="B3727">
            <v>44786</v>
          </cell>
          <cell r="C3727">
            <v>111400</v>
          </cell>
          <cell r="D3727" t="str">
            <v>四川太极邛崃市文君街道杏林路药店</v>
          </cell>
          <cell r="E3727">
            <v>5428.97</v>
          </cell>
          <cell r="F3727">
            <v>70</v>
          </cell>
          <cell r="G3727">
            <v>1499.46</v>
          </cell>
        </row>
        <row r="3728">
          <cell r="A3728" t="str">
            <v>44787111400</v>
          </cell>
          <cell r="B3728">
            <v>44787</v>
          </cell>
          <cell r="C3728">
            <v>111400</v>
          </cell>
          <cell r="D3728" t="str">
            <v>四川太极邛崃市文君街道杏林路药店</v>
          </cell>
          <cell r="E3728">
            <v>5663.49</v>
          </cell>
          <cell r="F3728">
            <v>73</v>
          </cell>
          <cell r="G3728">
            <v>1445.98</v>
          </cell>
        </row>
        <row r="3729">
          <cell r="A3729" t="str">
            <v>44788111400</v>
          </cell>
          <cell r="B3729">
            <v>44788</v>
          </cell>
          <cell r="C3729">
            <v>111400</v>
          </cell>
          <cell r="D3729" t="str">
            <v>四川太极邛崃市文君街道杏林路药店</v>
          </cell>
          <cell r="E3729">
            <v>6334.77</v>
          </cell>
          <cell r="F3729">
            <v>68</v>
          </cell>
          <cell r="G3729">
            <v>1343.17</v>
          </cell>
        </row>
        <row r="3730">
          <cell r="A3730" t="str">
            <v>44789111400</v>
          </cell>
          <cell r="B3730">
            <v>44789</v>
          </cell>
          <cell r="C3730">
            <v>111400</v>
          </cell>
          <cell r="D3730" t="str">
            <v>四川太极邛崃市文君街道杏林路药店</v>
          </cell>
          <cell r="E3730">
            <v>8343.46</v>
          </cell>
          <cell r="F3730">
            <v>70</v>
          </cell>
          <cell r="G3730">
            <v>1455.79</v>
          </cell>
        </row>
        <row r="3731">
          <cell r="A3731" t="str">
            <v>44790111400</v>
          </cell>
          <cell r="B3731">
            <v>44790</v>
          </cell>
          <cell r="C3731">
            <v>111400</v>
          </cell>
          <cell r="D3731" t="str">
            <v>四川太极邛崃市文君街道杏林路药店</v>
          </cell>
          <cell r="E3731">
            <v>6997.11</v>
          </cell>
          <cell r="F3731">
            <v>72</v>
          </cell>
          <cell r="G3731">
            <v>1824.8</v>
          </cell>
        </row>
        <row r="3732">
          <cell r="A3732" t="str">
            <v>44791111400</v>
          </cell>
          <cell r="B3732">
            <v>44791</v>
          </cell>
          <cell r="C3732">
            <v>111400</v>
          </cell>
          <cell r="D3732" t="str">
            <v>四川太极邛崃市文君街道杏林路药店</v>
          </cell>
          <cell r="E3732">
            <v>9109.63</v>
          </cell>
          <cell r="F3732">
            <v>56</v>
          </cell>
          <cell r="G3732">
            <v>2324.16</v>
          </cell>
        </row>
        <row r="3733">
          <cell r="A3733" t="str">
            <v>44792111400</v>
          </cell>
          <cell r="B3733">
            <v>44792</v>
          </cell>
          <cell r="C3733">
            <v>111400</v>
          </cell>
          <cell r="D3733" t="str">
            <v>四川太极邛崃市文君街道杏林路药店</v>
          </cell>
          <cell r="E3733">
            <v>6041.77</v>
          </cell>
          <cell r="F3733">
            <v>56</v>
          </cell>
          <cell r="G3733">
            <v>1604.28</v>
          </cell>
        </row>
        <row r="3734">
          <cell r="A3734" t="str">
            <v>44793111400</v>
          </cell>
          <cell r="B3734">
            <v>44793</v>
          </cell>
          <cell r="C3734">
            <v>111400</v>
          </cell>
          <cell r="D3734" t="str">
            <v>四川太极邛崃市文君街道杏林路药店</v>
          </cell>
          <cell r="E3734">
            <v>7468.18</v>
          </cell>
          <cell r="F3734">
            <v>76</v>
          </cell>
          <cell r="G3734">
            <v>2025.36</v>
          </cell>
        </row>
        <row r="3735">
          <cell r="A3735" t="str">
            <v>44794111400</v>
          </cell>
          <cell r="B3735">
            <v>44794</v>
          </cell>
          <cell r="C3735">
            <v>111400</v>
          </cell>
          <cell r="D3735" t="str">
            <v>四川太极邛崃市文君街道杏林路药店</v>
          </cell>
          <cell r="E3735">
            <v>12780.71</v>
          </cell>
          <cell r="F3735">
            <v>88</v>
          </cell>
          <cell r="G3735">
            <v>2367.93</v>
          </cell>
        </row>
        <row r="3736">
          <cell r="A3736" t="str">
            <v>44795111400</v>
          </cell>
          <cell r="B3736">
            <v>44795</v>
          </cell>
          <cell r="C3736">
            <v>111400</v>
          </cell>
          <cell r="D3736" t="str">
            <v>四川太极邛崃市文君街道杏林路药店</v>
          </cell>
          <cell r="E3736">
            <v>6659.92</v>
          </cell>
          <cell r="F3736">
            <v>68</v>
          </cell>
          <cell r="G3736">
            <v>1582.49</v>
          </cell>
        </row>
        <row r="3737">
          <cell r="A3737" t="str">
            <v>44796111400</v>
          </cell>
          <cell r="B3737">
            <v>44796</v>
          </cell>
          <cell r="C3737">
            <v>111400</v>
          </cell>
          <cell r="D3737" t="str">
            <v>四川太极邛崃市文君街道杏林路药店</v>
          </cell>
          <cell r="E3737">
            <v>6687.56</v>
          </cell>
          <cell r="F3737">
            <v>64</v>
          </cell>
          <cell r="G3737">
            <v>1310.31</v>
          </cell>
        </row>
        <row r="3738">
          <cell r="A3738" t="str">
            <v>44797111400</v>
          </cell>
          <cell r="B3738">
            <v>44797</v>
          </cell>
          <cell r="C3738">
            <v>111400</v>
          </cell>
          <cell r="D3738" t="str">
            <v>四川太极邛崃市文君街道杏林路药店</v>
          </cell>
          <cell r="E3738">
            <v>5650.14</v>
          </cell>
          <cell r="F3738">
            <v>71</v>
          </cell>
          <cell r="G3738">
            <v>1866.43</v>
          </cell>
        </row>
        <row r="3739">
          <cell r="A3739" t="str">
            <v>44798111400</v>
          </cell>
          <cell r="B3739">
            <v>44798</v>
          </cell>
          <cell r="C3739">
            <v>111400</v>
          </cell>
          <cell r="D3739" t="str">
            <v>四川太极邛崃市文君街道杏林路药店</v>
          </cell>
          <cell r="E3739">
            <v>3602.53</v>
          </cell>
          <cell r="F3739">
            <v>73</v>
          </cell>
          <cell r="G3739">
            <v>1076.89</v>
          </cell>
        </row>
        <row r="3740">
          <cell r="A3740" t="str">
            <v>44799111400</v>
          </cell>
          <cell r="B3740">
            <v>44799</v>
          </cell>
          <cell r="C3740">
            <v>111400</v>
          </cell>
          <cell r="D3740" t="str">
            <v>四川太极邛崃市文君街道杏林路药店</v>
          </cell>
          <cell r="E3740">
            <v>5055.88</v>
          </cell>
          <cell r="F3740">
            <v>78</v>
          </cell>
          <cell r="G3740">
            <v>1655.72</v>
          </cell>
        </row>
        <row r="3741">
          <cell r="A3741" t="str">
            <v>44800111400</v>
          </cell>
          <cell r="B3741">
            <v>44800</v>
          </cell>
          <cell r="C3741">
            <v>111400</v>
          </cell>
          <cell r="D3741" t="str">
            <v>四川太极邛崃市文君街道杏林路药店</v>
          </cell>
          <cell r="E3741">
            <v>8805.59</v>
          </cell>
          <cell r="F3741">
            <v>81</v>
          </cell>
          <cell r="G3741">
            <v>2345.05</v>
          </cell>
        </row>
        <row r="3742">
          <cell r="A3742" t="str">
            <v>44801111400</v>
          </cell>
          <cell r="B3742">
            <v>44801</v>
          </cell>
          <cell r="C3742">
            <v>111400</v>
          </cell>
          <cell r="D3742" t="str">
            <v>四川太极邛崃市文君街道杏林路药店</v>
          </cell>
          <cell r="E3742">
            <v>6498.31</v>
          </cell>
          <cell r="F3742">
            <v>75</v>
          </cell>
          <cell r="G3742">
            <v>1412.77</v>
          </cell>
        </row>
        <row r="3743">
          <cell r="A3743" t="str">
            <v>44802111400</v>
          </cell>
          <cell r="B3743">
            <v>44802</v>
          </cell>
          <cell r="C3743">
            <v>111400</v>
          </cell>
          <cell r="D3743" t="str">
            <v>四川太极邛崃市文君街道杏林路药店</v>
          </cell>
          <cell r="E3743">
            <v>4742.53</v>
          </cell>
          <cell r="F3743">
            <v>67</v>
          </cell>
          <cell r="G3743">
            <v>1490</v>
          </cell>
        </row>
        <row r="3744">
          <cell r="A3744" t="str">
            <v>44803111400</v>
          </cell>
          <cell r="B3744">
            <v>44803</v>
          </cell>
          <cell r="C3744">
            <v>111400</v>
          </cell>
          <cell r="D3744" t="str">
            <v>四川太极邛崃市文君街道杏林路药店</v>
          </cell>
          <cell r="E3744">
            <v>6543.21</v>
          </cell>
          <cell r="F3744">
            <v>82</v>
          </cell>
          <cell r="G3744">
            <v>2000.2</v>
          </cell>
        </row>
        <row r="3745">
          <cell r="A3745" t="str">
            <v>44804111400</v>
          </cell>
          <cell r="B3745">
            <v>44804</v>
          </cell>
          <cell r="C3745">
            <v>111400</v>
          </cell>
          <cell r="D3745" t="str">
            <v>四川太极邛崃市文君街道杏林路药店</v>
          </cell>
          <cell r="E3745">
            <v>6425.08</v>
          </cell>
          <cell r="F3745">
            <v>77</v>
          </cell>
          <cell r="G3745">
            <v>1435.92</v>
          </cell>
        </row>
        <row r="3746">
          <cell r="A3746" t="str">
            <v>44774112415</v>
          </cell>
          <cell r="B3746">
            <v>44774</v>
          </cell>
          <cell r="C3746">
            <v>112415</v>
          </cell>
          <cell r="D3746" t="str">
            <v>四川太极金牛区五福桥东路药店</v>
          </cell>
          <cell r="E3746">
            <v>3633.42</v>
          </cell>
          <cell r="F3746">
            <v>46</v>
          </cell>
          <cell r="G3746">
            <v>1203.82</v>
          </cell>
        </row>
        <row r="3747">
          <cell r="A3747" t="str">
            <v>44775112415</v>
          </cell>
          <cell r="B3747">
            <v>44775</v>
          </cell>
          <cell r="C3747">
            <v>112415</v>
          </cell>
          <cell r="D3747" t="str">
            <v>四川太极金牛区五福桥东路药店</v>
          </cell>
          <cell r="E3747">
            <v>3829.87</v>
          </cell>
          <cell r="F3747">
            <v>56</v>
          </cell>
          <cell r="G3747">
            <v>1249.55</v>
          </cell>
        </row>
        <row r="3748">
          <cell r="A3748" t="str">
            <v>44776112415</v>
          </cell>
          <cell r="B3748">
            <v>44776</v>
          </cell>
          <cell r="C3748">
            <v>112415</v>
          </cell>
          <cell r="D3748" t="str">
            <v>四川太极金牛区五福桥东路药店</v>
          </cell>
          <cell r="E3748">
            <v>2445.92</v>
          </cell>
          <cell r="F3748">
            <v>40</v>
          </cell>
          <cell r="G3748">
            <v>635.21</v>
          </cell>
        </row>
        <row r="3749">
          <cell r="A3749" t="str">
            <v>44777112415</v>
          </cell>
          <cell r="B3749">
            <v>44777</v>
          </cell>
          <cell r="C3749">
            <v>112415</v>
          </cell>
          <cell r="D3749" t="str">
            <v>四川太极金牛区五福桥东路药店</v>
          </cell>
          <cell r="E3749">
            <v>3716.01</v>
          </cell>
          <cell r="F3749">
            <v>57</v>
          </cell>
          <cell r="G3749">
            <v>1245.77</v>
          </cell>
        </row>
        <row r="3750">
          <cell r="A3750" t="str">
            <v>44778112415</v>
          </cell>
          <cell r="B3750">
            <v>44778</v>
          </cell>
          <cell r="C3750">
            <v>112415</v>
          </cell>
          <cell r="D3750" t="str">
            <v>四川太极金牛区五福桥东路药店</v>
          </cell>
          <cell r="E3750">
            <v>2557.15</v>
          </cell>
          <cell r="F3750">
            <v>54</v>
          </cell>
          <cell r="G3750">
            <v>695.55</v>
          </cell>
        </row>
        <row r="3751">
          <cell r="A3751" t="str">
            <v>44779112415</v>
          </cell>
          <cell r="B3751">
            <v>44779</v>
          </cell>
          <cell r="C3751">
            <v>112415</v>
          </cell>
          <cell r="D3751" t="str">
            <v>四川太极金牛区五福桥东路药店</v>
          </cell>
          <cell r="E3751">
            <v>3312.17</v>
          </cell>
          <cell r="F3751">
            <v>46</v>
          </cell>
          <cell r="G3751">
            <v>772.63</v>
          </cell>
        </row>
        <row r="3752">
          <cell r="A3752" t="str">
            <v>44780112415</v>
          </cell>
          <cell r="B3752">
            <v>44780</v>
          </cell>
          <cell r="C3752">
            <v>112415</v>
          </cell>
          <cell r="D3752" t="str">
            <v>四川太极金牛区五福桥东路药店</v>
          </cell>
          <cell r="E3752">
            <v>4205.14</v>
          </cell>
          <cell r="F3752">
            <v>54</v>
          </cell>
          <cell r="G3752">
            <v>352.42</v>
          </cell>
        </row>
        <row r="3753">
          <cell r="A3753" t="str">
            <v>44781112415</v>
          </cell>
          <cell r="B3753">
            <v>44781</v>
          </cell>
          <cell r="C3753">
            <v>112415</v>
          </cell>
          <cell r="D3753" t="str">
            <v>四川太极金牛区五福桥东路药店</v>
          </cell>
          <cell r="E3753">
            <v>3760.33</v>
          </cell>
          <cell r="F3753">
            <v>53</v>
          </cell>
          <cell r="G3753">
            <v>782.85</v>
          </cell>
        </row>
        <row r="3754">
          <cell r="A3754" t="str">
            <v>44782112415</v>
          </cell>
          <cell r="B3754">
            <v>44782</v>
          </cell>
          <cell r="C3754">
            <v>112415</v>
          </cell>
          <cell r="D3754" t="str">
            <v>四川太极金牛区五福桥东路药店</v>
          </cell>
          <cell r="E3754">
            <v>3171.5</v>
          </cell>
          <cell r="F3754">
            <v>57</v>
          </cell>
          <cell r="G3754">
            <v>750.09</v>
          </cell>
        </row>
        <row r="3755">
          <cell r="A3755" t="str">
            <v>44783112415</v>
          </cell>
          <cell r="B3755">
            <v>44783</v>
          </cell>
          <cell r="C3755">
            <v>112415</v>
          </cell>
          <cell r="D3755" t="str">
            <v>四川太极金牛区五福桥东路药店</v>
          </cell>
          <cell r="E3755">
            <v>3955.44</v>
          </cell>
          <cell r="F3755">
            <v>66</v>
          </cell>
          <cell r="G3755">
            <v>1144.39</v>
          </cell>
        </row>
        <row r="3756">
          <cell r="A3756" t="str">
            <v>44784112415</v>
          </cell>
          <cell r="B3756">
            <v>44784</v>
          </cell>
          <cell r="C3756">
            <v>112415</v>
          </cell>
          <cell r="D3756" t="str">
            <v>四川太极金牛区五福桥东路药店</v>
          </cell>
          <cell r="E3756">
            <v>2124.65</v>
          </cell>
          <cell r="F3756">
            <v>45</v>
          </cell>
          <cell r="G3756">
            <v>568.57</v>
          </cell>
        </row>
        <row r="3757">
          <cell r="A3757" t="str">
            <v>44785112415</v>
          </cell>
          <cell r="B3757">
            <v>44785</v>
          </cell>
          <cell r="C3757">
            <v>112415</v>
          </cell>
          <cell r="D3757" t="str">
            <v>四川太极金牛区五福桥东路药店</v>
          </cell>
          <cell r="E3757">
            <v>3463.75</v>
          </cell>
          <cell r="F3757">
            <v>45</v>
          </cell>
          <cell r="G3757">
            <v>556.07</v>
          </cell>
        </row>
        <row r="3758">
          <cell r="A3758" t="str">
            <v>44786112415</v>
          </cell>
          <cell r="B3758">
            <v>44786</v>
          </cell>
          <cell r="C3758">
            <v>112415</v>
          </cell>
          <cell r="D3758" t="str">
            <v>四川太极金牛区五福桥东路药店</v>
          </cell>
          <cell r="E3758">
            <v>2971.04</v>
          </cell>
          <cell r="F3758">
            <v>71</v>
          </cell>
          <cell r="G3758">
            <v>967.92</v>
          </cell>
        </row>
        <row r="3759">
          <cell r="A3759" t="str">
            <v>44787112415</v>
          </cell>
          <cell r="B3759">
            <v>44787</v>
          </cell>
          <cell r="C3759">
            <v>112415</v>
          </cell>
          <cell r="D3759" t="str">
            <v>四川太极金牛区五福桥东路药店</v>
          </cell>
          <cell r="E3759">
            <v>3289.5</v>
          </cell>
          <cell r="F3759">
            <v>57</v>
          </cell>
          <cell r="G3759">
            <v>926.4</v>
          </cell>
        </row>
        <row r="3760">
          <cell r="A3760" t="str">
            <v>44788112415</v>
          </cell>
          <cell r="B3760">
            <v>44788</v>
          </cell>
          <cell r="C3760">
            <v>112415</v>
          </cell>
          <cell r="D3760" t="str">
            <v>四川太极金牛区五福桥东路药店</v>
          </cell>
          <cell r="E3760">
            <v>2727.26</v>
          </cell>
          <cell r="F3760">
            <v>58</v>
          </cell>
          <cell r="G3760">
            <v>649.75</v>
          </cell>
        </row>
        <row r="3761">
          <cell r="A3761" t="str">
            <v>44789112415</v>
          </cell>
          <cell r="B3761">
            <v>44789</v>
          </cell>
          <cell r="C3761">
            <v>112415</v>
          </cell>
          <cell r="D3761" t="str">
            <v>四川太极金牛区五福桥东路药店</v>
          </cell>
          <cell r="E3761">
            <v>3638.95</v>
          </cell>
          <cell r="F3761">
            <v>62</v>
          </cell>
          <cell r="G3761">
            <v>834.88</v>
          </cell>
        </row>
        <row r="3762">
          <cell r="A3762" t="str">
            <v>44790112415</v>
          </cell>
          <cell r="B3762">
            <v>44790</v>
          </cell>
          <cell r="C3762">
            <v>112415</v>
          </cell>
          <cell r="D3762" t="str">
            <v>四川太极金牛区五福桥东路药店</v>
          </cell>
          <cell r="E3762">
            <v>3858.87</v>
          </cell>
          <cell r="F3762">
            <v>63</v>
          </cell>
          <cell r="G3762">
            <v>1257.63</v>
          </cell>
        </row>
        <row r="3763">
          <cell r="A3763" t="str">
            <v>44791112415</v>
          </cell>
          <cell r="B3763">
            <v>44791</v>
          </cell>
          <cell r="C3763">
            <v>112415</v>
          </cell>
          <cell r="D3763" t="str">
            <v>四川太极金牛区五福桥东路药店</v>
          </cell>
          <cell r="E3763">
            <v>5158.35</v>
          </cell>
          <cell r="F3763">
            <v>68</v>
          </cell>
          <cell r="G3763">
            <v>1328.12</v>
          </cell>
        </row>
        <row r="3764">
          <cell r="A3764" t="str">
            <v>44792112415</v>
          </cell>
          <cell r="B3764">
            <v>44792</v>
          </cell>
          <cell r="C3764">
            <v>112415</v>
          </cell>
          <cell r="D3764" t="str">
            <v>四川太极金牛区五福桥东路药店</v>
          </cell>
          <cell r="E3764">
            <v>3029.5</v>
          </cell>
          <cell r="F3764">
            <v>62</v>
          </cell>
          <cell r="G3764">
            <v>972.35</v>
          </cell>
        </row>
        <row r="3765">
          <cell r="A3765" t="str">
            <v>44793112415</v>
          </cell>
          <cell r="B3765">
            <v>44793</v>
          </cell>
          <cell r="C3765">
            <v>112415</v>
          </cell>
          <cell r="D3765" t="str">
            <v>四川太极金牛区五福桥东路药店</v>
          </cell>
          <cell r="E3765">
            <v>5898.72</v>
          </cell>
          <cell r="F3765">
            <v>76</v>
          </cell>
          <cell r="G3765">
            <v>1813.7</v>
          </cell>
        </row>
        <row r="3766">
          <cell r="A3766" t="str">
            <v>44794112415</v>
          </cell>
          <cell r="B3766">
            <v>44794</v>
          </cell>
          <cell r="C3766">
            <v>112415</v>
          </cell>
          <cell r="D3766" t="str">
            <v>四川太极金牛区五福桥东路药店</v>
          </cell>
          <cell r="E3766">
            <v>3200</v>
          </cell>
          <cell r="F3766">
            <v>65</v>
          </cell>
          <cell r="G3766">
            <v>914.38</v>
          </cell>
        </row>
        <row r="3767">
          <cell r="A3767" t="str">
            <v>44795112415</v>
          </cell>
          <cell r="B3767">
            <v>44795</v>
          </cell>
          <cell r="C3767">
            <v>112415</v>
          </cell>
          <cell r="D3767" t="str">
            <v>四川太极金牛区五福桥东路药店</v>
          </cell>
          <cell r="E3767">
            <v>4688.06</v>
          </cell>
          <cell r="F3767">
            <v>58</v>
          </cell>
          <cell r="G3767">
            <v>1496.66</v>
          </cell>
        </row>
        <row r="3768">
          <cell r="A3768" t="str">
            <v>44796112415</v>
          </cell>
          <cell r="B3768">
            <v>44796</v>
          </cell>
          <cell r="C3768">
            <v>112415</v>
          </cell>
          <cell r="D3768" t="str">
            <v>四川太极金牛区五福桥东路药店</v>
          </cell>
          <cell r="E3768">
            <v>3962.4</v>
          </cell>
          <cell r="F3768">
            <v>59</v>
          </cell>
          <cell r="G3768">
            <v>1224.45</v>
          </cell>
        </row>
        <row r="3769">
          <cell r="A3769" t="str">
            <v>44797112415</v>
          </cell>
          <cell r="B3769">
            <v>44797</v>
          </cell>
          <cell r="C3769">
            <v>112415</v>
          </cell>
          <cell r="D3769" t="str">
            <v>四川太极金牛区五福桥东路药店</v>
          </cell>
          <cell r="E3769">
            <v>3926.6</v>
          </cell>
          <cell r="F3769">
            <v>65</v>
          </cell>
          <cell r="G3769">
            <v>1168.53</v>
          </cell>
        </row>
        <row r="3770">
          <cell r="A3770" t="str">
            <v>44798112415</v>
          </cell>
          <cell r="B3770">
            <v>44798</v>
          </cell>
          <cell r="C3770">
            <v>112415</v>
          </cell>
          <cell r="D3770" t="str">
            <v>四川太极金牛区五福桥东路药店</v>
          </cell>
          <cell r="E3770">
            <v>3486.19</v>
          </cell>
          <cell r="F3770">
            <v>62</v>
          </cell>
          <cell r="G3770">
            <v>999.88</v>
          </cell>
        </row>
        <row r="3771">
          <cell r="A3771" t="str">
            <v>44799112415</v>
          </cell>
          <cell r="B3771">
            <v>44799</v>
          </cell>
          <cell r="C3771">
            <v>112415</v>
          </cell>
          <cell r="D3771" t="str">
            <v>四川太极金牛区五福桥东路药店</v>
          </cell>
          <cell r="E3771">
            <v>4166</v>
          </cell>
          <cell r="F3771">
            <v>47</v>
          </cell>
          <cell r="G3771">
            <v>1277.27</v>
          </cell>
        </row>
        <row r="3772">
          <cell r="A3772" t="str">
            <v>44800112415</v>
          </cell>
          <cell r="B3772">
            <v>44800</v>
          </cell>
          <cell r="C3772">
            <v>112415</v>
          </cell>
          <cell r="D3772" t="str">
            <v>四川太极金牛区五福桥东路药店</v>
          </cell>
          <cell r="E3772">
            <v>4445.1</v>
          </cell>
          <cell r="F3772">
            <v>57</v>
          </cell>
          <cell r="G3772">
            <v>1177.65</v>
          </cell>
        </row>
        <row r="3773">
          <cell r="A3773" t="str">
            <v>44801112415</v>
          </cell>
          <cell r="B3773">
            <v>44801</v>
          </cell>
          <cell r="C3773">
            <v>112415</v>
          </cell>
          <cell r="D3773" t="str">
            <v>四川太极金牛区五福桥东路药店</v>
          </cell>
          <cell r="E3773">
            <v>4746.87</v>
          </cell>
          <cell r="F3773">
            <v>71</v>
          </cell>
          <cell r="G3773">
            <v>1363.22</v>
          </cell>
        </row>
        <row r="3774">
          <cell r="A3774" t="str">
            <v>44802112415</v>
          </cell>
          <cell r="B3774">
            <v>44802</v>
          </cell>
          <cell r="C3774">
            <v>112415</v>
          </cell>
          <cell r="D3774" t="str">
            <v>四川太极金牛区五福桥东路药店</v>
          </cell>
          <cell r="E3774">
            <v>3295.97</v>
          </cell>
          <cell r="F3774">
            <v>59</v>
          </cell>
          <cell r="G3774">
            <v>823.6</v>
          </cell>
        </row>
        <row r="3775">
          <cell r="A3775" t="str">
            <v>44803112415</v>
          </cell>
          <cell r="B3775">
            <v>44803</v>
          </cell>
          <cell r="C3775">
            <v>112415</v>
          </cell>
          <cell r="D3775" t="str">
            <v>四川太极金牛区五福桥东路药店</v>
          </cell>
          <cell r="E3775">
            <v>4086.78</v>
          </cell>
          <cell r="F3775">
            <v>61</v>
          </cell>
          <cell r="G3775">
            <v>905.13</v>
          </cell>
        </row>
        <row r="3776">
          <cell r="A3776" t="str">
            <v>44804112415</v>
          </cell>
          <cell r="B3776">
            <v>44804</v>
          </cell>
          <cell r="C3776">
            <v>112415</v>
          </cell>
          <cell r="D3776" t="str">
            <v>四川太极金牛区五福桥东路药店</v>
          </cell>
          <cell r="E3776">
            <v>4678.95</v>
          </cell>
          <cell r="F3776">
            <v>69</v>
          </cell>
          <cell r="G3776">
            <v>1368.82</v>
          </cell>
        </row>
        <row r="3777">
          <cell r="A3777" t="str">
            <v>44774112888</v>
          </cell>
          <cell r="B3777">
            <v>44774</v>
          </cell>
          <cell r="C3777">
            <v>112888</v>
          </cell>
          <cell r="D3777" t="str">
            <v>四川太极武侯区双楠路药店</v>
          </cell>
          <cell r="E3777">
            <v>2253.52</v>
          </cell>
          <cell r="F3777">
            <v>46</v>
          </cell>
          <cell r="G3777">
            <v>828.17</v>
          </cell>
        </row>
        <row r="3778">
          <cell r="A3778" t="str">
            <v>44775112888</v>
          </cell>
          <cell r="B3778">
            <v>44775</v>
          </cell>
          <cell r="C3778">
            <v>112888</v>
          </cell>
          <cell r="D3778" t="str">
            <v>四川太极武侯区双楠路药店</v>
          </cell>
          <cell r="E3778">
            <v>3125.79</v>
          </cell>
          <cell r="F3778">
            <v>47</v>
          </cell>
          <cell r="G3778">
            <v>814.2</v>
          </cell>
        </row>
        <row r="3779">
          <cell r="A3779" t="str">
            <v>44776112888</v>
          </cell>
          <cell r="B3779">
            <v>44776</v>
          </cell>
          <cell r="C3779">
            <v>112888</v>
          </cell>
          <cell r="D3779" t="str">
            <v>四川太极武侯区双楠路药店</v>
          </cell>
          <cell r="E3779">
            <v>4546.02</v>
          </cell>
          <cell r="F3779">
            <v>55</v>
          </cell>
          <cell r="G3779">
            <v>2097.78</v>
          </cell>
        </row>
        <row r="3780">
          <cell r="A3780" t="str">
            <v>44777112888</v>
          </cell>
          <cell r="B3780">
            <v>44777</v>
          </cell>
          <cell r="C3780">
            <v>112888</v>
          </cell>
          <cell r="D3780" t="str">
            <v>四川太极武侯区双楠路药店</v>
          </cell>
          <cell r="E3780">
            <v>3248.32</v>
          </cell>
          <cell r="F3780">
            <v>52</v>
          </cell>
          <cell r="G3780">
            <v>824.97</v>
          </cell>
        </row>
        <row r="3781">
          <cell r="A3781" t="str">
            <v>44778112888</v>
          </cell>
          <cell r="B3781">
            <v>44778</v>
          </cell>
          <cell r="C3781">
            <v>112888</v>
          </cell>
          <cell r="D3781" t="str">
            <v>四川太极武侯区双楠路药店</v>
          </cell>
          <cell r="E3781">
            <v>2695.68</v>
          </cell>
          <cell r="F3781">
            <v>29</v>
          </cell>
          <cell r="G3781">
            <v>648.34</v>
          </cell>
        </row>
        <row r="3782">
          <cell r="A3782" t="str">
            <v>44779112888</v>
          </cell>
          <cell r="B3782">
            <v>44779</v>
          </cell>
          <cell r="C3782">
            <v>112888</v>
          </cell>
          <cell r="D3782" t="str">
            <v>四川太极武侯区双楠路药店</v>
          </cell>
          <cell r="E3782">
            <v>3153.29</v>
          </cell>
          <cell r="F3782">
            <v>35</v>
          </cell>
          <cell r="G3782">
            <v>654.19</v>
          </cell>
        </row>
        <row r="3783">
          <cell r="A3783" t="str">
            <v>44780112888</v>
          </cell>
          <cell r="B3783">
            <v>44780</v>
          </cell>
          <cell r="C3783">
            <v>112888</v>
          </cell>
          <cell r="D3783" t="str">
            <v>四川太极武侯区双楠路药店</v>
          </cell>
          <cell r="E3783">
            <v>2952.46</v>
          </cell>
          <cell r="F3783">
            <v>34</v>
          </cell>
          <cell r="G3783">
            <v>683.9</v>
          </cell>
        </row>
        <row r="3784">
          <cell r="A3784" t="str">
            <v>44781112888</v>
          </cell>
          <cell r="B3784">
            <v>44781</v>
          </cell>
          <cell r="C3784">
            <v>112888</v>
          </cell>
          <cell r="D3784" t="str">
            <v>四川太极武侯区双楠路药店</v>
          </cell>
          <cell r="E3784">
            <v>3304.07</v>
          </cell>
          <cell r="F3784">
            <v>51</v>
          </cell>
          <cell r="G3784">
            <v>881.9</v>
          </cell>
        </row>
        <row r="3785">
          <cell r="A3785" t="str">
            <v>44782112888</v>
          </cell>
          <cell r="B3785">
            <v>44782</v>
          </cell>
          <cell r="C3785">
            <v>112888</v>
          </cell>
          <cell r="D3785" t="str">
            <v>四川太极武侯区双楠路药店</v>
          </cell>
          <cell r="E3785">
            <v>3729.62</v>
          </cell>
          <cell r="F3785">
            <v>44</v>
          </cell>
          <cell r="G3785">
            <v>1133.68</v>
          </cell>
        </row>
        <row r="3786">
          <cell r="A3786" t="str">
            <v>44783112888</v>
          </cell>
          <cell r="B3786">
            <v>44783</v>
          </cell>
          <cell r="C3786">
            <v>112888</v>
          </cell>
          <cell r="D3786" t="str">
            <v>四川太极武侯区双楠路药店</v>
          </cell>
          <cell r="E3786">
            <v>1919.01</v>
          </cell>
          <cell r="F3786">
            <v>43</v>
          </cell>
          <cell r="G3786">
            <v>672.74</v>
          </cell>
        </row>
        <row r="3787">
          <cell r="A3787" t="str">
            <v>44784112888</v>
          </cell>
          <cell r="B3787">
            <v>44784</v>
          </cell>
          <cell r="C3787">
            <v>112888</v>
          </cell>
          <cell r="D3787" t="str">
            <v>四川太极武侯区双楠路药店</v>
          </cell>
          <cell r="E3787">
            <v>2950.11</v>
          </cell>
          <cell r="F3787">
            <v>47</v>
          </cell>
          <cell r="G3787">
            <v>1015.19</v>
          </cell>
        </row>
        <row r="3788">
          <cell r="A3788" t="str">
            <v>44785112888</v>
          </cell>
          <cell r="B3788">
            <v>44785</v>
          </cell>
          <cell r="C3788">
            <v>112888</v>
          </cell>
          <cell r="D3788" t="str">
            <v>四川太极武侯区双楠路药店</v>
          </cell>
          <cell r="E3788">
            <v>3402.24</v>
          </cell>
          <cell r="F3788">
            <v>49</v>
          </cell>
          <cell r="G3788">
            <v>1181.4</v>
          </cell>
        </row>
        <row r="3789">
          <cell r="A3789" t="str">
            <v>44786112888</v>
          </cell>
          <cell r="B3789">
            <v>44786</v>
          </cell>
          <cell r="C3789">
            <v>112888</v>
          </cell>
          <cell r="D3789" t="str">
            <v>四川太极武侯区双楠路药店</v>
          </cell>
          <cell r="E3789">
            <v>2582.58</v>
          </cell>
          <cell r="F3789">
            <v>44</v>
          </cell>
          <cell r="G3789">
            <v>909.23</v>
          </cell>
        </row>
        <row r="3790">
          <cell r="A3790" t="str">
            <v>44787112888</v>
          </cell>
          <cell r="B3790">
            <v>44787</v>
          </cell>
          <cell r="C3790">
            <v>112888</v>
          </cell>
          <cell r="D3790" t="str">
            <v>四川太极武侯区双楠路药店</v>
          </cell>
          <cell r="E3790">
            <v>3935.33</v>
          </cell>
          <cell r="F3790">
            <v>45</v>
          </cell>
          <cell r="G3790">
            <v>1051.63</v>
          </cell>
        </row>
        <row r="3791">
          <cell r="A3791" t="str">
            <v>44788112888</v>
          </cell>
          <cell r="B3791">
            <v>44788</v>
          </cell>
          <cell r="C3791">
            <v>112888</v>
          </cell>
          <cell r="D3791" t="str">
            <v>四川太极武侯区双楠路药店</v>
          </cell>
          <cell r="E3791">
            <v>2760.93</v>
          </cell>
          <cell r="F3791">
            <v>54</v>
          </cell>
          <cell r="G3791">
            <v>982.84</v>
          </cell>
        </row>
        <row r="3792">
          <cell r="A3792" t="str">
            <v>44789112888</v>
          </cell>
          <cell r="B3792">
            <v>44789</v>
          </cell>
          <cell r="C3792">
            <v>112888</v>
          </cell>
          <cell r="D3792" t="str">
            <v>四川太极武侯区双楠路药店</v>
          </cell>
          <cell r="E3792">
            <v>2661.39</v>
          </cell>
          <cell r="F3792">
            <v>50</v>
          </cell>
          <cell r="G3792">
            <v>816.76</v>
          </cell>
        </row>
        <row r="3793">
          <cell r="A3793" t="str">
            <v>44790112888</v>
          </cell>
          <cell r="B3793">
            <v>44790</v>
          </cell>
          <cell r="C3793">
            <v>112888</v>
          </cell>
          <cell r="D3793" t="str">
            <v>四川太极武侯区双楠路药店</v>
          </cell>
          <cell r="E3793">
            <v>2963.76</v>
          </cell>
          <cell r="F3793">
            <v>49</v>
          </cell>
          <cell r="G3793">
            <v>1040.84</v>
          </cell>
        </row>
        <row r="3794">
          <cell r="A3794" t="str">
            <v>44791112888</v>
          </cell>
          <cell r="B3794">
            <v>44791</v>
          </cell>
          <cell r="C3794">
            <v>112888</v>
          </cell>
          <cell r="D3794" t="str">
            <v>四川太极武侯区双楠路药店</v>
          </cell>
          <cell r="E3794">
            <v>3753.27</v>
          </cell>
          <cell r="F3794">
            <v>52</v>
          </cell>
          <cell r="G3794">
            <v>1577.74</v>
          </cell>
        </row>
        <row r="3795">
          <cell r="A3795" t="str">
            <v>44792112888</v>
          </cell>
          <cell r="B3795">
            <v>44792</v>
          </cell>
          <cell r="C3795">
            <v>112888</v>
          </cell>
          <cell r="D3795" t="str">
            <v>四川太极武侯区双楠路药店</v>
          </cell>
          <cell r="E3795">
            <v>3298.04</v>
          </cell>
          <cell r="F3795">
            <v>51</v>
          </cell>
          <cell r="G3795">
            <v>947.99</v>
          </cell>
        </row>
        <row r="3796">
          <cell r="A3796" t="str">
            <v>44793112888</v>
          </cell>
          <cell r="B3796">
            <v>44793</v>
          </cell>
          <cell r="C3796">
            <v>112888</v>
          </cell>
          <cell r="D3796" t="str">
            <v>四川太极武侯区双楠路药店</v>
          </cell>
          <cell r="E3796">
            <v>1971.94</v>
          </cell>
          <cell r="F3796">
            <v>30</v>
          </cell>
          <cell r="G3796">
            <v>707.19</v>
          </cell>
        </row>
        <row r="3797">
          <cell r="A3797" t="str">
            <v>44794112888</v>
          </cell>
          <cell r="B3797">
            <v>44794</v>
          </cell>
          <cell r="C3797">
            <v>112888</v>
          </cell>
          <cell r="D3797" t="str">
            <v>四川太极武侯区双楠路药店</v>
          </cell>
          <cell r="E3797">
            <v>3390.52</v>
          </cell>
          <cell r="F3797">
            <v>42</v>
          </cell>
          <cell r="G3797">
            <v>1084.07</v>
          </cell>
        </row>
        <row r="3798">
          <cell r="A3798" t="str">
            <v>44795112888</v>
          </cell>
          <cell r="B3798">
            <v>44795</v>
          </cell>
          <cell r="C3798">
            <v>112888</v>
          </cell>
          <cell r="D3798" t="str">
            <v>四川太极武侯区双楠路药店</v>
          </cell>
          <cell r="E3798">
            <v>4540.22</v>
          </cell>
          <cell r="F3798">
            <v>56</v>
          </cell>
          <cell r="G3798">
            <v>1639.66</v>
          </cell>
        </row>
        <row r="3799">
          <cell r="A3799" t="str">
            <v>44796112888</v>
          </cell>
          <cell r="B3799">
            <v>44796</v>
          </cell>
          <cell r="C3799">
            <v>112888</v>
          </cell>
          <cell r="D3799" t="str">
            <v>四川太极武侯区双楠路药店</v>
          </cell>
          <cell r="E3799">
            <v>3551.51</v>
          </cell>
          <cell r="F3799">
            <v>39</v>
          </cell>
          <cell r="G3799">
            <v>843.1</v>
          </cell>
        </row>
        <row r="3800">
          <cell r="A3800" t="str">
            <v>44797112888</v>
          </cell>
          <cell r="B3800">
            <v>44797</v>
          </cell>
          <cell r="C3800">
            <v>112888</v>
          </cell>
          <cell r="D3800" t="str">
            <v>四川太极武侯区双楠路药店</v>
          </cell>
          <cell r="E3800">
            <v>2252.93</v>
          </cell>
          <cell r="F3800">
            <v>38</v>
          </cell>
          <cell r="G3800">
            <v>808.61</v>
          </cell>
        </row>
        <row r="3801">
          <cell r="A3801" t="str">
            <v>44798112888</v>
          </cell>
          <cell r="B3801">
            <v>44798</v>
          </cell>
          <cell r="C3801">
            <v>112888</v>
          </cell>
          <cell r="D3801" t="str">
            <v>四川太极武侯区双楠路药店</v>
          </cell>
          <cell r="E3801">
            <v>3411.32</v>
          </cell>
          <cell r="F3801">
            <v>49</v>
          </cell>
          <cell r="G3801">
            <v>811.36</v>
          </cell>
        </row>
        <row r="3802">
          <cell r="A3802" t="str">
            <v>44799112888</v>
          </cell>
          <cell r="B3802">
            <v>44799</v>
          </cell>
          <cell r="C3802">
            <v>112888</v>
          </cell>
          <cell r="D3802" t="str">
            <v>四川太极武侯区双楠路药店</v>
          </cell>
          <cell r="E3802">
            <v>3516.94</v>
          </cell>
          <cell r="F3802">
            <v>43</v>
          </cell>
          <cell r="G3802">
            <v>815.11</v>
          </cell>
        </row>
        <row r="3803">
          <cell r="A3803" t="str">
            <v>44800112888</v>
          </cell>
          <cell r="B3803">
            <v>44800</v>
          </cell>
          <cell r="C3803">
            <v>112888</v>
          </cell>
          <cell r="D3803" t="str">
            <v>四川太极武侯区双楠路药店</v>
          </cell>
          <cell r="E3803">
            <v>3326.01</v>
          </cell>
          <cell r="F3803">
            <v>46</v>
          </cell>
          <cell r="G3803">
            <v>685.31</v>
          </cell>
        </row>
        <row r="3804">
          <cell r="A3804" t="str">
            <v>44801112888</v>
          </cell>
          <cell r="B3804">
            <v>44801</v>
          </cell>
          <cell r="C3804">
            <v>112888</v>
          </cell>
          <cell r="D3804" t="str">
            <v>四川太极武侯区双楠路药店</v>
          </cell>
          <cell r="E3804">
            <v>3653.76</v>
          </cell>
          <cell r="F3804">
            <v>42</v>
          </cell>
          <cell r="G3804">
            <v>1193.9</v>
          </cell>
        </row>
        <row r="3805">
          <cell r="A3805" t="str">
            <v>44802112888</v>
          </cell>
          <cell r="B3805">
            <v>44802</v>
          </cell>
          <cell r="C3805">
            <v>112888</v>
          </cell>
          <cell r="D3805" t="str">
            <v>四川太极武侯区双楠路药店</v>
          </cell>
          <cell r="E3805">
            <v>3798.12</v>
          </cell>
          <cell r="F3805">
            <v>65</v>
          </cell>
          <cell r="G3805">
            <v>1193.5</v>
          </cell>
        </row>
        <row r="3806">
          <cell r="A3806" t="str">
            <v>44803112888</v>
          </cell>
          <cell r="B3806">
            <v>44803</v>
          </cell>
          <cell r="C3806">
            <v>112888</v>
          </cell>
          <cell r="D3806" t="str">
            <v>四川太极武侯区双楠路药店</v>
          </cell>
          <cell r="E3806">
            <v>4241.09</v>
          </cell>
          <cell r="F3806">
            <v>40</v>
          </cell>
          <cell r="G3806">
            <v>1265.24</v>
          </cell>
        </row>
        <row r="3807">
          <cell r="A3807" t="str">
            <v>44804112888</v>
          </cell>
          <cell r="B3807">
            <v>44804</v>
          </cell>
          <cell r="C3807">
            <v>112888</v>
          </cell>
          <cell r="D3807" t="str">
            <v>四川太极武侯区双楠路药店</v>
          </cell>
          <cell r="E3807">
            <v>2331.6</v>
          </cell>
          <cell r="F3807">
            <v>47</v>
          </cell>
          <cell r="G3807">
            <v>788.36</v>
          </cell>
        </row>
        <row r="3808">
          <cell r="A3808" t="str">
            <v>44774113008</v>
          </cell>
          <cell r="B3808">
            <v>44774</v>
          </cell>
          <cell r="C3808">
            <v>113008</v>
          </cell>
          <cell r="D3808" t="str">
            <v>四川太极成都高新区尚锦路药店</v>
          </cell>
          <cell r="E3808">
            <v>4386.82</v>
          </cell>
          <cell r="F3808">
            <v>34</v>
          </cell>
          <cell r="G3808">
            <v>1219.14</v>
          </cell>
        </row>
        <row r="3809">
          <cell r="A3809" t="str">
            <v>44775113008</v>
          </cell>
          <cell r="B3809">
            <v>44775</v>
          </cell>
          <cell r="C3809">
            <v>113008</v>
          </cell>
          <cell r="D3809" t="str">
            <v>四川太极成都高新区尚锦路药店</v>
          </cell>
          <cell r="E3809">
            <v>6139.73</v>
          </cell>
          <cell r="F3809">
            <v>36</v>
          </cell>
          <cell r="G3809">
            <v>945.78</v>
          </cell>
        </row>
        <row r="3810">
          <cell r="A3810" t="str">
            <v>44776113008</v>
          </cell>
          <cell r="B3810">
            <v>44776</v>
          </cell>
          <cell r="C3810">
            <v>113008</v>
          </cell>
          <cell r="D3810" t="str">
            <v>四川太极成都高新区尚锦路药店</v>
          </cell>
          <cell r="E3810">
            <v>4127.92</v>
          </cell>
          <cell r="F3810">
            <v>38</v>
          </cell>
          <cell r="G3810">
            <v>1092.99</v>
          </cell>
        </row>
        <row r="3811">
          <cell r="A3811" t="str">
            <v>44777113008</v>
          </cell>
          <cell r="B3811">
            <v>44777</v>
          </cell>
          <cell r="C3811">
            <v>113008</v>
          </cell>
          <cell r="D3811" t="str">
            <v>四川太极成都高新区尚锦路药店</v>
          </cell>
          <cell r="E3811">
            <v>3487.65</v>
          </cell>
          <cell r="F3811">
            <v>37</v>
          </cell>
          <cell r="G3811">
            <v>928.69</v>
          </cell>
        </row>
        <row r="3812">
          <cell r="A3812" t="str">
            <v>44778113008</v>
          </cell>
          <cell r="B3812">
            <v>44778</v>
          </cell>
          <cell r="C3812">
            <v>113008</v>
          </cell>
          <cell r="D3812" t="str">
            <v>四川太极成都高新区尚锦路药店</v>
          </cell>
          <cell r="E3812">
            <v>6034.8</v>
          </cell>
          <cell r="F3812">
            <v>37</v>
          </cell>
          <cell r="G3812">
            <v>1185.59</v>
          </cell>
        </row>
        <row r="3813">
          <cell r="A3813" t="str">
            <v>44779113008</v>
          </cell>
          <cell r="B3813">
            <v>44779</v>
          </cell>
          <cell r="C3813">
            <v>113008</v>
          </cell>
          <cell r="D3813" t="str">
            <v>四川太极成都高新区尚锦路药店</v>
          </cell>
          <cell r="E3813">
            <v>6535.96</v>
          </cell>
          <cell r="F3813">
            <v>35</v>
          </cell>
          <cell r="G3813">
            <v>1298.56</v>
          </cell>
        </row>
        <row r="3814">
          <cell r="A3814" t="str">
            <v>44780113008</v>
          </cell>
          <cell r="B3814">
            <v>44780</v>
          </cell>
          <cell r="C3814">
            <v>113008</v>
          </cell>
          <cell r="D3814" t="str">
            <v>四川太极成都高新区尚锦路药店</v>
          </cell>
          <cell r="E3814">
            <v>3842.63</v>
          </cell>
          <cell r="F3814">
            <v>25</v>
          </cell>
          <cell r="G3814">
            <v>508.07</v>
          </cell>
        </row>
        <row r="3815">
          <cell r="A3815" t="str">
            <v>44781113008</v>
          </cell>
          <cell r="B3815">
            <v>44781</v>
          </cell>
          <cell r="C3815">
            <v>113008</v>
          </cell>
          <cell r="D3815" t="str">
            <v>四川太极成都高新区尚锦路药店</v>
          </cell>
          <cell r="E3815">
            <v>3961.08</v>
          </cell>
          <cell r="F3815">
            <v>29</v>
          </cell>
          <cell r="G3815">
            <v>740.8</v>
          </cell>
        </row>
        <row r="3816">
          <cell r="A3816" t="str">
            <v>44782113008</v>
          </cell>
          <cell r="B3816">
            <v>44782</v>
          </cell>
          <cell r="C3816">
            <v>113008</v>
          </cell>
          <cell r="D3816" t="str">
            <v>四川太极成都高新区尚锦路药店</v>
          </cell>
          <cell r="E3816">
            <v>3412.16</v>
          </cell>
          <cell r="F3816">
            <v>37</v>
          </cell>
          <cell r="G3816">
            <v>584.55</v>
          </cell>
        </row>
        <row r="3817">
          <cell r="A3817" t="str">
            <v>44783113008</v>
          </cell>
          <cell r="B3817">
            <v>44783</v>
          </cell>
          <cell r="C3817">
            <v>113008</v>
          </cell>
          <cell r="D3817" t="str">
            <v>四川太极成都高新区尚锦路药店</v>
          </cell>
          <cell r="E3817">
            <v>3324.1</v>
          </cell>
          <cell r="F3817">
            <v>39</v>
          </cell>
          <cell r="G3817">
            <v>528.34</v>
          </cell>
        </row>
        <row r="3818">
          <cell r="A3818" t="str">
            <v>44784113008</v>
          </cell>
          <cell r="B3818">
            <v>44784</v>
          </cell>
          <cell r="C3818">
            <v>113008</v>
          </cell>
          <cell r="D3818" t="str">
            <v>四川太极成都高新区尚锦路药店</v>
          </cell>
          <cell r="E3818">
            <v>4296.39</v>
          </cell>
          <cell r="F3818">
            <v>46</v>
          </cell>
          <cell r="G3818">
            <v>743.46</v>
          </cell>
        </row>
        <row r="3819">
          <cell r="A3819" t="str">
            <v>44785113008</v>
          </cell>
          <cell r="B3819">
            <v>44785</v>
          </cell>
          <cell r="C3819">
            <v>113008</v>
          </cell>
          <cell r="D3819" t="str">
            <v>四川太极成都高新区尚锦路药店</v>
          </cell>
          <cell r="E3819">
            <v>7004.5</v>
          </cell>
          <cell r="F3819">
            <v>32</v>
          </cell>
          <cell r="G3819">
            <v>1243.22</v>
          </cell>
        </row>
        <row r="3820">
          <cell r="A3820" t="str">
            <v>44786113008</v>
          </cell>
          <cell r="B3820">
            <v>44786</v>
          </cell>
          <cell r="C3820">
            <v>113008</v>
          </cell>
          <cell r="D3820" t="str">
            <v>四川太极成都高新区尚锦路药店</v>
          </cell>
          <cell r="E3820">
            <v>4780.36</v>
          </cell>
          <cell r="F3820">
            <v>47</v>
          </cell>
          <cell r="G3820">
            <v>950.79</v>
          </cell>
        </row>
        <row r="3821">
          <cell r="A3821" t="str">
            <v>44787113008</v>
          </cell>
          <cell r="B3821">
            <v>44787</v>
          </cell>
          <cell r="C3821">
            <v>113008</v>
          </cell>
          <cell r="D3821" t="str">
            <v>四川太极成都高新区尚锦路药店</v>
          </cell>
          <cell r="E3821">
            <v>5549.29</v>
          </cell>
          <cell r="F3821">
            <v>58</v>
          </cell>
          <cell r="G3821">
            <v>1220.99</v>
          </cell>
        </row>
        <row r="3822">
          <cell r="A3822" t="str">
            <v>44788113008</v>
          </cell>
          <cell r="B3822">
            <v>44788</v>
          </cell>
          <cell r="C3822">
            <v>113008</v>
          </cell>
          <cell r="D3822" t="str">
            <v>四川太极成都高新区尚锦路药店</v>
          </cell>
          <cell r="E3822">
            <v>5382.99</v>
          </cell>
          <cell r="F3822">
            <v>51</v>
          </cell>
          <cell r="G3822">
            <v>1390.97</v>
          </cell>
        </row>
        <row r="3823">
          <cell r="A3823" t="str">
            <v>44789113008</v>
          </cell>
          <cell r="B3823">
            <v>44789</v>
          </cell>
          <cell r="C3823">
            <v>113008</v>
          </cell>
          <cell r="D3823" t="str">
            <v>四川太极成都高新区尚锦路药店</v>
          </cell>
          <cell r="E3823">
            <v>8376.63</v>
          </cell>
          <cell r="F3823">
            <v>56</v>
          </cell>
          <cell r="G3823">
            <v>1382.57</v>
          </cell>
        </row>
        <row r="3824">
          <cell r="A3824" t="str">
            <v>44790113008</v>
          </cell>
          <cell r="B3824">
            <v>44790</v>
          </cell>
          <cell r="C3824">
            <v>113008</v>
          </cell>
          <cell r="D3824" t="str">
            <v>四川太极成都高新区尚锦路药店</v>
          </cell>
          <cell r="E3824">
            <v>4749.98</v>
          </cell>
          <cell r="F3824">
            <v>63</v>
          </cell>
          <cell r="G3824">
            <v>1517.48</v>
          </cell>
        </row>
        <row r="3825">
          <cell r="A3825" t="str">
            <v>44791113008</v>
          </cell>
          <cell r="B3825">
            <v>44791</v>
          </cell>
          <cell r="C3825">
            <v>113008</v>
          </cell>
          <cell r="D3825" t="str">
            <v>四川太极成都高新区尚锦路药店</v>
          </cell>
          <cell r="E3825">
            <v>4917.55</v>
          </cell>
          <cell r="F3825">
            <v>52</v>
          </cell>
          <cell r="G3825">
            <v>1076.57</v>
          </cell>
        </row>
        <row r="3826">
          <cell r="A3826" t="str">
            <v>44792113008</v>
          </cell>
          <cell r="B3826">
            <v>44792</v>
          </cell>
          <cell r="C3826">
            <v>113008</v>
          </cell>
          <cell r="D3826" t="str">
            <v>四川太极成都高新区尚锦路药店</v>
          </cell>
          <cell r="E3826">
            <v>4072.19</v>
          </cell>
          <cell r="F3826">
            <v>59</v>
          </cell>
          <cell r="G3826">
            <v>1084.09</v>
          </cell>
        </row>
        <row r="3827">
          <cell r="A3827" t="str">
            <v>44793113008</v>
          </cell>
          <cell r="B3827">
            <v>44793</v>
          </cell>
          <cell r="C3827">
            <v>113008</v>
          </cell>
          <cell r="D3827" t="str">
            <v>四川太极成都高新区尚锦路药店</v>
          </cell>
          <cell r="E3827">
            <v>6896.31</v>
          </cell>
          <cell r="F3827">
            <v>53</v>
          </cell>
          <cell r="G3827">
            <v>1565.53</v>
          </cell>
        </row>
        <row r="3828">
          <cell r="A3828" t="str">
            <v>44794113008</v>
          </cell>
          <cell r="B3828">
            <v>44794</v>
          </cell>
          <cell r="C3828">
            <v>113008</v>
          </cell>
          <cell r="D3828" t="str">
            <v>四川太极成都高新区尚锦路药店</v>
          </cell>
          <cell r="E3828">
            <v>7612.98</v>
          </cell>
          <cell r="F3828">
            <v>59</v>
          </cell>
          <cell r="G3828">
            <v>1962.82</v>
          </cell>
        </row>
        <row r="3829">
          <cell r="A3829" t="str">
            <v>44795113008</v>
          </cell>
          <cell r="B3829">
            <v>44795</v>
          </cell>
          <cell r="C3829">
            <v>113008</v>
          </cell>
          <cell r="D3829" t="str">
            <v>四川太极成都高新区尚锦路药店</v>
          </cell>
          <cell r="E3829">
            <v>5905.11</v>
          </cell>
          <cell r="F3829">
            <v>54</v>
          </cell>
          <cell r="G3829">
            <v>933.37</v>
          </cell>
        </row>
        <row r="3830">
          <cell r="A3830" t="str">
            <v>44796113008</v>
          </cell>
          <cell r="B3830">
            <v>44796</v>
          </cell>
          <cell r="C3830">
            <v>113008</v>
          </cell>
          <cell r="D3830" t="str">
            <v>四川太极成都高新区尚锦路药店</v>
          </cell>
          <cell r="E3830">
            <v>6258.57</v>
          </cell>
          <cell r="F3830">
            <v>69</v>
          </cell>
          <cell r="G3830">
            <v>1182.53</v>
          </cell>
        </row>
        <row r="3831">
          <cell r="A3831" t="str">
            <v>44797113008</v>
          </cell>
          <cell r="B3831">
            <v>44797</v>
          </cell>
          <cell r="C3831">
            <v>113008</v>
          </cell>
          <cell r="D3831" t="str">
            <v>四川太极成都高新区尚锦路药店</v>
          </cell>
          <cell r="E3831">
            <v>5072.53</v>
          </cell>
          <cell r="F3831">
            <v>48</v>
          </cell>
          <cell r="G3831">
            <v>973.7</v>
          </cell>
        </row>
        <row r="3832">
          <cell r="A3832" t="str">
            <v>44798113008</v>
          </cell>
          <cell r="B3832">
            <v>44798</v>
          </cell>
          <cell r="C3832">
            <v>113008</v>
          </cell>
          <cell r="D3832" t="str">
            <v>四川太极成都高新区尚锦路药店</v>
          </cell>
          <cell r="E3832">
            <v>6577.14</v>
          </cell>
          <cell r="F3832">
            <v>73</v>
          </cell>
          <cell r="G3832">
            <v>1617.16</v>
          </cell>
        </row>
        <row r="3833">
          <cell r="A3833" t="str">
            <v>44799113008</v>
          </cell>
          <cell r="B3833">
            <v>44799</v>
          </cell>
          <cell r="C3833">
            <v>113008</v>
          </cell>
          <cell r="D3833" t="str">
            <v>四川太极成都高新区尚锦路药店</v>
          </cell>
          <cell r="E3833">
            <v>7374.02</v>
          </cell>
          <cell r="F3833">
            <v>46</v>
          </cell>
          <cell r="G3833">
            <v>1271.29</v>
          </cell>
        </row>
        <row r="3834">
          <cell r="A3834" t="str">
            <v>44800113008</v>
          </cell>
          <cell r="B3834">
            <v>44800</v>
          </cell>
          <cell r="C3834">
            <v>113008</v>
          </cell>
          <cell r="D3834" t="str">
            <v>四川太极成都高新区尚锦路药店</v>
          </cell>
          <cell r="E3834">
            <v>4772.08</v>
          </cell>
          <cell r="F3834">
            <v>41</v>
          </cell>
          <cell r="G3834">
            <v>1089.51</v>
          </cell>
        </row>
        <row r="3835">
          <cell r="A3835" t="str">
            <v>44801113008</v>
          </cell>
          <cell r="B3835">
            <v>44801</v>
          </cell>
          <cell r="C3835">
            <v>113008</v>
          </cell>
          <cell r="D3835" t="str">
            <v>四川太极成都高新区尚锦路药店</v>
          </cell>
          <cell r="E3835">
            <v>4021.04</v>
          </cell>
          <cell r="F3835">
            <v>40</v>
          </cell>
          <cell r="G3835">
            <v>1020.45</v>
          </cell>
        </row>
        <row r="3836">
          <cell r="A3836" t="str">
            <v>44802113008</v>
          </cell>
          <cell r="B3836">
            <v>44802</v>
          </cell>
          <cell r="C3836">
            <v>113008</v>
          </cell>
          <cell r="D3836" t="str">
            <v>四川太极成都高新区尚锦路药店</v>
          </cell>
          <cell r="E3836">
            <v>6922.71</v>
          </cell>
          <cell r="F3836">
            <v>42</v>
          </cell>
          <cell r="G3836">
            <v>1552.23</v>
          </cell>
        </row>
        <row r="3837">
          <cell r="A3837" t="str">
            <v>44803113008</v>
          </cell>
          <cell r="B3837">
            <v>44803</v>
          </cell>
          <cell r="C3837">
            <v>113008</v>
          </cell>
          <cell r="D3837" t="str">
            <v>四川太极成都高新区尚锦路药店</v>
          </cell>
          <cell r="E3837">
            <v>4557.45</v>
          </cell>
          <cell r="F3837">
            <v>42</v>
          </cell>
          <cell r="G3837">
            <v>883.57</v>
          </cell>
        </row>
        <row r="3838">
          <cell r="A3838" t="str">
            <v>44804113008</v>
          </cell>
          <cell r="B3838">
            <v>44804</v>
          </cell>
          <cell r="C3838">
            <v>113008</v>
          </cell>
          <cell r="D3838" t="str">
            <v>四川太极成都高新区尚锦路药店</v>
          </cell>
          <cell r="E3838">
            <v>4266.75</v>
          </cell>
          <cell r="F3838">
            <v>43</v>
          </cell>
          <cell r="G3838">
            <v>1371.98</v>
          </cell>
        </row>
        <row r="3839">
          <cell r="A3839" t="str">
            <v>44774113025</v>
          </cell>
          <cell r="B3839">
            <v>44774</v>
          </cell>
          <cell r="C3839">
            <v>113025</v>
          </cell>
          <cell r="D3839" t="str">
            <v>四川太极青羊区蜀鑫路药店</v>
          </cell>
          <cell r="E3839">
            <v>1945.4</v>
          </cell>
          <cell r="F3839">
            <v>48</v>
          </cell>
          <cell r="G3839">
            <v>778.37</v>
          </cell>
        </row>
        <row r="3840">
          <cell r="A3840" t="str">
            <v>44775113025</v>
          </cell>
          <cell r="B3840">
            <v>44775</v>
          </cell>
          <cell r="C3840">
            <v>113025</v>
          </cell>
          <cell r="D3840" t="str">
            <v>四川太极青羊区蜀鑫路药店</v>
          </cell>
          <cell r="E3840">
            <v>2648.51</v>
          </cell>
          <cell r="F3840">
            <v>44</v>
          </cell>
          <cell r="G3840">
            <v>781.61</v>
          </cell>
        </row>
        <row r="3841">
          <cell r="A3841" t="str">
            <v>44776113025</v>
          </cell>
          <cell r="B3841">
            <v>44776</v>
          </cell>
          <cell r="C3841">
            <v>113025</v>
          </cell>
          <cell r="D3841" t="str">
            <v>四川太极青羊区蜀鑫路药店</v>
          </cell>
          <cell r="E3841">
            <v>2977.4</v>
          </cell>
          <cell r="F3841">
            <v>48</v>
          </cell>
          <cell r="G3841">
            <v>1056.23</v>
          </cell>
        </row>
        <row r="3842">
          <cell r="A3842" t="str">
            <v>44777113025</v>
          </cell>
          <cell r="B3842">
            <v>44777</v>
          </cell>
          <cell r="C3842">
            <v>113025</v>
          </cell>
          <cell r="D3842" t="str">
            <v>四川太极青羊区蜀鑫路药店</v>
          </cell>
          <cell r="E3842">
            <v>2692.6</v>
          </cell>
          <cell r="F3842">
            <v>42</v>
          </cell>
          <cell r="G3842">
            <v>1064.97</v>
          </cell>
        </row>
        <row r="3843">
          <cell r="A3843" t="str">
            <v>44778113025</v>
          </cell>
          <cell r="B3843">
            <v>44778</v>
          </cell>
          <cell r="C3843">
            <v>113025</v>
          </cell>
          <cell r="D3843" t="str">
            <v>四川太极青羊区蜀鑫路药店</v>
          </cell>
          <cell r="E3843">
            <v>2640.6</v>
          </cell>
          <cell r="F3843">
            <v>36</v>
          </cell>
          <cell r="G3843">
            <v>863</v>
          </cell>
        </row>
        <row r="3844">
          <cell r="A3844" t="str">
            <v>44779113025</v>
          </cell>
          <cell r="B3844">
            <v>44779</v>
          </cell>
          <cell r="C3844">
            <v>113025</v>
          </cell>
          <cell r="D3844" t="str">
            <v>四川太极青羊区蜀鑫路药店</v>
          </cell>
          <cell r="E3844">
            <v>3566.2</v>
          </cell>
          <cell r="F3844">
            <v>46</v>
          </cell>
          <cell r="G3844">
            <v>1085.79</v>
          </cell>
        </row>
        <row r="3845">
          <cell r="A3845" t="str">
            <v>44780113025</v>
          </cell>
          <cell r="B3845">
            <v>44780</v>
          </cell>
          <cell r="C3845">
            <v>113025</v>
          </cell>
          <cell r="D3845" t="str">
            <v>四川太极青羊区蜀鑫路药店</v>
          </cell>
          <cell r="E3845">
            <v>3282.49</v>
          </cell>
          <cell r="F3845">
            <v>49</v>
          </cell>
          <cell r="G3845">
            <v>902.99</v>
          </cell>
        </row>
        <row r="3846">
          <cell r="A3846" t="str">
            <v>44781113025</v>
          </cell>
          <cell r="B3846">
            <v>44781</v>
          </cell>
          <cell r="C3846">
            <v>113025</v>
          </cell>
          <cell r="D3846" t="str">
            <v>四川太极青羊区蜀鑫路药店</v>
          </cell>
          <cell r="E3846">
            <v>2532.51</v>
          </cell>
          <cell r="F3846">
            <v>34</v>
          </cell>
          <cell r="G3846">
            <v>978.2</v>
          </cell>
        </row>
        <row r="3847">
          <cell r="A3847" t="str">
            <v>44782113025</v>
          </cell>
          <cell r="B3847">
            <v>44782</v>
          </cell>
          <cell r="C3847">
            <v>113025</v>
          </cell>
          <cell r="D3847" t="str">
            <v>四川太极青羊区蜀鑫路药店</v>
          </cell>
          <cell r="E3847">
            <v>1972.27</v>
          </cell>
          <cell r="F3847">
            <v>44</v>
          </cell>
          <cell r="G3847">
            <v>546.79</v>
          </cell>
        </row>
        <row r="3848">
          <cell r="A3848" t="str">
            <v>44783113025</v>
          </cell>
          <cell r="B3848">
            <v>44783</v>
          </cell>
          <cell r="C3848">
            <v>113025</v>
          </cell>
          <cell r="D3848" t="str">
            <v>四川太极青羊区蜀鑫路药店</v>
          </cell>
          <cell r="E3848">
            <v>2597.3</v>
          </cell>
          <cell r="F3848">
            <v>40</v>
          </cell>
          <cell r="G3848">
            <v>656.6</v>
          </cell>
        </row>
        <row r="3849">
          <cell r="A3849" t="str">
            <v>44784113025</v>
          </cell>
          <cell r="B3849">
            <v>44784</v>
          </cell>
          <cell r="C3849">
            <v>113025</v>
          </cell>
          <cell r="D3849" t="str">
            <v>四川太极青羊区蜀鑫路药店</v>
          </cell>
          <cell r="E3849">
            <v>3795.53</v>
          </cell>
          <cell r="F3849">
            <v>27</v>
          </cell>
          <cell r="G3849">
            <v>721.54</v>
          </cell>
        </row>
        <row r="3850">
          <cell r="A3850" t="str">
            <v>44785113025</v>
          </cell>
          <cell r="B3850">
            <v>44785</v>
          </cell>
          <cell r="C3850">
            <v>113025</v>
          </cell>
          <cell r="D3850" t="str">
            <v>四川太极青羊区蜀鑫路药店</v>
          </cell>
          <cell r="E3850">
            <v>4757.42</v>
          </cell>
          <cell r="F3850">
            <v>46</v>
          </cell>
          <cell r="G3850">
            <v>1163.55</v>
          </cell>
        </row>
        <row r="3851">
          <cell r="A3851" t="str">
            <v>44786113025</v>
          </cell>
          <cell r="B3851">
            <v>44786</v>
          </cell>
          <cell r="C3851">
            <v>113025</v>
          </cell>
          <cell r="D3851" t="str">
            <v>四川太极青羊区蜀鑫路药店</v>
          </cell>
          <cell r="E3851">
            <v>2367.6</v>
          </cell>
          <cell r="F3851">
            <v>45</v>
          </cell>
          <cell r="G3851">
            <v>841.47</v>
          </cell>
        </row>
        <row r="3852">
          <cell r="A3852" t="str">
            <v>44787113025</v>
          </cell>
          <cell r="B3852">
            <v>44787</v>
          </cell>
          <cell r="C3852">
            <v>113025</v>
          </cell>
          <cell r="D3852" t="str">
            <v>四川太极青羊区蜀鑫路药店</v>
          </cell>
          <cell r="E3852">
            <v>3576.79</v>
          </cell>
          <cell r="F3852">
            <v>55</v>
          </cell>
          <cell r="G3852">
            <v>1283.48</v>
          </cell>
        </row>
        <row r="3853">
          <cell r="A3853" t="str">
            <v>44788113025</v>
          </cell>
          <cell r="B3853">
            <v>44788</v>
          </cell>
          <cell r="C3853">
            <v>113025</v>
          </cell>
          <cell r="D3853" t="str">
            <v>四川太极青羊区蜀鑫路药店</v>
          </cell>
          <cell r="E3853">
            <v>2541.6</v>
          </cell>
          <cell r="F3853">
            <v>43</v>
          </cell>
          <cell r="G3853">
            <v>820.29</v>
          </cell>
        </row>
        <row r="3854">
          <cell r="A3854" t="str">
            <v>44789113025</v>
          </cell>
          <cell r="B3854">
            <v>44789</v>
          </cell>
          <cell r="C3854">
            <v>113025</v>
          </cell>
          <cell r="D3854" t="str">
            <v>四川太极青羊区蜀鑫路药店</v>
          </cell>
          <cell r="E3854">
            <v>3142</v>
          </cell>
          <cell r="F3854">
            <v>51</v>
          </cell>
          <cell r="G3854">
            <v>1110.37</v>
          </cell>
        </row>
        <row r="3855">
          <cell r="A3855" t="str">
            <v>44790113025</v>
          </cell>
          <cell r="B3855">
            <v>44790</v>
          </cell>
          <cell r="C3855">
            <v>113025</v>
          </cell>
          <cell r="D3855" t="str">
            <v>四川太极青羊区蜀鑫路药店</v>
          </cell>
          <cell r="E3855">
            <v>5043.89</v>
          </cell>
          <cell r="F3855">
            <v>48</v>
          </cell>
          <cell r="G3855">
            <v>1064.68</v>
          </cell>
        </row>
        <row r="3856">
          <cell r="A3856" t="str">
            <v>44791113025</v>
          </cell>
          <cell r="B3856">
            <v>44791</v>
          </cell>
          <cell r="C3856">
            <v>113025</v>
          </cell>
          <cell r="D3856" t="str">
            <v>四川太极青羊区蜀鑫路药店</v>
          </cell>
          <cell r="E3856">
            <v>3330.87</v>
          </cell>
          <cell r="F3856">
            <v>55</v>
          </cell>
          <cell r="G3856">
            <v>1123.32</v>
          </cell>
        </row>
        <row r="3857">
          <cell r="A3857" t="str">
            <v>44792113025</v>
          </cell>
          <cell r="B3857">
            <v>44792</v>
          </cell>
          <cell r="C3857">
            <v>113025</v>
          </cell>
          <cell r="D3857" t="str">
            <v>四川太极青羊区蜀鑫路药店</v>
          </cell>
          <cell r="E3857">
            <v>3080.73</v>
          </cell>
          <cell r="F3857">
            <v>49</v>
          </cell>
          <cell r="G3857">
            <v>631.85</v>
          </cell>
        </row>
        <row r="3858">
          <cell r="A3858" t="str">
            <v>44793113025</v>
          </cell>
          <cell r="B3858">
            <v>44793</v>
          </cell>
          <cell r="C3858">
            <v>113025</v>
          </cell>
          <cell r="D3858" t="str">
            <v>四川太极青羊区蜀鑫路药店</v>
          </cell>
          <cell r="E3858">
            <v>3315.2</v>
          </cell>
          <cell r="F3858">
            <v>57</v>
          </cell>
          <cell r="G3858">
            <v>975.26</v>
          </cell>
        </row>
        <row r="3859">
          <cell r="A3859" t="str">
            <v>44794113025</v>
          </cell>
          <cell r="B3859">
            <v>44794</v>
          </cell>
          <cell r="C3859">
            <v>113025</v>
          </cell>
          <cell r="D3859" t="str">
            <v>四川太极青羊区蜀鑫路药店</v>
          </cell>
          <cell r="E3859">
            <v>3157.1</v>
          </cell>
          <cell r="F3859">
            <v>49</v>
          </cell>
          <cell r="G3859">
            <v>1096.59</v>
          </cell>
        </row>
        <row r="3860">
          <cell r="A3860" t="str">
            <v>44795113025</v>
          </cell>
          <cell r="B3860">
            <v>44795</v>
          </cell>
          <cell r="C3860">
            <v>113025</v>
          </cell>
          <cell r="D3860" t="str">
            <v>四川太极青羊区蜀鑫路药店</v>
          </cell>
          <cell r="E3860">
            <v>2662.7</v>
          </cell>
          <cell r="F3860">
            <v>46</v>
          </cell>
          <cell r="G3860">
            <v>638.66</v>
          </cell>
        </row>
        <row r="3861">
          <cell r="A3861" t="str">
            <v>44796113025</v>
          </cell>
          <cell r="B3861">
            <v>44796</v>
          </cell>
          <cell r="C3861">
            <v>113025</v>
          </cell>
          <cell r="D3861" t="str">
            <v>四川太极青羊区蜀鑫路药店</v>
          </cell>
          <cell r="E3861">
            <v>4683.72</v>
          </cell>
          <cell r="F3861">
            <v>54</v>
          </cell>
          <cell r="G3861">
            <v>1880.7</v>
          </cell>
        </row>
        <row r="3862">
          <cell r="A3862" t="str">
            <v>44797113025</v>
          </cell>
          <cell r="B3862">
            <v>44797</v>
          </cell>
          <cell r="C3862">
            <v>113025</v>
          </cell>
          <cell r="D3862" t="str">
            <v>四川太极青羊区蜀鑫路药店</v>
          </cell>
          <cell r="E3862">
            <v>3228.5</v>
          </cell>
          <cell r="F3862">
            <v>44</v>
          </cell>
          <cell r="G3862">
            <v>1092.92</v>
          </cell>
        </row>
        <row r="3863">
          <cell r="A3863" t="str">
            <v>44798113025</v>
          </cell>
          <cell r="B3863">
            <v>44798</v>
          </cell>
          <cell r="C3863">
            <v>113025</v>
          </cell>
          <cell r="D3863" t="str">
            <v>四川太极青羊区蜀鑫路药店</v>
          </cell>
          <cell r="E3863">
            <v>2201</v>
          </cell>
          <cell r="F3863">
            <v>43</v>
          </cell>
          <cell r="G3863">
            <v>639.61</v>
          </cell>
        </row>
        <row r="3864">
          <cell r="A3864" t="str">
            <v>44799113025</v>
          </cell>
          <cell r="B3864">
            <v>44799</v>
          </cell>
          <cell r="C3864">
            <v>113025</v>
          </cell>
          <cell r="D3864" t="str">
            <v>四川太极青羊区蜀鑫路药店</v>
          </cell>
          <cell r="E3864">
            <v>2847.1</v>
          </cell>
          <cell r="F3864">
            <v>52</v>
          </cell>
          <cell r="G3864">
            <v>1051.05</v>
          </cell>
        </row>
        <row r="3865">
          <cell r="A3865" t="str">
            <v>44800113025</v>
          </cell>
          <cell r="B3865">
            <v>44800</v>
          </cell>
          <cell r="C3865">
            <v>113025</v>
          </cell>
          <cell r="D3865" t="str">
            <v>四川太极青羊区蜀鑫路药店</v>
          </cell>
          <cell r="E3865">
            <v>1656.1</v>
          </cell>
          <cell r="F3865">
            <v>33</v>
          </cell>
          <cell r="G3865">
            <v>341.84</v>
          </cell>
        </row>
        <row r="3866">
          <cell r="A3866" t="str">
            <v>44801113025</v>
          </cell>
          <cell r="B3866">
            <v>44801</v>
          </cell>
          <cell r="C3866">
            <v>113025</v>
          </cell>
          <cell r="D3866" t="str">
            <v>四川太极青羊区蜀鑫路药店</v>
          </cell>
          <cell r="E3866">
            <v>5373.55</v>
          </cell>
          <cell r="F3866">
            <v>71</v>
          </cell>
          <cell r="G3866">
            <v>1876.29</v>
          </cell>
        </row>
        <row r="3867">
          <cell r="A3867" t="str">
            <v>44802113025</v>
          </cell>
          <cell r="B3867">
            <v>44802</v>
          </cell>
          <cell r="C3867">
            <v>113025</v>
          </cell>
          <cell r="D3867" t="str">
            <v>四川太极青羊区蜀鑫路药店</v>
          </cell>
          <cell r="E3867">
            <v>6663.7</v>
          </cell>
          <cell r="F3867">
            <v>62</v>
          </cell>
          <cell r="G3867">
            <v>1974.71</v>
          </cell>
        </row>
        <row r="3868">
          <cell r="A3868" t="str">
            <v>44803113025</v>
          </cell>
          <cell r="B3868">
            <v>44803</v>
          </cell>
          <cell r="C3868">
            <v>113025</v>
          </cell>
          <cell r="D3868" t="str">
            <v>四川太极青羊区蜀鑫路药店</v>
          </cell>
          <cell r="E3868">
            <v>1684.2</v>
          </cell>
          <cell r="F3868">
            <v>39</v>
          </cell>
          <cell r="G3868">
            <v>651.52</v>
          </cell>
        </row>
        <row r="3869">
          <cell r="A3869" t="str">
            <v>44804113025</v>
          </cell>
          <cell r="B3869">
            <v>44804</v>
          </cell>
          <cell r="C3869">
            <v>113025</v>
          </cell>
          <cell r="D3869" t="str">
            <v>四川太极青羊区蜀鑫路药店</v>
          </cell>
          <cell r="E3869">
            <v>4793.36</v>
          </cell>
          <cell r="F3869">
            <v>56</v>
          </cell>
          <cell r="G3869">
            <v>1640.01</v>
          </cell>
        </row>
        <row r="3870">
          <cell r="A3870" t="str">
            <v>44774113298</v>
          </cell>
          <cell r="B3870">
            <v>44774</v>
          </cell>
          <cell r="C3870">
            <v>113298</v>
          </cell>
          <cell r="D3870" t="str">
            <v>四川太极武侯区逸都路药店</v>
          </cell>
          <cell r="E3870">
            <v>2473.17</v>
          </cell>
          <cell r="F3870">
            <v>35</v>
          </cell>
          <cell r="G3870">
            <v>555.52</v>
          </cell>
        </row>
        <row r="3871">
          <cell r="A3871" t="str">
            <v>44775113298</v>
          </cell>
          <cell r="B3871">
            <v>44775</v>
          </cell>
          <cell r="C3871">
            <v>113298</v>
          </cell>
          <cell r="D3871" t="str">
            <v>四川太极武侯区逸都路药店</v>
          </cell>
          <cell r="E3871">
            <v>1070.9</v>
          </cell>
          <cell r="F3871">
            <v>26</v>
          </cell>
          <cell r="G3871">
            <v>438.32</v>
          </cell>
        </row>
        <row r="3872">
          <cell r="A3872" t="str">
            <v>44776113298</v>
          </cell>
          <cell r="B3872">
            <v>44776</v>
          </cell>
          <cell r="C3872">
            <v>113298</v>
          </cell>
          <cell r="D3872" t="str">
            <v>四川太极武侯区逸都路药店</v>
          </cell>
          <cell r="E3872">
            <v>1604.98</v>
          </cell>
          <cell r="F3872">
            <v>26</v>
          </cell>
          <cell r="G3872">
            <v>564.7</v>
          </cell>
        </row>
        <row r="3873">
          <cell r="A3873" t="str">
            <v>44777113298</v>
          </cell>
          <cell r="B3873">
            <v>44777</v>
          </cell>
          <cell r="C3873">
            <v>113298</v>
          </cell>
          <cell r="D3873" t="str">
            <v>四川太极武侯区逸都路药店</v>
          </cell>
          <cell r="E3873">
            <v>1305.08</v>
          </cell>
          <cell r="F3873">
            <v>28</v>
          </cell>
          <cell r="G3873">
            <v>451.52</v>
          </cell>
        </row>
        <row r="3874">
          <cell r="A3874" t="str">
            <v>44778113298</v>
          </cell>
          <cell r="B3874">
            <v>44778</v>
          </cell>
          <cell r="C3874">
            <v>113298</v>
          </cell>
          <cell r="D3874" t="str">
            <v>四川太极武侯区逸都路药店</v>
          </cell>
          <cell r="E3874">
            <v>1278.2</v>
          </cell>
          <cell r="F3874">
            <v>28</v>
          </cell>
          <cell r="G3874">
            <v>371.78</v>
          </cell>
        </row>
        <row r="3875">
          <cell r="A3875" t="str">
            <v>44779113298</v>
          </cell>
          <cell r="B3875">
            <v>44779</v>
          </cell>
          <cell r="C3875">
            <v>113298</v>
          </cell>
          <cell r="D3875" t="str">
            <v>四川太极武侯区逸都路药店</v>
          </cell>
          <cell r="E3875">
            <v>1309.19</v>
          </cell>
          <cell r="F3875">
            <v>22</v>
          </cell>
          <cell r="G3875">
            <v>603.18</v>
          </cell>
        </row>
        <row r="3876">
          <cell r="A3876" t="str">
            <v>44780113298</v>
          </cell>
          <cell r="B3876">
            <v>44780</v>
          </cell>
          <cell r="C3876">
            <v>113298</v>
          </cell>
          <cell r="D3876" t="str">
            <v>四川太极武侯区逸都路药店</v>
          </cell>
          <cell r="E3876">
            <v>1492.63</v>
          </cell>
          <cell r="F3876">
            <v>27</v>
          </cell>
          <cell r="G3876">
            <v>436.75</v>
          </cell>
        </row>
        <row r="3877">
          <cell r="A3877" t="str">
            <v>44781113298</v>
          </cell>
          <cell r="B3877">
            <v>44781</v>
          </cell>
          <cell r="C3877">
            <v>113298</v>
          </cell>
          <cell r="D3877" t="str">
            <v>四川太极武侯区逸都路药店</v>
          </cell>
          <cell r="E3877">
            <v>4471.26</v>
          </cell>
          <cell r="F3877">
            <v>42</v>
          </cell>
          <cell r="G3877">
            <v>1136.32</v>
          </cell>
        </row>
        <row r="3878">
          <cell r="A3878" t="str">
            <v>44782113298</v>
          </cell>
          <cell r="B3878">
            <v>44782</v>
          </cell>
          <cell r="C3878">
            <v>113298</v>
          </cell>
          <cell r="D3878" t="str">
            <v>四川太极武侯区逸都路药店</v>
          </cell>
          <cell r="E3878">
            <v>2947.83</v>
          </cell>
          <cell r="F3878">
            <v>40</v>
          </cell>
          <cell r="G3878">
            <v>495.6</v>
          </cell>
        </row>
        <row r="3879">
          <cell r="A3879" t="str">
            <v>44783113298</v>
          </cell>
          <cell r="B3879">
            <v>44783</v>
          </cell>
          <cell r="C3879">
            <v>113298</v>
          </cell>
          <cell r="D3879" t="str">
            <v>四川太极武侯区逸都路药店</v>
          </cell>
          <cell r="E3879">
            <v>1100.19</v>
          </cell>
          <cell r="F3879">
            <v>20</v>
          </cell>
          <cell r="G3879">
            <v>310.32</v>
          </cell>
        </row>
        <row r="3880">
          <cell r="A3880" t="str">
            <v>44784113298</v>
          </cell>
          <cell r="B3880">
            <v>44784</v>
          </cell>
          <cell r="C3880">
            <v>113298</v>
          </cell>
          <cell r="D3880" t="str">
            <v>四川太极武侯区逸都路药店</v>
          </cell>
          <cell r="E3880">
            <v>1801.38</v>
          </cell>
          <cell r="F3880">
            <v>29</v>
          </cell>
          <cell r="G3880">
            <v>526.26</v>
          </cell>
        </row>
        <row r="3881">
          <cell r="A3881" t="str">
            <v>44785113298</v>
          </cell>
          <cell r="B3881">
            <v>44785</v>
          </cell>
          <cell r="C3881">
            <v>113298</v>
          </cell>
          <cell r="D3881" t="str">
            <v>四川太极武侯区逸都路药店</v>
          </cell>
          <cell r="E3881">
            <v>2664.82</v>
          </cell>
          <cell r="F3881">
            <v>34</v>
          </cell>
          <cell r="G3881">
            <v>477.59</v>
          </cell>
        </row>
        <row r="3882">
          <cell r="A3882" t="str">
            <v>44786113298</v>
          </cell>
          <cell r="B3882">
            <v>44786</v>
          </cell>
          <cell r="C3882">
            <v>113298</v>
          </cell>
          <cell r="D3882" t="str">
            <v>四川太极武侯区逸都路药店</v>
          </cell>
          <cell r="E3882">
            <v>1525.74</v>
          </cell>
          <cell r="F3882">
            <v>27</v>
          </cell>
          <cell r="G3882">
            <v>453.39</v>
          </cell>
        </row>
        <row r="3883">
          <cell r="A3883" t="str">
            <v>44787113298</v>
          </cell>
          <cell r="B3883">
            <v>44787</v>
          </cell>
          <cell r="C3883">
            <v>113298</v>
          </cell>
          <cell r="D3883" t="str">
            <v>四川太极武侯区逸都路药店</v>
          </cell>
          <cell r="E3883">
            <v>3138.98</v>
          </cell>
          <cell r="F3883">
            <v>39</v>
          </cell>
          <cell r="G3883">
            <v>856.38</v>
          </cell>
        </row>
        <row r="3884">
          <cell r="A3884" t="str">
            <v>44788113298</v>
          </cell>
          <cell r="B3884">
            <v>44788</v>
          </cell>
          <cell r="C3884">
            <v>113298</v>
          </cell>
          <cell r="D3884" t="str">
            <v>四川太极武侯区逸都路药店</v>
          </cell>
          <cell r="E3884">
            <v>1961.72</v>
          </cell>
          <cell r="F3884">
            <v>26</v>
          </cell>
          <cell r="G3884">
            <v>572.93</v>
          </cell>
        </row>
        <row r="3885">
          <cell r="A3885" t="str">
            <v>44789113298</v>
          </cell>
          <cell r="B3885">
            <v>44789</v>
          </cell>
          <cell r="C3885">
            <v>113298</v>
          </cell>
          <cell r="D3885" t="str">
            <v>四川太极武侯区逸都路药店</v>
          </cell>
          <cell r="E3885">
            <v>2174.07</v>
          </cell>
          <cell r="F3885">
            <v>36</v>
          </cell>
          <cell r="G3885">
            <v>602.47</v>
          </cell>
        </row>
        <row r="3886">
          <cell r="A3886" t="str">
            <v>44790113298</v>
          </cell>
          <cell r="B3886">
            <v>44790</v>
          </cell>
          <cell r="C3886">
            <v>113298</v>
          </cell>
          <cell r="D3886" t="str">
            <v>四川太极武侯区逸都路药店</v>
          </cell>
          <cell r="E3886">
            <v>3359.84</v>
          </cell>
          <cell r="F3886">
            <v>34</v>
          </cell>
          <cell r="G3886">
            <v>603.16</v>
          </cell>
        </row>
        <row r="3887">
          <cell r="A3887" t="str">
            <v>44791113298</v>
          </cell>
          <cell r="B3887">
            <v>44791</v>
          </cell>
          <cell r="C3887">
            <v>113298</v>
          </cell>
          <cell r="D3887" t="str">
            <v>四川太极武侯区逸都路药店</v>
          </cell>
          <cell r="E3887">
            <v>3131.35</v>
          </cell>
          <cell r="F3887">
            <v>47</v>
          </cell>
          <cell r="G3887">
            <v>883.93</v>
          </cell>
        </row>
        <row r="3888">
          <cell r="A3888" t="str">
            <v>44792113298</v>
          </cell>
          <cell r="B3888">
            <v>44792</v>
          </cell>
          <cell r="C3888">
            <v>113298</v>
          </cell>
          <cell r="D3888" t="str">
            <v>四川太极武侯区逸都路药店</v>
          </cell>
          <cell r="E3888">
            <v>1946.14</v>
          </cell>
          <cell r="F3888">
            <v>32</v>
          </cell>
          <cell r="G3888">
            <v>666.82</v>
          </cell>
        </row>
        <row r="3889">
          <cell r="A3889" t="str">
            <v>44793113298</v>
          </cell>
          <cell r="B3889">
            <v>44793</v>
          </cell>
          <cell r="C3889">
            <v>113298</v>
          </cell>
          <cell r="D3889" t="str">
            <v>四川太极武侯区逸都路药店</v>
          </cell>
          <cell r="E3889">
            <v>2225.7</v>
          </cell>
          <cell r="F3889">
            <v>44</v>
          </cell>
          <cell r="G3889">
            <v>864.97</v>
          </cell>
        </row>
        <row r="3890">
          <cell r="A3890" t="str">
            <v>44794113298</v>
          </cell>
          <cell r="B3890">
            <v>44794</v>
          </cell>
          <cell r="C3890">
            <v>113298</v>
          </cell>
          <cell r="D3890" t="str">
            <v>四川太极武侯区逸都路药店</v>
          </cell>
          <cell r="E3890">
            <v>2237.31</v>
          </cell>
          <cell r="F3890">
            <v>40</v>
          </cell>
          <cell r="G3890">
            <v>600.59</v>
          </cell>
        </row>
        <row r="3891">
          <cell r="A3891" t="str">
            <v>44795113298</v>
          </cell>
          <cell r="B3891">
            <v>44795</v>
          </cell>
          <cell r="C3891">
            <v>113298</v>
          </cell>
          <cell r="D3891" t="str">
            <v>四川太极武侯区逸都路药店</v>
          </cell>
          <cell r="E3891">
            <v>4650.52</v>
          </cell>
          <cell r="F3891">
            <v>45</v>
          </cell>
          <cell r="G3891">
            <v>1193.58</v>
          </cell>
        </row>
        <row r="3892">
          <cell r="A3892" t="str">
            <v>44796113298</v>
          </cell>
          <cell r="B3892">
            <v>44796</v>
          </cell>
          <cell r="C3892">
            <v>113298</v>
          </cell>
          <cell r="D3892" t="str">
            <v>四川太极武侯区逸都路药店</v>
          </cell>
          <cell r="E3892">
            <v>4526.01</v>
          </cell>
          <cell r="F3892">
            <v>28</v>
          </cell>
          <cell r="G3892">
            <v>592.71</v>
          </cell>
        </row>
        <row r="3893">
          <cell r="A3893" t="str">
            <v>44797113298</v>
          </cell>
          <cell r="B3893">
            <v>44797</v>
          </cell>
          <cell r="C3893">
            <v>113298</v>
          </cell>
          <cell r="D3893" t="str">
            <v>四川太极武侯区逸都路药店</v>
          </cell>
          <cell r="E3893">
            <v>1620.11</v>
          </cell>
          <cell r="F3893">
            <v>28</v>
          </cell>
          <cell r="G3893">
            <v>347.74</v>
          </cell>
        </row>
        <row r="3894">
          <cell r="A3894" t="str">
            <v>44798113298</v>
          </cell>
          <cell r="B3894">
            <v>44798</v>
          </cell>
          <cell r="C3894">
            <v>113298</v>
          </cell>
          <cell r="D3894" t="str">
            <v>四川太极武侯区逸都路药店</v>
          </cell>
          <cell r="E3894">
            <v>3111.6</v>
          </cell>
          <cell r="F3894">
            <v>45</v>
          </cell>
          <cell r="G3894">
            <v>914.32</v>
          </cell>
        </row>
        <row r="3895">
          <cell r="A3895" t="str">
            <v>44799113298</v>
          </cell>
          <cell r="B3895">
            <v>44799</v>
          </cell>
          <cell r="C3895">
            <v>113298</v>
          </cell>
          <cell r="D3895" t="str">
            <v>四川太极武侯区逸都路药店</v>
          </cell>
          <cell r="E3895">
            <v>3984.26</v>
          </cell>
          <cell r="F3895">
            <v>42</v>
          </cell>
          <cell r="G3895">
            <v>1230.3</v>
          </cell>
        </row>
        <row r="3896">
          <cell r="A3896" t="str">
            <v>44800113298</v>
          </cell>
          <cell r="B3896">
            <v>44800</v>
          </cell>
          <cell r="C3896">
            <v>113298</v>
          </cell>
          <cell r="D3896" t="str">
            <v>四川太极武侯区逸都路药店</v>
          </cell>
          <cell r="E3896">
            <v>2225.9</v>
          </cell>
          <cell r="F3896">
            <v>41</v>
          </cell>
          <cell r="G3896">
            <v>469.28</v>
          </cell>
        </row>
        <row r="3897">
          <cell r="A3897" t="str">
            <v>44801113298</v>
          </cell>
          <cell r="B3897">
            <v>44801</v>
          </cell>
          <cell r="C3897">
            <v>113298</v>
          </cell>
          <cell r="D3897" t="str">
            <v>四川太极武侯区逸都路药店</v>
          </cell>
          <cell r="E3897">
            <v>3375.64</v>
          </cell>
          <cell r="F3897">
            <v>35</v>
          </cell>
          <cell r="G3897">
            <v>781.98</v>
          </cell>
        </row>
        <row r="3898">
          <cell r="A3898" t="str">
            <v>44802113298</v>
          </cell>
          <cell r="B3898">
            <v>44802</v>
          </cell>
          <cell r="C3898">
            <v>113298</v>
          </cell>
          <cell r="D3898" t="str">
            <v>四川太极武侯区逸都路药店</v>
          </cell>
          <cell r="E3898">
            <v>4703.02</v>
          </cell>
          <cell r="F3898">
            <v>44</v>
          </cell>
          <cell r="G3898">
            <v>1193.97</v>
          </cell>
        </row>
        <row r="3899">
          <cell r="A3899" t="str">
            <v>44803113298</v>
          </cell>
          <cell r="B3899">
            <v>44803</v>
          </cell>
          <cell r="C3899">
            <v>113298</v>
          </cell>
          <cell r="D3899" t="str">
            <v>四川太极武侯区逸都路药店</v>
          </cell>
          <cell r="E3899">
            <v>3553.33</v>
          </cell>
          <cell r="F3899">
            <v>40</v>
          </cell>
          <cell r="G3899">
            <v>661.52</v>
          </cell>
        </row>
        <row r="3900">
          <cell r="A3900" t="str">
            <v>44804113298</v>
          </cell>
          <cell r="B3900">
            <v>44804</v>
          </cell>
          <cell r="C3900">
            <v>113298</v>
          </cell>
          <cell r="D3900" t="str">
            <v>四川太极武侯区逸都路药店</v>
          </cell>
          <cell r="E3900">
            <v>2773.59</v>
          </cell>
          <cell r="F3900">
            <v>35</v>
          </cell>
          <cell r="G3900">
            <v>709.15</v>
          </cell>
        </row>
        <row r="3901">
          <cell r="A3901" t="str">
            <v>44774113299</v>
          </cell>
          <cell r="B3901">
            <v>44774</v>
          </cell>
          <cell r="C3901">
            <v>113299</v>
          </cell>
          <cell r="D3901" t="str">
            <v>四川太极武侯区倪家桥路药店</v>
          </cell>
          <cell r="E3901">
            <v>3139.43</v>
          </cell>
          <cell r="F3901">
            <v>54</v>
          </cell>
          <cell r="G3901">
            <v>1197.89</v>
          </cell>
        </row>
        <row r="3902">
          <cell r="A3902" t="str">
            <v>44775113299</v>
          </cell>
          <cell r="B3902">
            <v>44775</v>
          </cell>
          <cell r="C3902">
            <v>113299</v>
          </cell>
          <cell r="D3902" t="str">
            <v>四川太极武侯区倪家桥路药店</v>
          </cell>
          <cell r="E3902">
            <v>3021.55</v>
          </cell>
          <cell r="F3902">
            <v>49</v>
          </cell>
          <cell r="G3902">
            <v>887.28</v>
          </cell>
        </row>
        <row r="3903">
          <cell r="A3903" t="str">
            <v>44776113299</v>
          </cell>
          <cell r="B3903">
            <v>44776</v>
          </cell>
          <cell r="C3903">
            <v>113299</v>
          </cell>
          <cell r="D3903" t="str">
            <v>四川太极武侯区倪家桥路药店</v>
          </cell>
          <cell r="E3903">
            <v>3217.12</v>
          </cell>
          <cell r="F3903">
            <v>58</v>
          </cell>
          <cell r="G3903">
            <v>1037.21</v>
          </cell>
        </row>
        <row r="3904">
          <cell r="A3904" t="str">
            <v>44777113299</v>
          </cell>
          <cell r="B3904">
            <v>44777</v>
          </cell>
          <cell r="C3904">
            <v>113299</v>
          </cell>
          <cell r="D3904" t="str">
            <v>四川太极武侯区倪家桥路药店</v>
          </cell>
          <cell r="E3904">
            <v>2057.97</v>
          </cell>
          <cell r="F3904">
            <v>54</v>
          </cell>
          <cell r="G3904">
            <v>649.23</v>
          </cell>
        </row>
        <row r="3905">
          <cell r="A3905" t="str">
            <v>44778113299</v>
          </cell>
          <cell r="B3905">
            <v>44778</v>
          </cell>
          <cell r="C3905">
            <v>113299</v>
          </cell>
          <cell r="D3905" t="str">
            <v>四川太极武侯区倪家桥路药店</v>
          </cell>
          <cell r="E3905">
            <v>3631.81</v>
          </cell>
          <cell r="F3905">
            <v>65</v>
          </cell>
          <cell r="G3905">
            <v>1237.15</v>
          </cell>
        </row>
        <row r="3906">
          <cell r="A3906" t="str">
            <v>44779113299</v>
          </cell>
          <cell r="B3906">
            <v>44779</v>
          </cell>
          <cell r="C3906">
            <v>113299</v>
          </cell>
          <cell r="D3906" t="str">
            <v>四川太极武侯区倪家桥路药店</v>
          </cell>
          <cell r="E3906">
            <v>2925.46</v>
          </cell>
          <cell r="F3906">
            <v>47</v>
          </cell>
          <cell r="G3906">
            <v>864.46</v>
          </cell>
        </row>
        <row r="3907">
          <cell r="A3907" t="str">
            <v>44780113299</v>
          </cell>
          <cell r="B3907">
            <v>44780</v>
          </cell>
          <cell r="C3907">
            <v>113299</v>
          </cell>
          <cell r="D3907" t="str">
            <v>四川太极武侯区倪家桥路药店</v>
          </cell>
          <cell r="E3907">
            <v>3398.58</v>
          </cell>
          <cell r="F3907">
            <v>54</v>
          </cell>
          <cell r="G3907">
            <v>841.97</v>
          </cell>
        </row>
        <row r="3908">
          <cell r="A3908" t="str">
            <v>44781113299</v>
          </cell>
          <cell r="B3908">
            <v>44781</v>
          </cell>
          <cell r="C3908">
            <v>113299</v>
          </cell>
          <cell r="D3908" t="str">
            <v>四川太极武侯区倪家桥路药店</v>
          </cell>
          <cell r="E3908">
            <v>4001.9</v>
          </cell>
          <cell r="F3908">
            <v>67</v>
          </cell>
          <cell r="G3908">
            <v>1084.08</v>
          </cell>
        </row>
        <row r="3909">
          <cell r="A3909" t="str">
            <v>44782113299</v>
          </cell>
          <cell r="B3909">
            <v>44782</v>
          </cell>
          <cell r="C3909">
            <v>113299</v>
          </cell>
          <cell r="D3909" t="str">
            <v>四川太极武侯区倪家桥路药店</v>
          </cell>
          <cell r="E3909">
            <v>2868.21</v>
          </cell>
          <cell r="F3909">
            <v>43</v>
          </cell>
          <cell r="G3909">
            <v>872.35</v>
          </cell>
        </row>
        <row r="3910">
          <cell r="A3910" t="str">
            <v>44783113299</v>
          </cell>
          <cell r="B3910">
            <v>44783</v>
          </cell>
          <cell r="C3910">
            <v>113299</v>
          </cell>
          <cell r="D3910" t="str">
            <v>四川太极武侯区倪家桥路药店</v>
          </cell>
          <cell r="E3910">
            <v>3223.2</v>
          </cell>
          <cell r="F3910">
            <v>63</v>
          </cell>
          <cell r="G3910">
            <v>992.25</v>
          </cell>
        </row>
        <row r="3911">
          <cell r="A3911" t="str">
            <v>44784113299</v>
          </cell>
          <cell r="B3911">
            <v>44784</v>
          </cell>
          <cell r="C3911">
            <v>113299</v>
          </cell>
          <cell r="D3911" t="str">
            <v>四川太极武侯区倪家桥路药店</v>
          </cell>
          <cell r="E3911">
            <v>3154.1</v>
          </cell>
          <cell r="F3911">
            <v>45</v>
          </cell>
          <cell r="G3911">
            <v>938.6</v>
          </cell>
        </row>
        <row r="3912">
          <cell r="A3912" t="str">
            <v>44785113299</v>
          </cell>
          <cell r="B3912">
            <v>44785</v>
          </cell>
          <cell r="C3912">
            <v>113299</v>
          </cell>
          <cell r="D3912" t="str">
            <v>四川太极武侯区倪家桥路药店</v>
          </cell>
          <cell r="E3912">
            <v>4558.69</v>
          </cell>
          <cell r="F3912">
            <v>65</v>
          </cell>
          <cell r="G3912">
            <v>1466.66</v>
          </cell>
        </row>
        <row r="3913">
          <cell r="A3913" t="str">
            <v>44786113299</v>
          </cell>
          <cell r="B3913">
            <v>44786</v>
          </cell>
          <cell r="C3913">
            <v>113299</v>
          </cell>
          <cell r="D3913" t="str">
            <v>四川太极武侯区倪家桥路药店</v>
          </cell>
          <cell r="E3913">
            <v>3032.39</v>
          </cell>
          <cell r="F3913">
            <v>46</v>
          </cell>
          <cell r="G3913">
            <v>921.57</v>
          </cell>
        </row>
        <row r="3914">
          <cell r="A3914" t="str">
            <v>44787113299</v>
          </cell>
          <cell r="B3914">
            <v>44787</v>
          </cell>
          <cell r="C3914">
            <v>113299</v>
          </cell>
          <cell r="D3914" t="str">
            <v>四川太极武侯区倪家桥路药店</v>
          </cell>
          <cell r="E3914">
            <v>2398.66</v>
          </cell>
          <cell r="F3914">
            <v>48</v>
          </cell>
          <cell r="G3914">
            <v>743.73</v>
          </cell>
        </row>
        <row r="3915">
          <cell r="A3915" t="str">
            <v>44788113299</v>
          </cell>
          <cell r="B3915">
            <v>44788</v>
          </cell>
          <cell r="C3915">
            <v>113299</v>
          </cell>
          <cell r="D3915" t="str">
            <v>四川太极武侯区倪家桥路药店</v>
          </cell>
          <cell r="E3915">
            <v>3956.55</v>
          </cell>
          <cell r="F3915">
            <v>63</v>
          </cell>
          <cell r="G3915">
            <v>1314.23</v>
          </cell>
        </row>
        <row r="3916">
          <cell r="A3916" t="str">
            <v>44789113299</v>
          </cell>
          <cell r="B3916">
            <v>44789</v>
          </cell>
          <cell r="C3916">
            <v>113299</v>
          </cell>
          <cell r="D3916" t="str">
            <v>四川太极武侯区倪家桥路药店</v>
          </cell>
          <cell r="E3916">
            <v>3862</v>
          </cell>
          <cell r="F3916">
            <v>59</v>
          </cell>
          <cell r="G3916">
            <v>1278.45</v>
          </cell>
        </row>
        <row r="3917">
          <cell r="A3917" t="str">
            <v>44790113299</v>
          </cell>
          <cell r="B3917">
            <v>44790</v>
          </cell>
          <cell r="C3917">
            <v>113299</v>
          </cell>
          <cell r="D3917" t="str">
            <v>四川太极武侯区倪家桥路药店</v>
          </cell>
          <cell r="E3917">
            <v>5237</v>
          </cell>
          <cell r="F3917">
            <v>58</v>
          </cell>
          <cell r="G3917">
            <v>1638.25</v>
          </cell>
        </row>
        <row r="3918">
          <cell r="A3918" t="str">
            <v>44791113299</v>
          </cell>
          <cell r="B3918">
            <v>44791</v>
          </cell>
          <cell r="C3918">
            <v>113299</v>
          </cell>
          <cell r="D3918" t="str">
            <v>四川太极武侯区倪家桥路药店</v>
          </cell>
          <cell r="E3918">
            <v>4635.52</v>
          </cell>
          <cell r="F3918">
            <v>68</v>
          </cell>
          <cell r="G3918">
            <v>1685.25</v>
          </cell>
        </row>
        <row r="3919">
          <cell r="A3919" t="str">
            <v>44792113299</v>
          </cell>
          <cell r="B3919">
            <v>44792</v>
          </cell>
          <cell r="C3919">
            <v>113299</v>
          </cell>
          <cell r="D3919" t="str">
            <v>四川太极武侯区倪家桥路药店</v>
          </cell>
          <cell r="E3919">
            <v>2215.59</v>
          </cell>
          <cell r="F3919">
            <v>44</v>
          </cell>
          <cell r="G3919">
            <v>878.81</v>
          </cell>
        </row>
        <row r="3920">
          <cell r="A3920" t="str">
            <v>44793113299</v>
          </cell>
          <cell r="B3920">
            <v>44793</v>
          </cell>
          <cell r="C3920">
            <v>113299</v>
          </cell>
          <cell r="D3920" t="str">
            <v>四川太极武侯区倪家桥路药店</v>
          </cell>
          <cell r="E3920">
            <v>5733.73</v>
          </cell>
          <cell r="F3920">
            <v>77</v>
          </cell>
          <cell r="G3920">
            <v>1238.6</v>
          </cell>
        </row>
        <row r="3921">
          <cell r="A3921" t="str">
            <v>44794113299</v>
          </cell>
          <cell r="B3921">
            <v>44794</v>
          </cell>
          <cell r="C3921">
            <v>113299</v>
          </cell>
          <cell r="D3921" t="str">
            <v>四川太极武侯区倪家桥路药店</v>
          </cell>
          <cell r="E3921">
            <v>4568.29</v>
          </cell>
          <cell r="F3921">
            <v>69</v>
          </cell>
          <cell r="G3921">
            <v>1318.95</v>
          </cell>
        </row>
        <row r="3922">
          <cell r="A3922" t="str">
            <v>44795113299</v>
          </cell>
          <cell r="B3922">
            <v>44795</v>
          </cell>
          <cell r="C3922">
            <v>113299</v>
          </cell>
          <cell r="D3922" t="str">
            <v>四川太极武侯区倪家桥路药店</v>
          </cell>
          <cell r="E3922">
            <v>7115.94</v>
          </cell>
          <cell r="F3922">
            <v>60</v>
          </cell>
          <cell r="G3922">
            <v>1159.54</v>
          </cell>
        </row>
        <row r="3923">
          <cell r="A3923" t="str">
            <v>44796113299</v>
          </cell>
          <cell r="B3923">
            <v>44796</v>
          </cell>
          <cell r="C3923">
            <v>113299</v>
          </cell>
          <cell r="D3923" t="str">
            <v>四川太极武侯区倪家桥路药店</v>
          </cell>
          <cell r="E3923">
            <v>2500.79</v>
          </cell>
          <cell r="F3923">
            <v>50</v>
          </cell>
          <cell r="G3923">
            <v>605.03</v>
          </cell>
        </row>
        <row r="3924">
          <cell r="A3924" t="str">
            <v>44797113299</v>
          </cell>
          <cell r="B3924">
            <v>44797</v>
          </cell>
          <cell r="C3924">
            <v>113299</v>
          </cell>
          <cell r="D3924" t="str">
            <v>四川太极武侯区倪家桥路药店</v>
          </cell>
          <cell r="E3924">
            <v>3222.71</v>
          </cell>
          <cell r="F3924">
            <v>51</v>
          </cell>
          <cell r="G3924">
            <v>985.63</v>
          </cell>
        </row>
        <row r="3925">
          <cell r="A3925" t="str">
            <v>44798113299</v>
          </cell>
          <cell r="B3925">
            <v>44798</v>
          </cell>
          <cell r="C3925">
            <v>113299</v>
          </cell>
          <cell r="D3925" t="str">
            <v>四川太极武侯区倪家桥路药店</v>
          </cell>
          <cell r="E3925">
            <v>3139.96</v>
          </cell>
          <cell r="F3925">
            <v>52</v>
          </cell>
          <cell r="G3925">
            <v>1073.83</v>
          </cell>
        </row>
        <row r="3926">
          <cell r="A3926" t="str">
            <v>44799113299</v>
          </cell>
          <cell r="B3926">
            <v>44799</v>
          </cell>
          <cell r="C3926">
            <v>113299</v>
          </cell>
          <cell r="D3926" t="str">
            <v>四川太极武侯区倪家桥路药店</v>
          </cell>
          <cell r="E3926">
            <v>3797.38</v>
          </cell>
          <cell r="F3926">
            <v>61</v>
          </cell>
          <cell r="G3926">
            <v>1175.36</v>
          </cell>
        </row>
        <row r="3927">
          <cell r="A3927" t="str">
            <v>44800113299</v>
          </cell>
          <cell r="B3927">
            <v>44800</v>
          </cell>
          <cell r="C3927">
            <v>113299</v>
          </cell>
          <cell r="D3927" t="str">
            <v>四川太极武侯区倪家桥路药店</v>
          </cell>
          <cell r="E3927">
            <v>3797.83</v>
          </cell>
          <cell r="F3927">
            <v>55</v>
          </cell>
          <cell r="G3927">
            <v>1104.72</v>
          </cell>
        </row>
        <row r="3928">
          <cell r="A3928" t="str">
            <v>44801113299</v>
          </cell>
          <cell r="B3928">
            <v>44801</v>
          </cell>
          <cell r="C3928">
            <v>113299</v>
          </cell>
          <cell r="D3928" t="str">
            <v>四川太极武侯区倪家桥路药店</v>
          </cell>
          <cell r="E3928">
            <v>2572.71</v>
          </cell>
          <cell r="F3928">
            <v>45</v>
          </cell>
          <cell r="G3928">
            <v>781.03</v>
          </cell>
        </row>
        <row r="3929">
          <cell r="A3929" t="str">
            <v>44802113299</v>
          </cell>
          <cell r="B3929">
            <v>44802</v>
          </cell>
          <cell r="C3929">
            <v>113299</v>
          </cell>
          <cell r="D3929" t="str">
            <v>四川太极武侯区倪家桥路药店</v>
          </cell>
          <cell r="E3929">
            <v>3332.7</v>
          </cell>
          <cell r="F3929">
            <v>54</v>
          </cell>
          <cell r="G3929">
            <v>1036.06</v>
          </cell>
        </row>
        <row r="3930">
          <cell r="A3930" t="str">
            <v>44803113299</v>
          </cell>
          <cell r="B3930">
            <v>44803</v>
          </cell>
          <cell r="C3930">
            <v>113299</v>
          </cell>
          <cell r="D3930" t="str">
            <v>四川太极武侯区倪家桥路药店</v>
          </cell>
          <cell r="E3930">
            <v>3374.4</v>
          </cell>
          <cell r="F3930">
            <v>41</v>
          </cell>
          <cell r="G3930">
            <v>916.76</v>
          </cell>
        </row>
        <row r="3931">
          <cell r="A3931" t="str">
            <v>44804113299</v>
          </cell>
          <cell r="B3931">
            <v>44804</v>
          </cell>
          <cell r="C3931">
            <v>113299</v>
          </cell>
          <cell r="D3931" t="str">
            <v>四川太极武侯区倪家桥路药店</v>
          </cell>
          <cell r="E3931">
            <v>3329.9</v>
          </cell>
          <cell r="F3931">
            <v>52</v>
          </cell>
          <cell r="G3931">
            <v>1013.03</v>
          </cell>
        </row>
        <row r="3932">
          <cell r="A3932" t="str">
            <v>44774113833</v>
          </cell>
          <cell r="B3932">
            <v>44774</v>
          </cell>
          <cell r="C3932">
            <v>113833</v>
          </cell>
          <cell r="D3932" t="str">
            <v>四川太极青羊区光华西一路药店</v>
          </cell>
          <cell r="E3932">
            <v>4844.18</v>
          </cell>
          <cell r="F3932">
            <v>85</v>
          </cell>
          <cell r="G3932">
            <v>2014.13</v>
          </cell>
        </row>
        <row r="3933">
          <cell r="A3933" t="str">
            <v>44775113833</v>
          </cell>
          <cell r="B3933">
            <v>44775</v>
          </cell>
          <cell r="C3933">
            <v>113833</v>
          </cell>
          <cell r="D3933" t="str">
            <v>四川太极青羊区光华西一路药店</v>
          </cell>
          <cell r="E3933">
            <v>4546.8</v>
          </cell>
          <cell r="F3933">
            <v>72</v>
          </cell>
          <cell r="G3933">
            <v>1845.71</v>
          </cell>
        </row>
        <row r="3934">
          <cell r="A3934" t="str">
            <v>44776113833</v>
          </cell>
          <cell r="B3934">
            <v>44776</v>
          </cell>
          <cell r="C3934">
            <v>113833</v>
          </cell>
          <cell r="D3934" t="str">
            <v>四川太极青羊区光华西一路药店</v>
          </cell>
          <cell r="E3934">
            <v>4855.13</v>
          </cell>
          <cell r="F3934">
            <v>73</v>
          </cell>
          <cell r="G3934">
            <v>1643.76</v>
          </cell>
        </row>
        <row r="3935">
          <cell r="A3935" t="str">
            <v>44777113833</v>
          </cell>
          <cell r="B3935">
            <v>44777</v>
          </cell>
          <cell r="C3935">
            <v>113833</v>
          </cell>
          <cell r="D3935" t="str">
            <v>四川太极青羊区光华西一路药店</v>
          </cell>
          <cell r="E3935">
            <v>2027.75</v>
          </cell>
          <cell r="F3935">
            <v>58</v>
          </cell>
          <cell r="G3935">
            <v>854.69</v>
          </cell>
        </row>
        <row r="3936">
          <cell r="A3936" t="str">
            <v>44778113833</v>
          </cell>
          <cell r="B3936">
            <v>44778</v>
          </cell>
          <cell r="C3936">
            <v>113833</v>
          </cell>
          <cell r="D3936" t="str">
            <v>四川太极青羊区光华西一路药店</v>
          </cell>
          <cell r="E3936">
            <v>3559.88</v>
          </cell>
          <cell r="F3936">
            <v>82</v>
          </cell>
          <cell r="G3936">
            <v>1280.23</v>
          </cell>
        </row>
        <row r="3937">
          <cell r="A3937" t="str">
            <v>44779113833</v>
          </cell>
          <cell r="B3937">
            <v>44779</v>
          </cell>
          <cell r="C3937">
            <v>113833</v>
          </cell>
          <cell r="D3937" t="str">
            <v>四川太极青羊区光华西一路药店</v>
          </cell>
          <cell r="E3937">
            <v>5422.03</v>
          </cell>
          <cell r="F3937">
            <v>74</v>
          </cell>
          <cell r="G3937">
            <v>1423.91</v>
          </cell>
        </row>
        <row r="3938">
          <cell r="A3938" t="str">
            <v>44780113833</v>
          </cell>
          <cell r="B3938">
            <v>44780</v>
          </cell>
          <cell r="C3938">
            <v>113833</v>
          </cell>
          <cell r="D3938" t="str">
            <v>四川太极青羊区光华西一路药店</v>
          </cell>
          <cell r="E3938">
            <v>6358.68</v>
          </cell>
          <cell r="F3938">
            <v>72</v>
          </cell>
          <cell r="G3938">
            <v>2072.38</v>
          </cell>
        </row>
        <row r="3939">
          <cell r="A3939" t="str">
            <v>44781113833</v>
          </cell>
          <cell r="B3939">
            <v>44781</v>
          </cell>
          <cell r="C3939">
            <v>113833</v>
          </cell>
          <cell r="D3939" t="str">
            <v>四川太极青羊区光华西一路药店</v>
          </cell>
          <cell r="E3939">
            <v>3854.4</v>
          </cell>
          <cell r="F3939">
            <v>78</v>
          </cell>
          <cell r="G3939">
            <v>1235.16</v>
          </cell>
        </row>
        <row r="3940">
          <cell r="A3940" t="str">
            <v>44782113833</v>
          </cell>
          <cell r="B3940">
            <v>44782</v>
          </cell>
          <cell r="C3940">
            <v>113833</v>
          </cell>
          <cell r="D3940" t="str">
            <v>四川太极青羊区光华西一路药店</v>
          </cell>
          <cell r="E3940">
            <v>3489.31</v>
          </cell>
          <cell r="F3940">
            <v>72</v>
          </cell>
          <cell r="G3940">
            <v>1145.31</v>
          </cell>
        </row>
        <row r="3941">
          <cell r="A3941" t="str">
            <v>44783113833</v>
          </cell>
          <cell r="B3941">
            <v>44783</v>
          </cell>
          <cell r="C3941">
            <v>113833</v>
          </cell>
          <cell r="D3941" t="str">
            <v>四川太极青羊区光华西一路药店</v>
          </cell>
          <cell r="E3941">
            <v>2709.86</v>
          </cell>
          <cell r="F3941">
            <v>65</v>
          </cell>
          <cell r="G3941">
            <v>1003.68</v>
          </cell>
        </row>
        <row r="3942">
          <cell r="A3942" t="str">
            <v>44784113833</v>
          </cell>
          <cell r="B3942">
            <v>44784</v>
          </cell>
          <cell r="C3942">
            <v>113833</v>
          </cell>
          <cell r="D3942" t="str">
            <v>四川太极青羊区光华西一路药店</v>
          </cell>
          <cell r="E3942">
            <v>4354.1</v>
          </cell>
          <cell r="F3942">
            <v>59</v>
          </cell>
          <cell r="G3942">
            <v>1390.92</v>
          </cell>
        </row>
        <row r="3943">
          <cell r="A3943" t="str">
            <v>44785113833</v>
          </cell>
          <cell r="B3943">
            <v>44785</v>
          </cell>
          <cell r="C3943">
            <v>113833</v>
          </cell>
          <cell r="D3943" t="str">
            <v>四川太极青羊区光华西一路药店</v>
          </cell>
          <cell r="E3943">
            <v>3333.19</v>
          </cell>
          <cell r="F3943">
            <v>65</v>
          </cell>
          <cell r="G3943">
            <v>949.64</v>
          </cell>
        </row>
        <row r="3944">
          <cell r="A3944" t="str">
            <v>44786113833</v>
          </cell>
          <cell r="B3944">
            <v>44786</v>
          </cell>
          <cell r="C3944">
            <v>113833</v>
          </cell>
          <cell r="D3944" t="str">
            <v>四川太极青羊区光华西一路药店</v>
          </cell>
          <cell r="E3944">
            <v>3705.7</v>
          </cell>
          <cell r="F3944">
            <v>63</v>
          </cell>
          <cell r="G3944">
            <v>1285.35</v>
          </cell>
        </row>
        <row r="3945">
          <cell r="A3945" t="str">
            <v>44787113833</v>
          </cell>
          <cell r="B3945">
            <v>44787</v>
          </cell>
          <cell r="C3945">
            <v>113833</v>
          </cell>
          <cell r="D3945" t="str">
            <v>四川太极青羊区光华西一路药店</v>
          </cell>
          <cell r="E3945">
            <v>3755.1</v>
          </cell>
          <cell r="F3945">
            <v>77</v>
          </cell>
          <cell r="G3945">
            <v>1493.66</v>
          </cell>
        </row>
        <row r="3946">
          <cell r="A3946" t="str">
            <v>44788113833</v>
          </cell>
          <cell r="B3946">
            <v>44788</v>
          </cell>
          <cell r="C3946">
            <v>113833</v>
          </cell>
          <cell r="D3946" t="str">
            <v>四川太极青羊区光华西一路药店</v>
          </cell>
          <cell r="E3946">
            <v>4442.49</v>
          </cell>
          <cell r="F3946">
            <v>70</v>
          </cell>
          <cell r="G3946">
            <v>1748.62</v>
          </cell>
        </row>
        <row r="3947">
          <cell r="A3947" t="str">
            <v>44789113833</v>
          </cell>
          <cell r="B3947">
            <v>44789</v>
          </cell>
          <cell r="C3947">
            <v>113833</v>
          </cell>
          <cell r="D3947" t="str">
            <v>四川太极青羊区光华西一路药店</v>
          </cell>
          <cell r="E3947">
            <v>4701.05</v>
          </cell>
          <cell r="F3947">
            <v>80</v>
          </cell>
          <cell r="G3947">
            <v>1965.91</v>
          </cell>
        </row>
        <row r="3948">
          <cell r="A3948" t="str">
            <v>44790113833</v>
          </cell>
          <cell r="B3948">
            <v>44790</v>
          </cell>
          <cell r="C3948">
            <v>113833</v>
          </cell>
          <cell r="D3948" t="str">
            <v>四川太极青羊区光华西一路药店</v>
          </cell>
          <cell r="E3948">
            <v>2731.54</v>
          </cell>
          <cell r="F3948">
            <v>60</v>
          </cell>
          <cell r="G3948">
            <v>718.63</v>
          </cell>
        </row>
        <row r="3949">
          <cell r="A3949" t="str">
            <v>44791113833</v>
          </cell>
          <cell r="B3949">
            <v>44791</v>
          </cell>
          <cell r="C3949">
            <v>113833</v>
          </cell>
          <cell r="D3949" t="str">
            <v>四川太极青羊区光华西一路药店</v>
          </cell>
          <cell r="E3949">
            <v>4008.61</v>
          </cell>
          <cell r="F3949">
            <v>60</v>
          </cell>
          <cell r="G3949">
            <v>1144</v>
          </cell>
        </row>
        <row r="3950">
          <cell r="A3950" t="str">
            <v>44792113833</v>
          </cell>
          <cell r="B3950">
            <v>44792</v>
          </cell>
          <cell r="C3950">
            <v>113833</v>
          </cell>
          <cell r="D3950" t="str">
            <v>四川太极青羊区光华西一路药店</v>
          </cell>
          <cell r="E3950">
            <v>2428.49</v>
          </cell>
          <cell r="F3950">
            <v>48</v>
          </cell>
          <cell r="G3950">
            <v>800.76</v>
          </cell>
        </row>
        <row r="3951">
          <cell r="A3951" t="str">
            <v>44793113833</v>
          </cell>
          <cell r="B3951">
            <v>44793</v>
          </cell>
          <cell r="C3951">
            <v>113833</v>
          </cell>
          <cell r="D3951" t="str">
            <v>四川太极青羊区光华西一路药店</v>
          </cell>
          <cell r="E3951">
            <v>3870.71</v>
          </cell>
          <cell r="F3951">
            <v>58</v>
          </cell>
          <cell r="G3951">
            <v>987.8</v>
          </cell>
        </row>
        <row r="3952">
          <cell r="A3952" t="str">
            <v>44794113833</v>
          </cell>
          <cell r="B3952">
            <v>44794</v>
          </cell>
          <cell r="C3952">
            <v>113833</v>
          </cell>
          <cell r="D3952" t="str">
            <v>四川太极青羊区光华西一路药店</v>
          </cell>
          <cell r="E3952">
            <v>4344.23</v>
          </cell>
          <cell r="F3952">
            <v>70</v>
          </cell>
          <cell r="G3952">
            <v>1411.74</v>
          </cell>
        </row>
        <row r="3953">
          <cell r="A3953" t="str">
            <v>44795113833</v>
          </cell>
          <cell r="B3953">
            <v>44795</v>
          </cell>
          <cell r="C3953">
            <v>113833</v>
          </cell>
          <cell r="D3953" t="str">
            <v>四川太极青羊区光华西一路药店</v>
          </cell>
          <cell r="E3953">
            <v>5733.03</v>
          </cell>
          <cell r="F3953">
            <v>78</v>
          </cell>
          <cell r="G3953">
            <v>1953.17</v>
          </cell>
        </row>
        <row r="3954">
          <cell r="A3954" t="str">
            <v>44796113833</v>
          </cell>
          <cell r="B3954">
            <v>44796</v>
          </cell>
          <cell r="C3954">
            <v>113833</v>
          </cell>
          <cell r="D3954" t="str">
            <v>四川太极青羊区光华西一路药店</v>
          </cell>
          <cell r="E3954">
            <v>4585.12</v>
          </cell>
          <cell r="F3954">
            <v>71</v>
          </cell>
          <cell r="G3954">
            <v>1365.2</v>
          </cell>
        </row>
        <row r="3955">
          <cell r="A3955" t="str">
            <v>44797113833</v>
          </cell>
          <cell r="B3955">
            <v>44797</v>
          </cell>
          <cell r="C3955">
            <v>113833</v>
          </cell>
          <cell r="D3955" t="str">
            <v>四川太极青羊区光华西一路药店</v>
          </cell>
          <cell r="E3955">
            <v>6060.75</v>
          </cell>
          <cell r="F3955">
            <v>52</v>
          </cell>
          <cell r="G3955">
            <v>1508.76</v>
          </cell>
        </row>
        <row r="3956">
          <cell r="A3956" t="str">
            <v>44798113833</v>
          </cell>
          <cell r="B3956">
            <v>44798</v>
          </cell>
          <cell r="C3956">
            <v>113833</v>
          </cell>
          <cell r="D3956" t="str">
            <v>四川太极青羊区光华西一路药店</v>
          </cell>
          <cell r="E3956">
            <v>3764.31</v>
          </cell>
          <cell r="F3956">
            <v>64</v>
          </cell>
          <cell r="G3956">
            <v>1084.28</v>
          </cell>
        </row>
        <row r="3957">
          <cell r="A3957" t="str">
            <v>44799113833</v>
          </cell>
          <cell r="B3957">
            <v>44799</v>
          </cell>
          <cell r="C3957">
            <v>113833</v>
          </cell>
          <cell r="D3957" t="str">
            <v>四川太极青羊区光华西一路药店</v>
          </cell>
          <cell r="E3957">
            <v>5708.71</v>
          </cell>
          <cell r="F3957">
            <v>72</v>
          </cell>
          <cell r="G3957">
            <v>1886.01</v>
          </cell>
        </row>
        <row r="3958">
          <cell r="A3958" t="str">
            <v>44800113833</v>
          </cell>
          <cell r="B3958">
            <v>44800</v>
          </cell>
          <cell r="C3958">
            <v>113833</v>
          </cell>
          <cell r="D3958" t="str">
            <v>四川太极青羊区光华西一路药店</v>
          </cell>
          <cell r="E3958">
            <v>3490.11</v>
          </cell>
          <cell r="F3958">
            <v>61</v>
          </cell>
          <cell r="G3958">
            <v>1088.18</v>
          </cell>
        </row>
        <row r="3959">
          <cell r="A3959" t="str">
            <v>44801113833</v>
          </cell>
          <cell r="B3959">
            <v>44801</v>
          </cell>
          <cell r="C3959">
            <v>113833</v>
          </cell>
          <cell r="D3959" t="str">
            <v>四川太极青羊区光华西一路药店</v>
          </cell>
          <cell r="E3959">
            <v>4721.4</v>
          </cell>
          <cell r="F3959">
            <v>75</v>
          </cell>
          <cell r="G3959">
            <v>1441.09</v>
          </cell>
        </row>
        <row r="3960">
          <cell r="A3960" t="str">
            <v>44802113833</v>
          </cell>
          <cell r="B3960">
            <v>44802</v>
          </cell>
          <cell r="C3960">
            <v>113833</v>
          </cell>
          <cell r="D3960" t="str">
            <v>四川太极青羊区光华西一路药店</v>
          </cell>
          <cell r="E3960">
            <v>4690.76</v>
          </cell>
          <cell r="F3960">
            <v>96</v>
          </cell>
          <cell r="G3960">
            <v>1574.45</v>
          </cell>
        </row>
        <row r="3961">
          <cell r="A3961" t="str">
            <v>44803113833</v>
          </cell>
          <cell r="B3961">
            <v>44803</v>
          </cell>
          <cell r="C3961">
            <v>113833</v>
          </cell>
          <cell r="D3961" t="str">
            <v>四川太极青羊区光华西一路药店</v>
          </cell>
          <cell r="E3961">
            <v>5315.87</v>
          </cell>
          <cell r="F3961">
            <v>87</v>
          </cell>
          <cell r="G3961">
            <v>1709.51</v>
          </cell>
        </row>
        <row r="3962">
          <cell r="A3962" t="str">
            <v>44804113833</v>
          </cell>
          <cell r="B3962">
            <v>44804</v>
          </cell>
          <cell r="C3962">
            <v>113833</v>
          </cell>
          <cell r="D3962" t="str">
            <v>四川太极青羊区光华西一路药店</v>
          </cell>
          <cell r="E3962">
            <v>4362.57</v>
          </cell>
          <cell r="F3962">
            <v>72</v>
          </cell>
          <cell r="G3962">
            <v>1326.7</v>
          </cell>
        </row>
        <row r="3963">
          <cell r="A3963" t="str">
            <v>44774114069</v>
          </cell>
          <cell r="B3963">
            <v>44774</v>
          </cell>
          <cell r="C3963">
            <v>114069</v>
          </cell>
          <cell r="D3963" t="str">
            <v>四川太极高新区剑南大道药店</v>
          </cell>
          <cell r="E3963">
            <v>2729.29</v>
          </cell>
          <cell r="F3963">
            <v>62</v>
          </cell>
          <cell r="G3963">
            <v>840.25</v>
          </cell>
        </row>
        <row r="3964">
          <cell r="A3964" t="str">
            <v>44775114069</v>
          </cell>
          <cell r="B3964">
            <v>44775</v>
          </cell>
          <cell r="C3964">
            <v>114069</v>
          </cell>
          <cell r="D3964" t="str">
            <v>四川太极高新区剑南大道药店</v>
          </cell>
          <cell r="E3964">
            <v>6997.4</v>
          </cell>
          <cell r="F3964">
            <v>50</v>
          </cell>
          <cell r="G3964">
            <v>2121.93</v>
          </cell>
        </row>
        <row r="3965">
          <cell r="A3965" t="str">
            <v>44776114069</v>
          </cell>
          <cell r="B3965">
            <v>44776</v>
          </cell>
          <cell r="C3965">
            <v>114069</v>
          </cell>
          <cell r="D3965" t="str">
            <v>四川太极高新区剑南大道药店</v>
          </cell>
          <cell r="E3965">
            <v>3229.76</v>
          </cell>
          <cell r="F3965">
            <v>59</v>
          </cell>
          <cell r="G3965">
            <v>1015.47</v>
          </cell>
        </row>
        <row r="3966">
          <cell r="A3966" t="str">
            <v>44777114069</v>
          </cell>
          <cell r="B3966">
            <v>44777</v>
          </cell>
          <cell r="C3966">
            <v>114069</v>
          </cell>
          <cell r="D3966" t="str">
            <v>四川太极高新区剑南大道药店</v>
          </cell>
          <cell r="E3966">
            <v>1555.35</v>
          </cell>
          <cell r="F3966">
            <v>43</v>
          </cell>
          <cell r="G3966">
            <v>691.07</v>
          </cell>
        </row>
        <row r="3967">
          <cell r="A3967" t="str">
            <v>44778114069</v>
          </cell>
          <cell r="B3967">
            <v>44778</v>
          </cell>
          <cell r="C3967">
            <v>114069</v>
          </cell>
          <cell r="D3967" t="str">
            <v>四川太极高新区剑南大道药店</v>
          </cell>
          <cell r="E3967">
            <v>2439.92</v>
          </cell>
          <cell r="F3967">
            <v>54</v>
          </cell>
          <cell r="G3967">
            <v>825.1</v>
          </cell>
        </row>
        <row r="3968">
          <cell r="A3968" t="str">
            <v>44779114069</v>
          </cell>
          <cell r="B3968">
            <v>44779</v>
          </cell>
          <cell r="C3968">
            <v>114069</v>
          </cell>
          <cell r="D3968" t="str">
            <v>四川太极高新区剑南大道药店</v>
          </cell>
          <cell r="E3968">
            <v>1835.78</v>
          </cell>
          <cell r="F3968">
            <v>30</v>
          </cell>
          <cell r="G3968">
            <v>743.77</v>
          </cell>
        </row>
        <row r="3969">
          <cell r="A3969" t="str">
            <v>44780114069</v>
          </cell>
          <cell r="B3969">
            <v>44780</v>
          </cell>
          <cell r="C3969">
            <v>114069</v>
          </cell>
          <cell r="D3969" t="str">
            <v>四川太极高新区剑南大道药店</v>
          </cell>
          <cell r="E3969">
            <v>2548.07</v>
          </cell>
          <cell r="F3969">
            <v>52</v>
          </cell>
          <cell r="G3969">
            <v>508.99</v>
          </cell>
        </row>
        <row r="3970">
          <cell r="A3970" t="str">
            <v>44781114069</v>
          </cell>
          <cell r="B3970">
            <v>44781</v>
          </cell>
          <cell r="C3970">
            <v>114069</v>
          </cell>
          <cell r="D3970" t="str">
            <v>四川太极高新区剑南大道药店</v>
          </cell>
          <cell r="E3970">
            <v>2191.75</v>
          </cell>
          <cell r="F3970">
            <v>57</v>
          </cell>
          <cell r="G3970">
            <v>853</v>
          </cell>
        </row>
        <row r="3971">
          <cell r="A3971" t="str">
            <v>44782114069</v>
          </cell>
          <cell r="B3971">
            <v>44782</v>
          </cell>
          <cell r="C3971">
            <v>114069</v>
          </cell>
          <cell r="D3971" t="str">
            <v>四川太极高新区剑南大道药店</v>
          </cell>
          <cell r="E3971">
            <v>3003.12</v>
          </cell>
          <cell r="F3971">
            <v>44</v>
          </cell>
          <cell r="G3971">
            <v>848.63</v>
          </cell>
        </row>
        <row r="3972">
          <cell r="A3972" t="str">
            <v>44783114069</v>
          </cell>
          <cell r="B3972">
            <v>44783</v>
          </cell>
          <cell r="C3972">
            <v>114069</v>
          </cell>
          <cell r="D3972" t="str">
            <v>四川太极高新区剑南大道药店</v>
          </cell>
          <cell r="E3972">
            <v>1984.11</v>
          </cell>
          <cell r="F3972">
            <v>46</v>
          </cell>
          <cell r="G3972">
            <v>790.26</v>
          </cell>
        </row>
        <row r="3973">
          <cell r="A3973" t="str">
            <v>44784114069</v>
          </cell>
          <cell r="B3973">
            <v>44784</v>
          </cell>
          <cell r="C3973">
            <v>114069</v>
          </cell>
          <cell r="D3973" t="str">
            <v>四川太极高新区剑南大道药店</v>
          </cell>
          <cell r="E3973">
            <v>2765.4</v>
          </cell>
          <cell r="F3973">
            <v>53</v>
          </cell>
          <cell r="G3973">
            <v>985.1</v>
          </cell>
        </row>
        <row r="3974">
          <cell r="A3974" t="str">
            <v>44785114069</v>
          </cell>
          <cell r="B3974">
            <v>44785</v>
          </cell>
          <cell r="C3974">
            <v>114069</v>
          </cell>
          <cell r="D3974" t="str">
            <v>四川太极高新区剑南大道药店</v>
          </cell>
          <cell r="E3974">
            <v>2958.99</v>
          </cell>
          <cell r="F3974">
            <v>53</v>
          </cell>
          <cell r="G3974">
            <v>1103.77</v>
          </cell>
        </row>
        <row r="3975">
          <cell r="A3975" t="str">
            <v>44786114069</v>
          </cell>
          <cell r="B3975">
            <v>44786</v>
          </cell>
          <cell r="C3975">
            <v>114069</v>
          </cell>
          <cell r="D3975" t="str">
            <v>四川太极高新区剑南大道药店</v>
          </cell>
          <cell r="E3975">
            <v>2611.8</v>
          </cell>
          <cell r="F3975">
            <v>47</v>
          </cell>
          <cell r="G3975">
            <v>800.68</v>
          </cell>
        </row>
        <row r="3976">
          <cell r="A3976" t="str">
            <v>44787114069</v>
          </cell>
          <cell r="B3976">
            <v>44787</v>
          </cell>
          <cell r="C3976">
            <v>114069</v>
          </cell>
          <cell r="D3976" t="str">
            <v>四川太极高新区剑南大道药店</v>
          </cell>
          <cell r="E3976">
            <v>2530.45</v>
          </cell>
          <cell r="F3976">
            <v>40</v>
          </cell>
          <cell r="G3976">
            <v>755.08</v>
          </cell>
        </row>
        <row r="3977">
          <cell r="A3977" t="str">
            <v>44788114069</v>
          </cell>
          <cell r="B3977">
            <v>44788</v>
          </cell>
          <cell r="C3977">
            <v>114069</v>
          </cell>
          <cell r="D3977" t="str">
            <v>四川太极高新区剑南大道药店</v>
          </cell>
          <cell r="E3977">
            <v>3614.54</v>
          </cell>
          <cell r="F3977">
            <v>65</v>
          </cell>
          <cell r="G3977">
            <v>1141.44</v>
          </cell>
        </row>
        <row r="3978">
          <cell r="A3978" t="str">
            <v>44789114069</v>
          </cell>
          <cell r="B3978">
            <v>44789</v>
          </cell>
          <cell r="C3978">
            <v>114069</v>
          </cell>
          <cell r="D3978" t="str">
            <v>四川太极高新区剑南大道药店</v>
          </cell>
          <cell r="E3978">
            <v>2788.11</v>
          </cell>
          <cell r="F3978">
            <v>55</v>
          </cell>
          <cell r="G3978">
            <v>1112.67</v>
          </cell>
        </row>
        <row r="3979">
          <cell r="A3979" t="str">
            <v>44790114069</v>
          </cell>
          <cell r="B3979">
            <v>44790</v>
          </cell>
          <cell r="C3979">
            <v>114069</v>
          </cell>
          <cell r="D3979" t="str">
            <v>四川太极高新区剑南大道药店</v>
          </cell>
          <cell r="E3979">
            <v>2342.79</v>
          </cell>
          <cell r="F3979">
            <v>44</v>
          </cell>
          <cell r="G3979">
            <v>876.39</v>
          </cell>
        </row>
        <row r="3980">
          <cell r="A3980" t="str">
            <v>44791114069</v>
          </cell>
          <cell r="B3980">
            <v>44791</v>
          </cell>
          <cell r="C3980">
            <v>114069</v>
          </cell>
          <cell r="D3980" t="str">
            <v>四川太极高新区剑南大道药店</v>
          </cell>
          <cell r="E3980">
            <v>2968.59</v>
          </cell>
          <cell r="F3980">
            <v>42</v>
          </cell>
          <cell r="G3980">
            <v>1342.5</v>
          </cell>
        </row>
        <row r="3981">
          <cell r="A3981" t="str">
            <v>44792114069</v>
          </cell>
          <cell r="B3981">
            <v>44792</v>
          </cell>
          <cell r="C3981">
            <v>114069</v>
          </cell>
          <cell r="D3981" t="str">
            <v>四川太极高新区剑南大道药店</v>
          </cell>
          <cell r="E3981">
            <v>6570.75</v>
          </cell>
          <cell r="F3981">
            <v>49</v>
          </cell>
          <cell r="G3981">
            <v>1312.01</v>
          </cell>
        </row>
        <row r="3982">
          <cell r="A3982" t="str">
            <v>44793114069</v>
          </cell>
          <cell r="B3982">
            <v>44793</v>
          </cell>
          <cell r="C3982">
            <v>114069</v>
          </cell>
          <cell r="D3982" t="str">
            <v>四川太极高新区剑南大道药店</v>
          </cell>
          <cell r="E3982">
            <v>2634.3</v>
          </cell>
          <cell r="F3982">
            <v>49</v>
          </cell>
          <cell r="G3982">
            <v>852.08</v>
          </cell>
        </row>
        <row r="3983">
          <cell r="A3983" t="str">
            <v>44794114069</v>
          </cell>
          <cell r="B3983">
            <v>44794</v>
          </cell>
          <cell r="C3983">
            <v>114069</v>
          </cell>
          <cell r="D3983" t="str">
            <v>四川太极高新区剑南大道药店</v>
          </cell>
          <cell r="E3983">
            <v>3809.23</v>
          </cell>
          <cell r="F3983">
            <v>50</v>
          </cell>
          <cell r="G3983">
            <v>1101.18</v>
          </cell>
        </row>
        <row r="3984">
          <cell r="A3984" t="str">
            <v>44795114069</v>
          </cell>
          <cell r="B3984">
            <v>44795</v>
          </cell>
          <cell r="C3984">
            <v>114069</v>
          </cell>
          <cell r="D3984" t="str">
            <v>四川太极高新区剑南大道药店</v>
          </cell>
          <cell r="E3984">
            <v>3616.21</v>
          </cell>
          <cell r="F3984">
            <v>73</v>
          </cell>
          <cell r="G3984">
            <v>1228.5</v>
          </cell>
        </row>
        <row r="3985">
          <cell r="A3985" t="str">
            <v>44796114069</v>
          </cell>
          <cell r="B3985">
            <v>44796</v>
          </cell>
          <cell r="C3985">
            <v>114069</v>
          </cell>
          <cell r="D3985" t="str">
            <v>四川太极高新区剑南大道药店</v>
          </cell>
          <cell r="E3985">
            <v>2851.58</v>
          </cell>
          <cell r="F3985">
            <v>56</v>
          </cell>
          <cell r="G3985">
            <v>1129.25</v>
          </cell>
        </row>
        <row r="3986">
          <cell r="A3986" t="str">
            <v>44797114069</v>
          </cell>
          <cell r="B3986">
            <v>44797</v>
          </cell>
          <cell r="C3986">
            <v>114069</v>
          </cell>
          <cell r="D3986" t="str">
            <v>四川太极高新区剑南大道药店</v>
          </cell>
          <cell r="E3986">
            <v>3167.2</v>
          </cell>
          <cell r="F3986">
            <v>61</v>
          </cell>
          <cell r="G3986">
            <v>987.54</v>
          </cell>
        </row>
        <row r="3987">
          <cell r="A3987" t="str">
            <v>44798114069</v>
          </cell>
          <cell r="B3987">
            <v>44798</v>
          </cell>
          <cell r="C3987">
            <v>114069</v>
          </cell>
          <cell r="D3987" t="str">
            <v>四川太极高新区剑南大道药店</v>
          </cell>
          <cell r="E3987">
            <v>2389.3</v>
          </cell>
          <cell r="F3987">
            <v>63</v>
          </cell>
          <cell r="G3987">
            <v>839.28</v>
          </cell>
        </row>
        <row r="3988">
          <cell r="A3988" t="str">
            <v>44799114069</v>
          </cell>
          <cell r="B3988">
            <v>44799</v>
          </cell>
          <cell r="C3988">
            <v>114069</v>
          </cell>
          <cell r="D3988" t="str">
            <v>四川太极高新区剑南大道药店</v>
          </cell>
          <cell r="E3988">
            <v>3100.36</v>
          </cell>
          <cell r="F3988">
            <v>52</v>
          </cell>
          <cell r="G3988">
            <v>1090.7</v>
          </cell>
        </row>
        <row r="3989">
          <cell r="A3989" t="str">
            <v>44800114069</v>
          </cell>
          <cell r="B3989">
            <v>44800</v>
          </cell>
          <cell r="C3989">
            <v>114069</v>
          </cell>
          <cell r="D3989" t="str">
            <v>四川太极高新区剑南大道药店</v>
          </cell>
          <cell r="E3989">
            <v>3341.16</v>
          </cell>
          <cell r="F3989">
            <v>41</v>
          </cell>
          <cell r="G3989">
            <v>1085.47</v>
          </cell>
        </row>
        <row r="3990">
          <cell r="A3990" t="str">
            <v>44801114069</v>
          </cell>
          <cell r="B3990">
            <v>44801</v>
          </cell>
          <cell r="C3990">
            <v>114069</v>
          </cell>
          <cell r="D3990" t="str">
            <v>四川太极高新区剑南大道药店</v>
          </cell>
          <cell r="E3990">
            <v>2987.44</v>
          </cell>
          <cell r="F3990">
            <v>59</v>
          </cell>
          <cell r="G3990">
            <v>1042.91</v>
          </cell>
        </row>
        <row r="3991">
          <cell r="A3991" t="str">
            <v>44802114069</v>
          </cell>
          <cell r="B3991">
            <v>44802</v>
          </cell>
          <cell r="C3991">
            <v>114069</v>
          </cell>
          <cell r="D3991" t="str">
            <v>四川太极高新区剑南大道药店</v>
          </cell>
          <cell r="E3991">
            <v>3190.2</v>
          </cell>
          <cell r="F3991">
            <v>54</v>
          </cell>
          <cell r="G3991">
            <v>1110.45</v>
          </cell>
        </row>
        <row r="3992">
          <cell r="A3992" t="str">
            <v>44803114069</v>
          </cell>
          <cell r="B3992">
            <v>44803</v>
          </cell>
          <cell r="C3992">
            <v>114069</v>
          </cell>
          <cell r="D3992" t="str">
            <v>四川太极高新区剑南大道药店</v>
          </cell>
          <cell r="E3992">
            <v>2308.96</v>
          </cell>
          <cell r="F3992">
            <v>39</v>
          </cell>
          <cell r="G3992">
            <v>757.95</v>
          </cell>
        </row>
        <row r="3993">
          <cell r="A3993" t="str">
            <v>44804114069</v>
          </cell>
          <cell r="B3993">
            <v>44804</v>
          </cell>
          <cell r="C3993">
            <v>114069</v>
          </cell>
          <cell r="D3993" t="str">
            <v>四川太极高新区剑南大道药店</v>
          </cell>
          <cell r="E3993">
            <v>4013.54</v>
          </cell>
          <cell r="F3993">
            <v>71</v>
          </cell>
          <cell r="G3993">
            <v>1217.03</v>
          </cell>
        </row>
        <row r="3994">
          <cell r="A3994" t="str">
            <v>44774114286</v>
          </cell>
          <cell r="B3994">
            <v>44774</v>
          </cell>
          <cell r="C3994">
            <v>114286</v>
          </cell>
          <cell r="D3994" t="str">
            <v>四川太极青羊区光华北五路药店</v>
          </cell>
          <cell r="E3994">
            <v>4560.72</v>
          </cell>
          <cell r="F3994">
            <v>58</v>
          </cell>
          <cell r="G3994">
            <v>1497.88</v>
          </cell>
        </row>
        <row r="3995">
          <cell r="A3995" t="str">
            <v>44775114286</v>
          </cell>
          <cell r="B3995">
            <v>44775</v>
          </cell>
          <cell r="C3995">
            <v>114286</v>
          </cell>
          <cell r="D3995" t="str">
            <v>四川太极青羊区光华北五路药店</v>
          </cell>
          <cell r="E3995">
            <v>9410.27</v>
          </cell>
          <cell r="F3995">
            <v>62</v>
          </cell>
          <cell r="G3995">
            <v>1398.23</v>
          </cell>
        </row>
        <row r="3996">
          <cell r="A3996" t="str">
            <v>44776114286</v>
          </cell>
          <cell r="B3996">
            <v>44776</v>
          </cell>
          <cell r="C3996">
            <v>114286</v>
          </cell>
          <cell r="D3996" t="str">
            <v>四川太极青羊区光华北五路药店</v>
          </cell>
          <cell r="E3996">
            <v>4874.09</v>
          </cell>
          <cell r="F3996">
            <v>64</v>
          </cell>
          <cell r="G3996">
            <v>1149.31</v>
          </cell>
        </row>
        <row r="3997">
          <cell r="A3997" t="str">
            <v>44777114286</v>
          </cell>
          <cell r="B3997">
            <v>44777</v>
          </cell>
          <cell r="C3997">
            <v>114286</v>
          </cell>
          <cell r="D3997" t="str">
            <v>四川太极青羊区光华北五路药店</v>
          </cell>
          <cell r="E3997">
            <v>4334.22</v>
          </cell>
          <cell r="F3997">
            <v>53</v>
          </cell>
          <cell r="G3997">
            <v>1181.62</v>
          </cell>
        </row>
        <row r="3998">
          <cell r="A3998" t="str">
            <v>44778114286</v>
          </cell>
          <cell r="B3998">
            <v>44778</v>
          </cell>
          <cell r="C3998">
            <v>114286</v>
          </cell>
          <cell r="D3998" t="str">
            <v>四川太极青羊区光华北五路药店</v>
          </cell>
          <cell r="E3998">
            <v>6124.18</v>
          </cell>
          <cell r="F3998">
            <v>73</v>
          </cell>
          <cell r="G3998">
            <v>2034.04</v>
          </cell>
        </row>
        <row r="3999">
          <cell r="A3999" t="str">
            <v>44779114286</v>
          </cell>
          <cell r="B3999">
            <v>44779</v>
          </cell>
          <cell r="C3999">
            <v>114286</v>
          </cell>
          <cell r="D3999" t="str">
            <v>四川太极青羊区光华北五路药店</v>
          </cell>
          <cell r="E3999">
            <v>4571.67</v>
          </cell>
          <cell r="F3999">
            <v>75</v>
          </cell>
          <cell r="G3999">
            <v>1609.39</v>
          </cell>
        </row>
        <row r="4000">
          <cell r="A4000" t="str">
            <v>44780114286</v>
          </cell>
          <cell r="B4000">
            <v>44780</v>
          </cell>
          <cell r="C4000">
            <v>114286</v>
          </cell>
          <cell r="D4000" t="str">
            <v>四川太极青羊区光华北五路药店</v>
          </cell>
          <cell r="E4000">
            <v>4882.66</v>
          </cell>
          <cell r="F4000">
            <v>73</v>
          </cell>
          <cell r="G4000">
            <v>1168.15</v>
          </cell>
        </row>
        <row r="4001">
          <cell r="A4001" t="str">
            <v>44781114286</v>
          </cell>
          <cell r="B4001">
            <v>44781</v>
          </cell>
          <cell r="C4001">
            <v>114286</v>
          </cell>
          <cell r="D4001" t="str">
            <v>四川太极青羊区光华北五路药店</v>
          </cell>
          <cell r="E4001">
            <v>4282.5</v>
          </cell>
          <cell r="F4001">
            <v>58</v>
          </cell>
          <cell r="G4001">
            <v>1549.54</v>
          </cell>
        </row>
        <row r="4002">
          <cell r="A4002" t="str">
            <v>44782114286</v>
          </cell>
          <cell r="B4002">
            <v>44782</v>
          </cell>
          <cell r="C4002">
            <v>114286</v>
          </cell>
          <cell r="D4002" t="str">
            <v>四川太极青羊区光华北五路药店</v>
          </cell>
          <cell r="E4002">
            <v>3969.36</v>
          </cell>
          <cell r="F4002">
            <v>56</v>
          </cell>
          <cell r="G4002">
            <v>954.06</v>
          </cell>
        </row>
        <row r="4003">
          <cell r="A4003" t="str">
            <v>44783114286</v>
          </cell>
          <cell r="B4003">
            <v>44783</v>
          </cell>
          <cell r="C4003">
            <v>114286</v>
          </cell>
          <cell r="D4003" t="str">
            <v>四川太极青羊区光华北五路药店</v>
          </cell>
          <cell r="E4003">
            <v>4574.91</v>
          </cell>
          <cell r="F4003">
            <v>68</v>
          </cell>
          <cell r="G4003">
            <v>1694.11</v>
          </cell>
        </row>
        <row r="4004">
          <cell r="A4004" t="str">
            <v>44784114286</v>
          </cell>
          <cell r="B4004">
            <v>44784</v>
          </cell>
          <cell r="C4004">
            <v>114286</v>
          </cell>
          <cell r="D4004" t="str">
            <v>四川太极青羊区光华北五路药店</v>
          </cell>
          <cell r="E4004">
            <v>6116.95</v>
          </cell>
          <cell r="F4004">
            <v>59</v>
          </cell>
          <cell r="G4004">
            <v>1615.02</v>
          </cell>
        </row>
        <row r="4005">
          <cell r="A4005" t="str">
            <v>44785114286</v>
          </cell>
          <cell r="B4005">
            <v>44785</v>
          </cell>
          <cell r="C4005">
            <v>114286</v>
          </cell>
          <cell r="D4005" t="str">
            <v>四川太极青羊区光华北五路药店</v>
          </cell>
          <cell r="E4005">
            <v>4386.53</v>
          </cell>
          <cell r="F4005">
            <v>53</v>
          </cell>
          <cell r="G4005">
            <v>1277.08</v>
          </cell>
        </row>
        <row r="4006">
          <cell r="A4006" t="str">
            <v>44786114286</v>
          </cell>
          <cell r="B4006">
            <v>44786</v>
          </cell>
          <cell r="C4006">
            <v>114286</v>
          </cell>
          <cell r="D4006" t="str">
            <v>四川太极青羊区光华北五路药店</v>
          </cell>
          <cell r="E4006">
            <v>6751.26</v>
          </cell>
          <cell r="F4006">
            <v>64</v>
          </cell>
          <cell r="G4006">
            <v>2199.16</v>
          </cell>
        </row>
        <row r="4007">
          <cell r="A4007" t="str">
            <v>44787114286</v>
          </cell>
          <cell r="B4007">
            <v>44787</v>
          </cell>
          <cell r="C4007">
            <v>114286</v>
          </cell>
          <cell r="D4007" t="str">
            <v>四川太极青羊区光华北五路药店</v>
          </cell>
          <cell r="E4007">
            <v>4185.11</v>
          </cell>
          <cell r="F4007">
            <v>76</v>
          </cell>
          <cell r="G4007">
            <v>1346.76</v>
          </cell>
        </row>
        <row r="4008">
          <cell r="A4008" t="str">
            <v>44788114286</v>
          </cell>
          <cell r="B4008">
            <v>44788</v>
          </cell>
          <cell r="C4008">
            <v>114286</v>
          </cell>
          <cell r="D4008" t="str">
            <v>四川太极青羊区光华北五路药店</v>
          </cell>
          <cell r="E4008">
            <v>4855.72</v>
          </cell>
          <cell r="F4008">
            <v>80</v>
          </cell>
          <cell r="G4008">
            <v>1488.99</v>
          </cell>
        </row>
        <row r="4009">
          <cell r="A4009" t="str">
            <v>44789114286</v>
          </cell>
          <cell r="B4009">
            <v>44789</v>
          </cell>
          <cell r="C4009">
            <v>114286</v>
          </cell>
          <cell r="D4009" t="str">
            <v>四川太极青羊区光华北五路药店</v>
          </cell>
          <cell r="E4009">
            <v>5516.64</v>
          </cell>
          <cell r="F4009">
            <v>76</v>
          </cell>
          <cell r="G4009">
            <v>1816.57</v>
          </cell>
        </row>
        <row r="4010">
          <cell r="A4010" t="str">
            <v>44790114286</v>
          </cell>
          <cell r="B4010">
            <v>44790</v>
          </cell>
          <cell r="C4010">
            <v>114286</v>
          </cell>
          <cell r="D4010" t="str">
            <v>四川太极青羊区光华北五路药店</v>
          </cell>
          <cell r="E4010">
            <v>4624.29</v>
          </cell>
          <cell r="F4010">
            <v>58</v>
          </cell>
          <cell r="G4010">
            <v>1305.55</v>
          </cell>
        </row>
        <row r="4011">
          <cell r="A4011" t="str">
            <v>44791114286</v>
          </cell>
          <cell r="B4011">
            <v>44791</v>
          </cell>
          <cell r="C4011">
            <v>114286</v>
          </cell>
          <cell r="D4011" t="str">
            <v>四川太极青羊区光华北五路药店</v>
          </cell>
          <cell r="E4011">
            <v>5001.73</v>
          </cell>
          <cell r="F4011">
            <v>67</v>
          </cell>
          <cell r="G4011">
            <v>1347.03</v>
          </cell>
        </row>
        <row r="4012">
          <cell r="A4012" t="str">
            <v>44792114286</v>
          </cell>
          <cell r="B4012">
            <v>44792</v>
          </cell>
          <cell r="C4012">
            <v>114286</v>
          </cell>
          <cell r="D4012" t="str">
            <v>四川太极青羊区光华北五路药店</v>
          </cell>
          <cell r="E4012">
            <v>4094.22</v>
          </cell>
          <cell r="F4012">
            <v>65</v>
          </cell>
          <cell r="G4012">
            <v>1625.64</v>
          </cell>
        </row>
        <row r="4013">
          <cell r="A4013" t="str">
            <v>44793114286</v>
          </cell>
          <cell r="B4013">
            <v>44793</v>
          </cell>
          <cell r="C4013">
            <v>114286</v>
          </cell>
          <cell r="D4013" t="str">
            <v>四川太极青羊区光华北五路药店</v>
          </cell>
          <cell r="E4013">
            <v>7062.37</v>
          </cell>
          <cell r="F4013">
            <v>98</v>
          </cell>
          <cell r="G4013">
            <v>1969.39</v>
          </cell>
        </row>
        <row r="4014">
          <cell r="A4014" t="str">
            <v>44794114286</v>
          </cell>
          <cell r="B4014">
            <v>44794</v>
          </cell>
          <cell r="C4014">
            <v>114286</v>
          </cell>
          <cell r="D4014" t="str">
            <v>四川太极青羊区光华北五路药店</v>
          </cell>
          <cell r="E4014">
            <v>5371.11</v>
          </cell>
          <cell r="F4014">
            <v>81</v>
          </cell>
          <cell r="G4014">
            <v>1996.36</v>
          </cell>
        </row>
        <row r="4015">
          <cell r="A4015" t="str">
            <v>44795114286</v>
          </cell>
          <cell r="B4015">
            <v>44795</v>
          </cell>
          <cell r="C4015">
            <v>114286</v>
          </cell>
          <cell r="D4015" t="str">
            <v>四川太极青羊区光华北五路药店</v>
          </cell>
          <cell r="E4015">
            <v>7171.35</v>
          </cell>
          <cell r="F4015">
            <v>58</v>
          </cell>
          <cell r="G4015">
            <v>1756.22</v>
          </cell>
        </row>
        <row r="4016">
          <cell r="A4016" t="str">
            <v>44796114286</v>
          </cell>
          <cell r="B4016">
            <v>44796</v>
          </cell>
          <cell r="C4016">
            <v>114286</v>
          </cell>
          <cell r="D4016" t="str">
            <v>四川太极青羊区光华北五路药店</v>
          </cell>
          <cell r="E4016">
            <v>4773.84</v>
          </cell>
          <cell r="F4016">
            <v>74</v>
          </cell>
          <cell r="G4016">
            <v>1306.29</v>
          </cell>
        </row>
        <row r="4017">
          <cell r="A4017" t="str">
            <v>44797114286</v>
          </cell>
          <cell r="B4017">
            <v>44797</v>
          </cell>
          <cell r="C4017">
            <v>114286</v>
          </cell>
          <cell r="D4017" t="str">
            <v>四川太极青羊区光华北五路药店</v>
          </cell>
          <cell r="E4017">
            <v>4491.2</v>
          </cell>
          <cell r="F4017">
            <v>48</v>
          </cell>
          <cell r="G4017">
            <v>1328.52</v>
          </cell>
        </row>
        <row r="4018">
          <cell r="A4018" t="str">
            <v>44798114286</v>
          </cell>
          <cell r="B4018">
            <v>44798</v>
          </cell>
          <cell r="C4018">
            <v>114286</v>
          </cell>
          <cell r="D4018" t="str">
            <v>四川太极青羊区光华北五路药店</v>
          </cell>
          <cell r="E4018">
            <v>4871.51</v>
          </cell>
          <cell r="F4018">
            <v>88</v>
          </cell>
          <cell r="G4018">
            <v>1611.05</v>
          </cell>
        </row>
        <row r="4019">
          <cell r="A4019" t="str">
            <v>44799114286</v>
          </cell>
          <cell r="B4019">
            <v>44799</v>
          </cell>
          <cell r="C4019">
            <v>114286</v>
          </cell>
          <cell r="D4019" t="str">
            <v>四川太极青羊区光华北五路药店</v>
          </cell>
          <cell r="E4019">
            <v>4261.65</v>
          </cell>
          <cell r="F4019">
            <v>70</v>
          </cell>
          <cell r="G4019">
            <v>1480.76</v>
          </cell>
        </row>
        <row r="4020">
          <cell r="A4020" t="str">
            <v>44800114286</v>
          </cell>
          <cell r="B4020">
            <v>44800</v>
          </cell>
          <cell r="C4020">
            <v>114286</v>
          </cell>
          <cell r="D4020" t="str">
            <v>四川太极青羊区光华北五路药店</v>
          </cell>
          <cell r="E4020">
            <v>5002.28</v>
          </cell>
          <cell r="F4020">
            <v>75</v>
          </cell>
          <cell r="G4020">
            <v>1525.04</v>
          </cell>
        </row>
        <row r="4021">
          <cell r="A4021" t="str">
            <v>44801114286</v>
          </cell>
          <cell r="B4021">
            <v>44801</v>
          </cell>
          <cell r="C4021">
            <v>114286</v>
          </cell>
          <cell r="D4021" t="str">
            <v>四川太极青羊区光华北五路药店</v>
          </cell>
          <cell r="E4021">
            <v>5901.19</v>
          </cell>
          <cell r="F4021">
            <v>76</v>
          </cell>
          <cell r="G4021">
            <v>1974.93</v>
          </cell>
        </row>
        <row r="4022">
          <cell r="A4022" t="str">
            <v>44802114286</v>
          </cell>
          <cell r="B4022">
            <v>44802</v>
          </cell>
          <cell r="C4022">
            <v>114286</v>
          </cell>
          <cell r="D4022" t="str">
            <v>四川太极青羊区光华北五路药店</v>
          </cell>
          <cell r="E4022">
            <v>5200.34</v>
          </cell>
          <cell r="F4022">
            <v>105</v>
          </cell>
          <cell r="G4022">
            <v>1574.88</v>
          </cell>
        </row>
        <row r="4023">
          <cell r="A4023" t="str">
            <v>44803114286</v>
          </cell>
          <cell r="B4023">
            <v>44803</v>
          </cell>
          <cell r="C4023">
            <v>114286</v>
          </cell>
          <cell r="D4023" t="str">
            <v>四川太极青羊区光华北五路药店</v>
          </cell>
          <cell r="E4023">
            <v>6117.88</v>
          </cell>
          <cell r="F4023">
            <v>79</v>
          </cell>
          <cell r="G4023">
            <v>1948.32</v>
          </cell>
        </row>
        <row r="4024">
          <cell r="A4024" t="str">
            <v>44804114286</v>
          </cell>
          <cell r="B4024">
            <v>44804</v>
          </cell>
          <cell r="C4024">
            <v>114286</v>
          </cell>
          <cell r="D4024" t="str">
            <v>四川太极青羊区光华北五路药店</v>
          </cell>
          <cell r="E4024">
            <v>8306.3</v>
          </cell>
          <cell r="F4024">
            <v>83</v>
          </cell>
          <cell r="G4024">
            <v>2067.05</v>
          </cell>
        </row>
        <row r="4025">
          <cell r="A4025" t="str">
            <v>44774114622</v>
          </cell>
          <cell r="B4025">
            <v>44774</v>
          </cell>
          <cell r="C4025">
            <v>114622</v>
          </cell>
          <cell r="D4025" t="str">
            <v>四川太极成华区东昌路一药店</v>
          </cell>
          <cell r="E4025">
            <v>6244.06</v>
          </cell>
          <cell r="F4025">
            <v>84</v>
          </cell>
          <cell r="G4025">
            <v>1668.96</v>
          </cell>
        </row>
        <row r="4026">
          <cell r="A4026" t="str">
            <v>44775114622</v>
          </cell>
          <cell r="B4026">
            <v>44775</v>
          </cell>
          <cell r="C4026">
            <v>114622</v>
          </cell>
          <cell r="D4026" t="str">
            <v>四川太极成华区东昌路一药店</v>
          </cell>
          <cell r="E4026">
            <v>2748.78</v>
          </cell>
          <cell r="F4026">
            <v>63</v>
          </cell>
          <cell r="G4026">
            <v>1204.67</v>
          </cell>
        </row>
        <row r="4027">
          <cell r="A4027" t="str">
            <v>44776114622</v>
          </cell>
          <cell r="B4027">
            <v>44776</v>
          </cell>
          <cell r="C4027">
            <v>114622</v>
          </cell>
          <cell r="D4027" t="str">
            <v>四川太极成华区东昌路一药店</v>
          </cell>
          <cell r="E4027">
            <v>6378.01</v>
          </cell>
          <cell r="F4027">
            <v>94</v>
          </cell>
          <cell r="G4027">
            <v>1888.91</v>
          </cell>
        </row>
        <row r="4028">
          <cell r="A4028" t="str">
            <v>44777114622</v>
          </cell>
          <cell r="B4028">
            <v>44777</v>
          </cell>
          <cell r="C4028">
            <v>114622</v>
          </cell>
          <cell r="D4028" t="str">
            <v>四川太极成华区东昌路一药店</v>
          </cell>
          <cell r="E4028">
            <v>7448.49</v>
          </cell>
          <cell r="F4028">
            <v>83</v>
          </cell>
          <cell r="G4028">
            <v>2108.04</v>
          </cell>
        </row>
        <row r="4029">
          <cell r="A4029" t="str">
            <v>44778114622</v>
          </cell>
          <cell r="B4029">
            <v>44778</v>
          </cell>
          <cell r="C4029">
            <v>114622</v>
          </cell>
          <cell r="D4029" t="str">
            <v>四川太极成华区东昌路一药店</v>
          </cell>
          <cell r="E4029">
            <v>5363.4</v>
          </cell>
          <cell r="F4029">
            <v>116</v>
          </cell>
          <cell r="G4029">
            <v>1842.2</v>
          </cell>
        </row>
        <row r="4030">
          <cell r="A4030" t="str">
            <v>44779114622</v>
          </cell>
          <cell r="B4030">
            <v>44779</v>
          </cell>
          <cell r="C4030">
            <v>114622</v>
          </cell>
          <cell r="D4030" t="str">
            <v>四川太极成华区东昌路一药店</v>
          </cell>
          <cell r="E4030">
            <v>6631.49</v>
          </cell>
          <cell r="F4030">
            <v>103</v>
          </cell>
          <cell r="G4030">
            <v>2301.93</v>
          </cell>
        </row>
        <row r="4031">
          <cell r="A4031" t="str">
            <v>44780114622</v>
          </cell>
          <cell r="B4031">
            <v>44780</v>
          </cell>
          <cell r="C4031">
            <v>114622</v>
          </cell>
          <cell r="D4031" t="str">
            <v>四川太极成华区东昌路一药店</v>
          </cell>
          <cell r="E4031">
            <v>5720.41</v>
          </cell>
          <cell r="F4031">
            <v>118</v>
          </cell>
          <cell r="G4031">
            <v>2135.31</v>
          </cell>
        </row>
        <row r="4032">
          <cell r="A4032" t="str">
            <v>44781114622</v>
          </cell>
          <cell r="B4032">
            <v>44781</v>
          </cell>
          <cell r="C4032">
            <v>114622</v>
          </cell>
          <cell r="D4032" t="str">
            <v>四川太极成华区东昌路一药店</v>
          </cell>
          <cell r="E4032">
            <v>6531.49</v>
          </cell>
          <cell r="F4032">
            <v>109</v>
          </cell>
          <cell r="G4032">
            <v>2428.92</v>
          </cell>
        </row>
        <row r="4033">
          <cell r="A4033" t="str">
            <v>44782114622</v>
          </cell>
          <cell r="B4033">
            <v>44782</v>
          </cell>
          <cell r="C4033">
            <v>114622</v>
          </cell>
          <cell r="D4033" t="str">
            <v>四川太极成华区东昌路一药店</v>
          </cell>
          <cell r="E4033">
            <v>7210.84</v>
          </cell>
          <cell r="F4033">
            <v>142</v>
          </cell>
          <cell r="G4033">
            <v>2359.08</v>
          </cell>
        </row>
        <row r="4034">
          <cell r="A4034" t="str">
            <v>44783114622</v>
          </cell>
          <cell r="B4034">
            <v>44783</v>
          </cell>
          <cell r="C4034">
            <v>114622</v>
          </cell>
          <cell r="D4034" t="str">
            <v>四川太极成华区东昌路一药店</v>
          </cell>
          <cell r="E4034">
            <v>7909.06</v>
          </cell>
          <cell r="F4034">
            <v>96</v>
          </cell>
          <cell r="G4034">
            <v>2494.17</v>
          </cell>
        </row>
        <row r="4035">
          <cell r="A4035" t="str">
            <v>44784114622</v>
          </cell>
          <cell r="B4035">
            <v>44784</v>
          </cell>
          <cell r="C4035">
            <v>114622</v>
          </cell>
          <cell r="D4035" t="str">
            <v>四川太极成华区东昌路一药店</v>
          </cell>
          <cell r="E4035">
            <v>3036.81</v>
          </cell>
          <cell r="F4035">
            <v>65</v>
          </cell>
          <cell r="G4035">
            <v>1064.47</v>
          </cell>
        </row>
        <row r="4036">
          <cell r="A4036" t="str">
            <v>44785114622</v>
          </cell>
          <cell r="B4036">
            <v>44785</v>
          </cell>
          <cell r="C4036">
            <v>114622</v>
          </cell>
          <cell r="D4036" t="str">
            <v>四川太极成华区东昌路一药店</v>
          </cell>
          <cell r="E4036">
            <v>5784.51</v>
          </cell>
          <cell r="F4036">
            <v>105</v>
          </cell>
          <cell r="G4036">
            <v>2070.02</v>
          </cell>
        </row>
        <row r="4037">
          <cell r="A4037" t="str">
            <v>44786114622</v>
          </cell>
          <cell r="B4037">
            <v>44786</v>
          </cell>
          <cell r="C4037">
            <v>114622</v>
          </cell>
          <cell r="D4037" t="str">
            <v>四川太极成华区东昌路一药店</v>
          </cell>
          <cell r="E4037">
            <v>4543.84</v>
          </cell>
          <cell r="F4037">
            <v>103</v>
          </cell>
          <cell r="G4037">
            <v>1611.86</v>
          </cell>
        </row>
        <row r="4038">
          <cell r="A4038" t="str">
            <v>44787114622</v>
          </cell>
          <cell r="B4038">
            <v>44787</v>
          </cell>
          <cell r="C4038">
            <v>114622</v>
          </cell>
          <cell r="D4038" t="str">
            <v>四川太极成华区东昌路一药店</v>
          </cell>
          <cell r="E4038">
            <v>6595.58</v>
          </cell>
          <cell r="F4038">
            <v>115</v>
          </cell>
          <cell r="G4038">
            <v>1619.51</v>
          </cell>
        </row>
        <row r="4039">
          <cell r="A4039" t="str">
            <v>44788114622</v>
          </cell>
          <cell r="B4039">
            <v>44788</v>
          </cell>
          <cell r="C4039">
            <v>114622</v>
          </cell>
          <cell r="D4039" t="str">
            <v>四川太极成华区东昌路一药店</v>
          </cell>
          <cell r="E4039">
            <v>7287.6</v>
          </cell>
          <cell r="F4039">
            <v>118</v>
          </cell>
          <cell r="G4039">
            <v>2486.1</v>
          </cell>
        </row>
        <row r="4040">
          <cell r="A4040" t="str">
            <v>44789114622</v>
          </cell>
          <cell r="B4040">
            <v>44789</v>
          </cell>
          <cell r="C4040">
            <v>114622</v>
          </cell>
          <cell r="D4040" t="str">
            <v>四川太极成华区东昌路一药店</v>
          </cell>
          <cell r="E4040">
            <v>5417.72</v>
          </cell>
          <cell r="F4040">
            <v>88</v>
          </cell>
          <cell r="G4040">
            <v>1827.9</v>
          </cell>
        </row>
        <row r="4041">
          <cell r="A4041" t="str">
            <v>44790114622</v>
          </cell>
          <cell r="B4041">
            <v>44790</v>
          </cell>
          <cell r="C4041">
            <v>114622</v>
          </cell>
          <cell r="D4041" t="str">
            <v>四川太极成华区东昌路一药店</v>
          </cell>
          <cell r="E4041">
            <v>7910.3</v>
          </cell>
          <cell r="F4041">
            <v>84</v>
          </cell>
          <cell r="G4041">
            <v>2842.86</v>
          </cell>
        </row>
        <row r="4042">
          <cell r="A4042" t="str">
            <v>44791114622</v>
          </cell>
          <cell r="B4042">
            <v>44791</v>
          </cell>
          <cell r="C4042">
            <v>114622</v>
          </cell>
          <cell r="D4042" t="str">
            <v>四川太极成华区东昌路一药店</v>
          </cell>
          <cell r="E4042">
            <v>7357.07</v>
          </cell>
          <cell r="F4042">
            <v>89</v>
          </cell>
          <cell r="G4042">
            <v>2244.45</v>
          </cell>
        </row>
        <row r="4043">
          <cell r="A4043" t="str">
            <v>44792114622</v>
          </cell>
          <cell r="B4043">
            <v>44792</v>
          </cell>
          <cell r="C4043">
            <v>114622</v>
          </cell>
          <cell r="D4043" t="str">
            <v>四川太极成华区东昌路一药店</v>
          </cell>
          <cell r="E4043">
            <v>6767.5</v>
          </cell>
          <cell r="F4043">
            <v>88</v>
          </cell>
          <cell r="G4043">
            <v>1386.05</v>
          </cell>
        </row>
        <row r="4044">
          <cell r="A4044" t="str">
            <v>44793114622</v>
          </cell>
          <cell r="B4044">
            <v>44793</v>
          </cell>
          <cell r="C4044">
            <v>114622</v>
          </cell>
          <cell r="D4044" t="str">
            <v>四川太极成华区东昌路一药店</v>
          </cell>
          <cell r="E4044">
            <v>7149</v>
          </cell>
          <cell r="F4044">
            <v>112</v>
          </cell>
          <cell r="G4044">
            <v>2471.81</v>
          </cell>
        </row>
        <row r="4045">
          <cell r="A4045" t="str">
            <v>44794114622</v>
          </cell>
          <cell r="B4045">
            <v>44794</v>
          </cell>
          <cell r="C4045">
            <v>114622</v>
          </cell>
          <cell r="D4045" t="str">
            <v>四川太极成华区东昌路一药店</v>
          </cell>
          <cell r="E4045">
            <v>6081.88</v>
          </cell>
          <cell r="F4045">
            <v>92</v>
          </cell>
          <cell r="G4045">
            <v>2095.88</v>
          </cell>
        </row>
        <row r="4046">
          <cell r="A4046" t="str">
            <v>44795114622</v>
          </cell>
          <cell r="B4046">
            <v>44795</v>
          </cell>
          <cell r="C4046">
            <v>114622</v>
          </cell>
          <cell r="D4046" t="str">
            <v>四川太极成华区东昌路一药店</v>
          </cell>
          <cell r="E4046">
            <v>7174.55</v>
          </cell>
          <cell r="F4046">
            <v>118</v>
          </cell>
          <cell r="G4046">
            <v>2144.39</v>
          </cell>
        </row>
        <row r="4047">
          <cell r="A4047" t="str">
            <v>44796114622</v>
          </cell>
          <cell r="B4047">
            <v>44796</v>
          </cell>
          <cell r="C4047">
            <v>114622</v>
          </cell>
          <cell r="D4047" t="str">
            <v>四川太极成华区东昌路一药店</v>
          </cell>
          <cell r="E4047">
            <v>9071.09</v>
          </cell>
          <cell r="F4047">
            <v>119</v>
          </cell>
          <cell r="G4047">
            <v>2627.7</v>
          </cell>
        </row>
        <row r="4048">
          <cell r="A4048" t="str">
            <v>44797114622</v>
          </cell>
          <cell r="B4048">
            <v>44797</v>
          </cell>
          <cell r="C4048">
            <v>114622</v>
          </cell>
          <cell r="D4048" t="str">
            <v>四川太极成华区东昌路一药店</v>
          </cell>
          <cell r="E4048">
            <v>3527.51</v>
          </cell>
          <cell r="F4048">
            <v>67</v>
          </cell>
          <cell r="G4048">
            <v>1136.04</v>
          </cell>
        </row>
        <row r="4049">
          <cell r="A4049" t="str">
            <v>44798114622</v>
          </cell>
          <cell r="B4049">
            <v>44798</v>
          </cell>
          <cell r="C4049">
            <v>114622</v>
          </cell>
          <cell r="D4049" t="str">
            <v>四川太极成华区东昌路一药店</v>
          </cell>
          <cell r="E4049">
            <v>6347.91</v>
          </cell>
          <cell r="F4049">
            <v>97</v>
          </cell>
          <cell r="G4049">
            <v>1659.49</v>
          </cell>
        </row>
        <row r="4050">
          <cell r="A4050" t="str">
            <v>44799114622</v>
          </cell>
          <cell r="B4050">
            <v>44799</v>
          </cell>
          <cell r="C4050">
            <v>114622</v>
          </cell>
          <cell r="D4050" t="str">
            <v>四川太极成华区东昌路一药店</v>
          </cell>
          <cell r="E4050">
            <v>5352.54</v>
          </cell>
          <cell r="F4050">
            <v>86</v>
          </cell>
          <cell r="G4050">
            <v>1637.65</v>
          </cell>
        </row>
        <row r="4051">
          <cell r="A4051" t="str">
            <v>44800114622</v>
          </cell>
          <cell r="B4051">
            <v>44800</v>
          </cell>
          <cell r="C4051">
            <v>114622</v>
          </cell>
          <cell r="D4051" t="str">
            <v>四川太极成华区东昌路一药店</v>
          </cell>
          <cell r="E4051">
            <v>5726.59</v>
          </cell>
          <cell r="F4051">
            <v>74</v>
          </cell>
          <cell r="G4051">
            <v>1440.77</v>
          </cell>
        </row>
        <row r="4052">
          <cell r="A4052" t="str">
            <v>44801114622</v>
          </cell>
          <cell r="B4052">
            <v>44801</v>
          </cell>
          <cell r="C4052">
            <v>114622</v>
          </cell>
          <cell r="D4052" t="str">
            <v>四川太极成华区东昌路一药店</v>
          </cell>
          <cell r="E4052">
            <v>6566.09</v>
          </cell>
          <cell r="F4052">
            <v>106</v>
          </cell>
          <cell r="G4052">
            <v>2222.15</v>
          </cell>
        </row>
        <row r="4053">
          <cell r="A4053" t="str">
            <v>44802114622</v>
          </cell>
          <cell r="B4053">
            <v>44802</v>
          </cell>
          <cell r="C4053">
            <v>114622</v>
          </cell>
          <cell r="D4053" t="str">
            <v>四川太极成华区东昌路一药店</v>
          </cell>
          <cell r="E4053">
            <v>8043.98</v>
          </cell>
          <cell r="F4053">
            <v>125</v>
          </cell>
          <cell r="G4053">
            <v>2650.79</v>
          </cell>
        </row>
        <row r="4054">
          <cell r="A4054" t="str">
            <v>44803114622</v>
          </cell>
          <cell r="B4054">
            <v>44803</v>
          </cell>
          <cell r="C4054">
            <v>114622</v>
          </cell>
          <cell r="D4054" t="str">
            <v>四川太极成华区东昌路一药店</v>
          </cell>
          <cell r="E4054">
            <v>5406.24</v>
          </cell>
          <cell r="F4054">
            <v>93</v>
          </cell>
          <cell r="G4054">
            <v>1979.57</v>
          </cell>
        </row>
        <row r="4055">
          <cell r="A4055" t="str">
            <v>44804114622</v>
          </cell>
          <cell r="B4055">
            <v>44804</v>
          </cell>
          <cell r="C4055">
            <v>114622</v>
          </cell>
          <cell r="D4055" t="str">
            <v>四川太极成华区东昌路一药店</v>
          </cell>
          <cell r="E4055">
            <v>5388.56</v>
          </cell>
          <cell r="F4055">
            <v>88</v>
          </cell>
          <cell r="G4055">
            <v>1649.59</v>
          </cell>
        </row>
        <row r="4056">
          <cell r="A4056" t="str">
            <v>44774114685</v>
          </cell>
          <cell r="B4056">
            <v>44774</v>
          </cell>
          <cell r="C4056">
            <v>114685</v>
          </cell>
          <cell r="D4056" t="str">
            <v>四川太极青羊区青龙街药店</v>
          </cell>
          <cell r="E4056">
            <v>34365.46</v>
          </cell>
          <cell r="F4056">
            <v>107</v>
          </cell>
          <cell r="G4056">
            <v>4783.92</v>
          </cell>
        </row>
        <row r="4057">
          <cell r="A4057" t="str">
            <v>44775114685</v>
          </cell>
          <cell r="B4057">
            <v>44775</v>
          </cell>
          <cell r="C4057">
            <v>114685</v>
          </cell>
          <cell r="D4057" t="str">
            <v>四川太极青羊区青龙街药店</v>
          </cell>
          <cell r="E4057">
            <v>31011.86</v>
          </cell>
          <cell r="F4057">
            <v>141</v>
          </cell>
          <cell r="G4057">
            <v>4279.98</v>
          </cell>
        </row>
        <row r="4058">
          <cell r="A4058" t="str">
            <v>44776114685</v>
          </cell>
          <cell r="B4058">
            <v>44776</v>
          </cell>
          <cell r="C4058">
            <v>114685</v>
          </cell>
          <cell r="D4058" t="str">
            <v>四川太极青羊区青龙街药店</v>
          </cell>
          <cell r="E4058">
            <v>46588.2</v>
          </cell>
          <cell r="F4058">
            <v>126</v>
          </cell>
          <cell r="G4058">
            <v>4853.41</v>
          </cell>
        </row>
        <row r="4059">
          <cell r="A4059" t="str">
            <v>44777114685</v>
          </cell>
          <cell r="B4059">
            <v>44777</v>
          </cell>
          <cell r="C4059">
            <v>114685</v>
          </cell>
          <cell r="D4059" t="str">
            <v>四川太极青羊区青龙街药店</v>
          </cell>
          <cell r="E4059">
            <v>34878.82</v>
          </cell>
          <cell r="F4059">
            <v>125</v>
          </cell>
          <cell r="G4059">
            <v>5169.11</v>
          </cell>
        </row>
        <row r="4060">
          <cell r="A4060" t="str">
            <v>44778114685</v>
          </cell>
          <cell r="B4060">
            <v>44778</v>
          </cell>
          <cell r="C4060">
            <v>114685</v>
          </cell>
          <cell r="D4060" t="str">
            <v>四川太极青羊区青龙街药店</v>
          </cell>
          <cell r="E4060">
            <v>25074.68</v>
          </cell>
          <cell r="F4060">
            <v>117</v>
          </cell>
          <cell r="G4060">
            <v>3778.01</v>
          </cell>
        </row>
        <row r="4061">
          <cell r="A4061" t="str">
            <v>44779114685</v>
          </cell>
          <cell r="B4061">
            <v>44779</v>
          </cell>
          <cell r="C4061">
            <v>114685</v>
          </cell>
          <cell r="D4061" t="str">
            <v>四川太极青羊区青龙街药店</v>
          </cell>
          <cell r="E4061">
            <v>26680.57</v>
          </cell>
          <cell r="F4061">
            <v>85</v>
          </cell>
          <cell r="G4061">
            <v>459.81</v>
          </cell>
        </row>
        <row r="4062">
          <cell r="A4062" t="str">
            <v>44780114685</v>
          </cell>
          <cell r="B4062">
            <v>44780</v>
          </cell>
          <cell r="C4062">
            <v>114685</v>
          </cell>
          <cell r="D4062" t="str">
            <v>四川太极青羊区青龙街药店</v>
          </cell>
          <cell r="E4062">
            <v>20124.98</v>
          </cell>
          <cell r="F4062">
            <v>101</v>
          </cell>
          <cell r="G4062">
            <v>3203.28</v>
          </cell>
        </row>
        <row r="4063">
          <cell r="A4063" t="str">
            <v>44781114685</v>
          </cell>
          <cell r="B4063">
            <v>44781</v>
          </cell>
          <cell r="C4063">
            <v>114685</v>
          </cell>
          <cell r="D4063" t="str">
            <v>四川太极青羊区青龙街药店</v>
          </cell>
          <cell r="E4063">
            <v>41580.67</v>
          </cell>
          <cell r="F4063">
            <v>146</v>
          </cell>
          <cell r="G4063">
            <v>5731.61</v>
          </cell>
        </row>
        <row r="4064">
          <cell r="A4064" t="str">
            <v>44782114685</v>
          </cell>
          <cell r="B4064">
            <v>44782</v>
          </cell>
          <cell r="C4064">
            <v>114685</v>
          </cell>
          <cell r="D4064" t="str">
            <v>四川太极青羊区青龙街药店</v>
          </cell>
          <cell r="E4064">
            <v>48452.34</v>
          </cell>
          <cell r="F4064">
            <v>115</v>
          </cell>
          <cell r="G4064">
            <v>5467.4</v>
          </cell>
        </row>
        <row r="4065">
          <cell r="A4065" t="str">
            <v>44783114685</v>
          </cell>
          <cell r="B4065">
            <v>44783</v>
          </cell>
          <cell r="C4065">
            <v>114685</v>
          </cell>
          <cell r="D4065" t="str">
            <v>四川太极青羊区青龙街药店</v>
          </cell>
          <cell r="E4065">
            <v>25871.36</v>
          </cell>
          <cell r="F4065">
            <v>125</v>
          </cell>
          <cell r="G4065">
            <v>4325.17</v>
          </cell>
        </row>
        <row r="4066">
          <cell r="A4066" t="str">
            <v>44784114685</v>
          </cell>
          <cell r="B4066">
            <v>44784</v>
          </cell>
          <cell r="C4066">
            <v>114685</v>
          </cell>
          <cell r="D4066" t="str">
            <v>四川太极青羊区青龙街药店</v>
          </cell>
          <cell r="E4066">
            <v>21831.92</v>
          </cell>
          <cell r="F4066">
            <v>130</v>
          </cell>
          <cell r="G4066">
            <v>3836.22</v>
          </cell>
        </row>
        <row r="4067">
          <cell r="A4067" t="str">
            <v>44785114685</v>
          </cell>
          <cell r="B4067">
            <v>44785</v>
          </cell>
          <cell r="C4067">
            <v>114685</v>
          </cell>
          <cell r="D4067" t="str">
            <v>四川太极青羊区青龙街药店</v>
          </cell>
          <cell r="E4067">
            <v>24382.55</v>
          </cell>
          <cell r="F4067">
            <v>161</v>
          </cell>
          <cell r="G4067">
            <v>4509.25</v>
          </cell>
        </row>
        <row r="4068">
          <cell r="A4068" t="str">
            <v>44786114685</v>
          </cell>
          <cell r="B4068">
            <v>44786</v>
          </cell>
          <cell r="C4068">
            <v>114685</v>
          </cell>
          <cell r="D4068" t="str">
            <v>四川太极青羊区青龙街药店</v>
          </cell>
          <cell r="E4068">
            <v>15316.55</v>
          </cell>
          <cell r="F4068">
            <v>95</v>
          </cell>
          <cell r="G4068">
            <v>2590.26</v>
          </cell>
        </row>
        <row r="4069">
          <cell r="A4069" t="str">
            <v>44787114685</v>
          </cell>
          <cell r="B4069">
            <v>44787</v>
          </cell>
          <cell r="C4069">
            <v>114685</v>
          </cell>
          <cell r="D4069" t="str">
            <v>四川太极青羊区青龙街药店</v>
          </cell>
          <cell r="E4069">
            <v>13057.53</v>
          </cell>
          <cell r="F4069">
            <v>106</v>
          </cell>
          <cell r="G4069">
            <v>2301.5</v>
          </cell>
        </row>
        <row r="4070">
          <cell r="A4070" t="str">
            <v>44788114685</v>
          </cell>
          <cell r="B4070">
            <v>44788</v>
          </cell>
          <cell r="C4070">
            <v>114685</v>
          </cell>
          <cell r="D4070" t="str">
            <v>四川太极青羊区青龙街药店</v>
          </cell>
          <cell r="E4070">
            <v>40186.7</v>
          </cell>
          <cell r="F4070">
            <v>175</v>
          </cell>
          <cell r="G4070">
            <v>6017.14</v>
          </cell>
        </row>
        <row r="4071">
          <cell r="A4071" t="str">
            <v>44789114685</v>
          </cell>
          <cell r="B4071">
            <v>44789</v>
          </cell>
          <cell r="C4071">
            <v>114685</v>
          </cell>
          <cell r="D4071" t="str">
            <v>四川太极青羊区青龙街药店</v>
          </cell>
          <cell r="E4071">
            <v>30168.4</v>
          </cell>
          <cell r="F4071">
            <v>160</v>
          </cell>
          <cell r="G4071">
            <v>4837.23</v>
          </cell>
        </row>
        <row r="4072">
          <cell r="A4072" t="str">
            <v>44790114685</v>
          </cell>
          <cell r="B4072">
            <v>44790</v>
          </cell>
          <cell r="C4072">
            <v>114685</v>
          </cell>
          <cell r="D4072" t="str">
            <v>四川太极青羊区青龙街药店</v>
          </cell>
          <cell r="E4072">
            <v>40348.79</v>
          </cell>
          <cell r="F4072">
            <v>166</v>
          </cell>
          <cell r="G4072">
            <v>6462.36</v>
          </cell>
        </row>
        <row r="4073">
          <cell r="A4073" t="str">
            <v>44791114685</v>
          </cell>
          <cell r="B4073">
            <v>44791</v>
          </cell>
          <cell r="C4073">
            <v>114685</v>
          </cell>
          <cell r="D4073" t="str">
            <v>四川太极青羊区青龙街药店</v>
          </cell>
          <cell r="E4073">
            <v>23149.71</v>
          </cell>
          <cell r="F4073">
            <v>150</v>
          </cell>
          <cell r="G4073">
            <v>4618.99</v>
          </cell>
        </row>
        <row r="4074">
          <cell r="A4074" t="str">
            <v>44792114685</v>
          </cell>
          <cell r="B4074">
            <v>44792</v>
          </cell>
          <cell r="C4074">
            <v>114685</v>
          </cell>
          <cell r="D4074" t="str">
            <v>四川太极青羊区青龙街药店</v>
          </cell>
          <cell r="E4074">
            <v>18233</v>
          </cell>
          <cell r="F4074">
            <v>163</v>
          </cell>
          <cell r="G4074">
            <v>3359.62</v>
          </cell>
        </row>
        <row r="4075">
          <cell r="A4075" t="str">
            <v>44793114685</v>
          </cell>
          <cell r="B4075">
            <v>44793</v>
          </cell>
          <cell r="C4075">
            <v>114685</v>
          </cell>
          <cell r="D4075" t="str">
            <v>四川太极青羊区青龙街药店</v>
          </cell>
          <cell r="E4075">
            <v>15765.77</v>
          </cell>
          <cell r="F4075">
            <v>119</v>
          </cell>
          <cell r="G4075">
            <v>3456.83</v>
          </cell>
        </row>
        <row r="4076">
          <cell r="A4076" t="str">
            <v>44794114685</v>
          </cell>
          <cell r="B4076">
            <v>44794</v>
          </cell>
          <cell r="C4076">
            <v>114685</v>
          </cell>
          <cell r="D4076" t="str">
            <v>四川太极青羊区青龙街药店</v>
          </cell>
          <cell r="E4076">
            <v>21830.03</v>
          </cell>
          <cell r="F4076">
            <v>110</v>
          </cell>
          <cell r="G4076">
            <v>3610.25</v>
          </cell>
        </row>
        <row r="4077">
          <cell r="A4077" t="str">
            <v>44795114685</v>
          </cell>
          <cell r="B4077">
            <v>44795</v>
          </cell>
          <cell r="C4077">
            <v>114685</v>
          </cell>
          <cell r="D4077" t="str">
            <v>四川太极青羊区青龙街药店</v>
          </cell>
          <cell r="E4077">
            <v>31143.43</v>
          </cell>
          <cell r="F4077">
            <v>168</v>
          </cell>
          <cell r="G4077">
            <v>4865.5</v>
          </cell>
        </row>
        <row r="4078">
          <cell r="A4078" t="str">
            <v>44796114685</v>
          </cell>
          <cell r="B4078">
            <v>44796</v>
          </cell>
          <cell r="C4078">
            <v>114685</v>
          </cell>
          <cell r="D4078" t="str">
            <v>四川太极青羊区青龙街药店</v>
          </cell>
          <cell r="E4078">
            <v>20828.07</v>
          </cell>
          <cell r="F4078">
            <v>162</v>
          </cell>
          <cell r="G4078">
            <v>3628.17</v>
          </cell>
        </row>
        <row r="4079">
          <cell r="A4079" t="str">
            <v>44797114685</v>
          </cell>
          <cell r="B4079">
            <v>44797</v>
          </cell>
          <cell r="C4079">
            <v>114685</v>
          </cell>
          <cell r="D4079" t="str">
            <v>四川太极青羊区青龙街药店</v>
          </cell>
          <cell r="E4079">
            <v>71125.28</v>
          </cell>
          <cell r="F4079">
            <v>213</v>
          </cell>
          <cell r="G4079">
            <v>11406.38</v>
          </cell>
        </row>
        <row r="4080">
          <cell r="A4080" t="str">
            <v>44798114685</v>
          </cell>
          <cell r="B4080">
            <v>44798</v>
          </cell>
          <cell r="C4080">
            <v>114685</v>
          </cell>
          <cell r="D4080" t="str">
            <v>四川太极青羊区青龙街药店</v>
          </cell>
          <cell r="E4080">
            <v>24005.68</v>
          </cell>
          <cell r="F4080">
            <v>132</v>
          </cell>
          <cell r="G4080">
            <v>3703.78</v>
          </cell>
        </row>
        <row r="4081">
          <cell r="A4081" t="str">
            <v>44799114685</v>
          </cell>
          <cell r="B4081">
            <v>44799</v>
          </cell>
          <cell r="C4081">
            <v>114685</v>
          </cell>
          <cell r="D4081" t="str">
            <v>四川太极青羊区青龙街药店</v>
          </cell>
          <cell r="E4081">
            <v>26464.26</v>
          </cell>
          <cell r="F4081">
            <v>145</v>
          </cell>
          <cell r="G4081">
            <v>4217.21</v>
          </cell>
        </row>
        <row r="4082">
          <cell r="A4082" t="str">
            <v>44800114685</v>
          </cell>
          <cell r="B4082">
            <v>44800</v>
          </cell>
          <cell r="C4082">
            <v>114685</v>
          </cell>
          <cell r="D4082" t="str">
            <v>四川太极青羊区青龙街药店</v>
          </cell>
          <cell r="E4082">
            <v>15476.8</v>
          </cell>
          <cell r="F4082">
            <v>123</v>
          </cell>
          <cell r="G4082">
            <v>3455.44</v>
          </cell>
        </row>
        <row r="4083">
          <cell r="A4083" t="str">
            <v>44801114685</v>
          </cell>
          <cell r="B4083">
            <v>44801</v>
          </cell>
          <cell r="C4083">
            <v>114685</v>
          </cell>
          <cell r="D4083" t="str">
            <v>四川太极青羊区青龙街药店</v>
          </cell>
          <cell r="E4083">
            <v>16001.47</v>
          </cell>
          <cell r="F4083">
            <v>104</v>
          </cell>
          <cell r="G4083">
            <v>3057.77</v>
          </cell>
        </row>
        <row r="4084">
          <cell r="A4084" t="str">
            <v>44802114685</v>
          </cell>
          <cell r="B4084">
            <v>44802</v>
          </cell>
          <cell r="C4084">
            <v>114685</v>
          </cell>
          <cell r="D4084" t="str">
            <v>四川太极青羊区青龙街药店</v>
          </cell>
          <cell r="E4084">
            <v>43514.05</v>
          </cell>
          <cell r="F4084">
            <v>160</v>
          </cell>
          <cell r="G4084">
            <v>5685.17</v>
          </cell>
        </row>
        <row r="4085">
          <cell r="A4085" t="str">
            <v>44803114685</v>
          </cell>
          <cell r="B4085">
            <v>44803</v>
          </cell>
          <cell r="C4085">
            <v>114685</v>
          </cell>
          <cell r="D4085" t="str">
            <v>四川太极青羊区青龙街药店</v>
          </cell>
          <cell r="E4085">
            <v>22138.59</v>
          </cell>
          <cell r="F4085">
            <v>133</v>
          </cell>
          <cell r="G4085">
            <v>3889.77</v>
          </cell>
        </row>
        <row r="4086">
          <cell r="A4086" t="str">
            <v>44804114685</v>
          </cell>
          <cell r="B4086">
            <v>44804</v>
          </cell>
          <cell r="C4086">
            <v>114685</v>
          </cell>
          <cell r="D4086" t="str">
            <v>四川太极青羊区青龙街药店</v>
          </cell>
          <cell r="E4086">
            <v>22788.26</v>
          </cell>
          <cell r="F4086">
            <v>140</v>
          </cell>
          <cell r="G4086">
            <v>3755</v>
          </cell>
        </row>
        <row r="4087">
          <cell r="A4087" t="str">
            <v>44777114844</v>
          </cell>
          <cell r="B4087">
            <v>44777</v>
          </cell>
          <cell r="C4087">
            <v>114844</v>
          </cell>
          <cell r="D4087" t="str">
            <v>四川太极成华区培华东路药店</v>
          </cell>
          <cell r="E4087">
            <v>6641.6</v>
          </cell>
          <cell r="F4087">
            <v>40</v>
          </cell>
          <cell r="G4087">
            <v>1234.88</v>
          </cell>
        </row>
        <row r="4088">
          <cell r="A4088" t="str">
            <v>44778114844</v>
          </cell>
          <cell r="B4088">
            <v>44778</v>
          </cell>
          <cell r="C4088">
            <v>114844</v>
          </cell>
          <cell r="D4088" t="str">
            <v>四川太极成华区培华东路药店</v>
          </cell>
          <cell r="E4088">
            <v>8640.05</v>
          </cell>
          <cell r="F4088">
            <v>56</v>
          </cell>
          <cell r="G4088">
            <v>1320.73</v>
          </cell>
        </row>
        <row r="4089">
          <cell r="A4089" t="str">
            <v>44779114844</v>
          </cell>
          <cell r="B4089">
            <v>44779</v>
          </cell>
          <cell r="C4089">
            <v>114844</v>
          </cell>
          <cell r="D4089" t="str">
            <v>四川太极成华区培华东路药店</v>
          </cell>
          <cell r="E4089">
            <v>14363.75</v>
          </cell>
          <cell r="F4089">
            <v>73</v>
          </cell>
          <cell r="G4089">
            <v>1863.35</v>
          </cell>
        </row>
        <row r="4090">
          <cell r="A4090" t="str">
            <v>44780114844</v>
          </cell>
          <cell r="B4090">
            <v>44780</v>
          </cell>
          <cell r="C4090">
            <v>114844</v>
          </cell>
          <cell r="D4090" t="str">
            <v>四川太极成华区培华东路药店</v>
          </cell>
          <cell r="E4090">
            <v>4631.7</v>
          </cell>
          <cell r="F4090">
            <v>61</v>
          </cell>
          <cell r="G4090">
            <v>1318.11</v>
          </cell>
        </row>
        <row r="4091">
          <cell r="A4091" t="str">
            <v>44781114844</v>
          </cell>
          <cell r="B4091">
            <v>44781</v>
          </cell>
          <cell r="C4091">
            <v>114844</v>
          </cell>
          <cell r="D4091" t="str">
            <v>四川太极成华区培华东路药店</v>
          </cell>
          <cell r="E4091">
            <v>15912.21</v>
          </cell>
          <cell r="F4091">
            <v>83</v>
          </cell>
          <cell r="G4091">
            <v>2814.73</v>
          </cell>
        </row>
        <row r="4092">
          <cell r="A4092" t="str">
            <v>44782114844</v>
          </cell>
          <cell r="B4092">
            <v>44782</v>
          </cell>
          <cell r="C4092">
            <v>114844</v>
          </cell>
          <cell r="D4092" t="str">
            <v>四川太极成华区培华东路药店</v>
          </cell>
          <cell r="E4092">
            <v>6775.4</v>
          </cell>
          <cell r="F4092">
            <v>69</v>
          </cell>
          <cell r="G4092">
            <v>1983.38</v>
          </cell>
        </row>
        <row r="4093">
          <cell r="A4093" t="str">
            <v>44783114844</v>
          </cell>
          <cell r="B4093">
            <v>44783</v>
          </cell>
          <cell r="C4093">
            <v>114844</v>
          </cell>
          <cell r="D4093" t="str">
            <v>四川太极成华区培华东路药店</v>
          </cell>
          <cell r="E4093">
            <v>6375.64</v>
          </cell>
          <cell r="F4093">
            <v>65</v>
          </cell>
          <cell r="G4093">
            <v>1285.2</v>
          </cell>
        </row>
        <row r="4094">
          <cell r="A4094" t="str">
            <v>44784114844</v>
          </cell>
          <cell r="B4094">
            <v>44784</v>
          </cell>
          <cell r="C4094">
            <v>114844</v>
          </cell>
          <cell r="D4094" t="str">
            <v>四川太极成华区培华东路药店</v>
          </cell>
          <cell r="E4094">
            <v>4251.91</v>
          </cell>
          <cell r="F4094">
            <v>72</v>
          </cell>
          <cell r="G4094">
            <v>1325.19</v>
          </cell>
        </row>
        <row r="4095">
          <cell r="A4095" t="str">
            <v>44785114844</v>
          </cell>
          <cell r="B4095">
            <v>44785</v>
          </cell>
          <cell r="C4095">
            <v>114844</v>
          </cell>
          <cell r="D4095" t="str">
            <v>四川太极成华区培华东路药店</v>
          </cell>
          <cell r="E4095">
            <v>5350.3</v>
          </cell>
          <cell r="F4095">
            <v>81</v>
          </cell>
          <cell r="G4095">
            <v>1445.16</v>
          </cell>
        </row>
        <row r="4096">
          <cell r="A4096" t="str">
            <v>44786114844</v>
          </cell>
          <cell r="B4096">
            <v>44786</v>
          </cell>
          <cell r="C4096">
            <v>114844</v>
          </cell>
          <cell r="D4096" t="str">
            <v>四川太极成华区培华东路药店</v>
          </cell>
          <cell r="E4096">
            <v>6506.8</v>
          </cell>
          <cell r="F4096">
            <v>91</v>
          </cell>
          <cell r="G4096">
            <v>2051.06</v>
          </cell>
        </row>
        <row r="4097">
          <cell r="A4097" t="str">
            <v>44787114844</v>
          </cell>
          <cell r="B4097">
            <v>44787</v>
          </cell>
          <cell r="C4097">
            <v>114844</v>
          </cell>
          <cell r="D4097" t="str">
            <v>四川太极成华区培华东路药店</v>
          </cell>
          <cell r="E4097">
            <v>7504.8</v>
          </cell>
          <cell r="F4097">
            <v>99</v>
          </cell>
          <cell r="G4097">
            <v>2531.73</v>
          </cell>
        </row>
        <row r="4098">
          <cell r="A4098" t="str">
            <v>44788114844</v>
          </cell>
          <cell r="B4098">
            <v>44788</v>
          </cell>
          <cell r="C4098">
            <v>114844</v>
          </cell>
          <cell r="D4098" t="str">
            <v>四川太极成华区培华东路药店</v>
          </cell>
          <cell r="E4098">
            <v>8260.7</v>
          </cell>
          <cell r="F4098">
            <v>70</v>
          </cell>
          <cell r="G4098">
            <v>1794.2</v>
          </cell>
        </row>
        <row r="4099">
          <cell r="A4099" t="str">
            <v>44789114844</v>
          </cell>
          <cell r="B4099">
            <v>44789</v>
          </cell>
          <cell r="C4099">
            <v>114844</v>
          </cell>
          <cell r="D4099" t="str">
            <v>四川太极成华区培华东路药店</v>
          </cell>
          <cell r="E4099">
            <v>4084.4</v>
          </cell>
          <cell r="F4099">
            <v>65</v>
          </cell>
          <cell r="G4099">
            <v>1177.42</v>
          </cell>
        </row>
        <row r="4100">
          <cell r="A4100" t="str">
            <v>44790114844</v>
          </cell>
          <cell r="B4100">
            <v>44790</v>
          </cell>
          <cell r="C4100">
            <v>114844</v>
          </cell>
          <cell r="D4100" t="str">
            <v>四川太极成华区培华东路药店</v>
          </cell>
          <cell r="E4100">
            <v>6280.81</v>
          </cell>
          <cell r="F4100">
            <v>79</v>
          </cell>
          <cell r="G4100">
            <v>1489.68</v>
          </cell>
        </row>
        <row r="4101">
          <cell r="A4101" t="str">
            <v>44791114844</v>
          </cell>
          <cell r="B4101">
            <v>44791</v>
          </cell>
          <cell r="C4101">
            <v>114844</v>
          </cell>
          <cell r="D4101" t="str">
            <v>四川太极成华区培华东路药店</v>
          </cell>
          <cell r="E4101">
            <v>5577.9</v>
          </cell>
          <cell r="F4101">
            <v>77</v>
          </cell>
          <cell r="G4101">
            <v>1717.07</v>
          </cell>
        </row>
        <row r="4102">
          <cell r="A4102" t="str">
            <v>44792114844</v>
          </cell>
          <cell r="B4102">
            <v>44792</v>
          </cell>
          <cell r="C4102">
            <v>114844</v>
          </cell>
          <cell r="D4102" t="str">
            <v>四川太极成华区培华东路药店</v>
          </cell>
          <cell r="E4102">
            <v>10015.7</v>
          </cell>
          <cell r="F4102">
            <v>84</v>
          </cell>
          <cell r="G4102">
            <v>2342.28</v>
          </cell>
        </row>
        <row r="4103">
          <cell r="A4103" t="str">
            <v>44793114844</v>
          </cell>
          <cell r="B4103">
            <v>44793</v>
          </cell>
          <cell r="C4103">
            <v>114844</v>
          </cell>
          <cell r="D4103" t="str">
            <v>四川太极成华区培华东路药店</v>
          </cell>
          <cell r="E4103">
            <v>8127.03</v>
          </cell>
          <cell r="F4103">
            <v>89</v>
          </cell>
          <cell r="G4103">
            <v>1480.91</v>
          </cell>
        </row>
        <row r="4104">
          <cell r="A4104" t="str">
            <v>44794114844</v>
          </cell>
          <cell r="B4104">
            <v>44794</v>
          </cell>
          <cell r="C4104">
            <v>114844</v>
          </cell>
          <cell r="D4104" t="str">
            <v>四川太极成华区培华东路药店</v>
          </cell>
          <cell r="E4104">
            <v>10840.81</v>
          </cell>
          <cell r="F4104">
            <v>104</v>
          </cell>
          <cell r="G4104">
            <v>2619.17</v>
          </cell>
        </row>
        <row r="4105">
          <cell r="A4105" t="str">
            <v>44795114844</v>
          </cell>
          <cell r="B4105">
            <v>44795</v>
          </cell>
          <cell r="C4105">
            <v>114844</v>
          </cell>
          <cell r="D4105" t="str">
            <v>四川太极成华区培华东路药店</v>
          </cell>
          <cell r="E4105">
            <v>12566.89</v>
          </cell>
          <cell r="F4105">
            <v>90</v>
          </cell>
          <cell r="G4105">
            <v>3071.53</v>
          </cell>
        </row>
        <row r="4106">
          <cell r="A4106" t="str">
            <v>44796114844</v>
          </cell>
          <cell r="B4106">
            <v>44796</v>
          </cell>
          <cell r="C4106">
            <v>114844</v>
          </cell>
          <cell r="D4106" t="str">
            <v>四川太极成华区培华东路药店</v>
          </cell>
          <cell r="E4106">
            <v>9322.2</v>
          </cell>
          <cell r="F4106">
            <v>77</v>
          </cell>
          <cell r="G4106">
            <v>1432.38</v>
          </cell>
        </row>
        <row r="4107">
          <cell r="A4107" t="str">
            <v>44797114844</v>
          </cell>
          <cell r="B4107">
            <v>44797</v>
          </cell>
          <cell r="C4107">
            <v>114844</v>
          </cell>
          <cell r="D4107" t="str">
            <v>四川太极成华区培华东路药店</v>
          </cell>
          <cell r="E4107">
            <v>6845.1</v>
          </cell>
          <cell r="F4107">
            <v>64</v>
          </cell>
          <cell r="G4107">
            <v>2304.49</v>
          </cell>
        </row>
        <row r="4108">
          <cell r="A4108" t="str">
            <v>44798114844</v>
          </cell>
          <cell r="B4108">
            <v>44798</v>
          </cell>
          <cell r="C4108">
            <v>114844</v>
          </cell>
          <cell r="D4108" t="str">
            <v>四川太极成华区培华东路药店</v>
          </cell>
          <cell r="E4108">
            <v>12752.1</v>
          </cell>
          <cell r="F4108">
            <v>61</v>
          </cell>
          <cell r="G4108">
            <v>1696.25</v>
          </cell>
        </row>
        <row r="4109">
          <cell r="A4109" t="str">
            <v>44799114844</v>
          </cell>
          <cell r="B4109">
            <v>44799</v>
          </cell>
          <cell r="C4109">
            <v>114844</v>
          </cell>
          <cell r="D4109" t="str">
            <v>四川太极成华区培华东路药店</v>
          </cell>
          <cell r="E4109">
            <v>12256.5</v>
          </cell>
          <cell r="F4109">
            <v>80</v>
          </cell>
          <cell r="G4109">
            <v>2454.73</v>
          </cell>
        </row>
        <row r="4110">
          <cell r="A4110" t="str">
            <v>44800114844</v>
          </cell>
          <cell r="B4110">
            <v>44800</v>
          </cell>
          <cell r="C4110">
            <v>114844</v>
          </cell>
          <cell r="D4110" t="str">
            <v>四川太极成华区培华东路药店</v>
          </cell>
          <cell r="E4110">
            <v>7212.3</v>
          </cell>
          <cell r="F4110">
            <v>79</v>
          </cell>
          <cell r="G4110">
            <v>57.1</v>
          </cell>
        </row>
        <row r="4111">
          <cell r="A4111" t="str">
            <v>44801114844</v>
          </cell>
          <cell r="B4111">
            <v>44801</v>
          </cell>
          <cell r="C4111">
            <v>114844</v>
          </cell>
          <cell r="D4111" t="str">
            <v>四川太极成华区培华东路药店</v>
          </cell>
          <cell r="E4111">
            <v>5949.5</v>
          </cell>
          <cell r="F4111">
            <v>87</v>
          </cell>
          <cell r="G4111">
            <v>2019.45</v>
          </cell>
        </row>
        <row r="4112">
          <cell r="A4112" t="str">
            <v>44802114844</v>
          </cell>
          <cell r="B4112">
            <v>44802</v>
          </cell>
          <cell r="C4112">
            <v>114844</v>
          </cell>
          <cell r="D4112" t="str">
            <v>四川太极成华区培华东路药店</v>
          </cell>
          <cell r="E4112">
            <v>8699.8</v>
          </cell>
          <cell r="F4112">
            <v>43</v>
          </cell>
          <cell r="G4112">
            <v>1657.52</v>
          </cell>
        </row>
        <row r="4113">
          <cell r="A4113" t="str">
            <v>44803114844</v>
          </cell>
          <cell r="B4113">
            <v>44803</v>
          </cell>
          <cell r="C4113">
            <v>114844</v>
          </cell>
          <cell r="D4113" t="str">
            <v>四川太极成华区培华东路药店</v>
          </cell>
          <cell r="E4113">
            <v>7583.06</v>
          </cell>
          <cell r="F4113">
            <v>64</v>
          </cell>
          <cell r="G4113">
            <v>1209.14</v>
          </cell>
        </row>
        <row r="4114">
          <cell r="A4114" t="str">
            <v>44804114844</v>
          </cell>
          <cell r="B4114">
            <v>44804</v>
          </cell>
          <cell r="C4114">
            <v>114844</v>
          </cell>
          <cell r="D4114" t="str">
            <v>四川太极成华区培华东路药店</v>
          </cell>
          <cell r="E4114">
            <v>5089.71</v>
          </cell>
          <cell r="F4114">
            <v>83</v>
          </cell>
          <cell r="G4114">
            <v>611.87</v>
          </cell>
        </row>
        <row r="4115">
          <cell r="A4115" t="str">
            <v>44774115971</v>
          </cell>
          <cell r="B4115">
            <v>44774</v>
          </cell>
          <cell r="C4115">
            <v>115971</v>
          </cell>
          <cell r="D4115" t="str">
            <v>四川太极高新区天顺路药店</v>
          </cell>
          <cell r="E4115">
            <v>4954.1</v>
          </cell>
          <cell r="F4115">
            <v>50</v>
          </cell>
          <cell r="G4115">
            <v>1898.34</v>
          </cell>
        </row>
        <row r="4116">
          <cell r="A4116" t="str">
            <v>44775115971</v>
          </cell>
          <cell r="B4116">
            <v>44775</v>
          </cell>
          <cell r="C4116">
            <v>115971</v>
          </cell>
          <cell r="D4116" t="str">
            <v>四川太极高新区天顺路药店</v>
          </cell>
          <cell r="E4116">
            <v>4788.2</v>
          </cell>
          <cell r="F4116">
            <v>48</v>
          </cell>
          <cell r="G4116">
            <v>1213.55</v>
          </cell>
        </row>
        <row r="4117">
          <cell r="A4117" t="str">
            <v>44776115971</v>
          </cell>
          <cell r="B4117">
            <v>44776</v>
          </cell>
          <cell r="C4117">
            <v>115971</v>
          </cell>
          <cell r="D4117" t="str">
            <v>四川太极高新区天顺路药店</v>
          </cell>
          <cell r="E4117">
            <v>2339.07</v>
          </cell>
          <cell r="F4117">
            <v>38</v>
          </cell>
          <cell r="G4117">
            <v>669.65</v>
          </cell>
        </row>
        <row r="4118">
          <cell r="A4118" t="str">
            <v>44777115971</v>
          </cell>
          <cell r="B4118">
            <v>44777</v>
          </cell>
          <cell r="C4118">
            <v>115971</v>
          </cell>
          <cell r="D4118" t="str">
            <v>四川太极高新区天顺路药店</v>
          </cell>
          <cell r="E4118">
            <v>4232.71</v>
          </cell>
          <cell r="F4118">
            <v>36</v>
          </cell>
          <cell r="G4118">
            <v>1746.71</v>
          </cell>
        </row>
        <row r="4119">
          <cell r="A4119" t="str">
            <v>44778115971</v>
          </cell>
          <cell r="B4119">
            <v>44778</v>
          </cell>
          <cell r="C4119">
            <v>115971</v>
          </cell>
          <cell r="D4119" t="str">
            <v>四川太极高新区天顺路药店</v>
          </cell>
          <cell r="E4119">
            <v>4695.45</v>
          </cell>
          <cell r="F4119">
            <v>60</v>
          </cell>
          <cell r="G4119">
            <v>1225.58</v>
          </cell>
        </row>
        <row r="4120">
          <cell r="A4120" t="str">
            <v>44779115971</v>
          </cell>
          <cell r="B4120">
            <v>44779</v>
          </cell>
          <cell r="C4120">
            <v>115971</v>
          </cell>
          <cell r="D4120" t="str">
            <v>四川太极高新区天顺路药店</v>
          </cell>
          <cell r="E4120">
            <v>1354.9</v>
          </cell>
          <cell r="F4120">
            <v>49</v>
          </cell>
          <cell r="G4120">
            <v>366.81</v>
          </cell>
        </row>
        <row r="4121">
          <cell r="A4121" t="str">
            <v>44780115971</v>
          </cell>
          <cell r="B4121">
            <v>44780</v>
          </cell>
          <cell r="C4121">
            <v>115971</v>
          </cell>
          <cell r="D4121" t="str">
            <v>四川太极高新区天顺路药店</v>
          </cell>
          <cell r="E4121">
            <v>3614.95</v>
          </cell>
          <cell r="F4121">
            <v>80</v>
          </cell>
          <cell r="G4121">
            <v>1017.71</v>
          </cell>
        </row>
        <row r="4122">
          <cell r="A4122" t="str">
            <v>44781115971</v>
          </cell>
          <cell r="B4122">
            <v>44781</v>
          </cell>
          <cell r="C4122">
            <v>115971</v>
          </cell>
          <cell r="D4122" t="str">
            <v>四川太极高新区天顺路药店</v>
          </cell>
          <cell r="E4122">
            <v>3935.9</v>
          </cell>
          <cell r="F4122">
            <v>68</v>
          </cell>
          <cell r="G4122">
            <v>1293.28</v>
          </cell>
        </row>
        <row r="4123">
          <cell r="A4123" t="str">
            <v>44782115971</v>
          </cell>
          <cell r="B4123">
            <v>44782</v>
          </cell>
          <cell r="C4123">
            <v>115971</v>
          </cell>
          <cell r="D4123" t="str">
            <v>四川太极高新区天顺路药店</v>
          </cell>
          <cell r="E4123">
            <v>3201.64</v>
          </cell>
          <cell r="F4123">
            <v>50</v>
          </cell>
          <cell r="G4123">
            <v>884.13</v>
          </cell>
        </row>
        <row r="4124">
          <cell r="A4124" t="str">
            <v>44783115971</v>
          </cell>
          <cell r="B4124">
            <v>44783</v>
          </cell>
          <cell r="C4124">
            <v>115971</v>
          </cell>
          <cell r="D4124" t="str">
            <v>四川太极高新区天顺路药店</v>
          </cell>
          <cell r="E4124">
            <v>5208.8</v>
          </cell>
          <cell r="F4124">
            <v>63</v>
          </cell>
          <cell r="G4124">
            <v>1556.26</v>
          </cell>
        </row>
        <row r="4125">
          <cell r="A4125" t="str">
            <v>44784115971</v>
          </cell>
          <cell r="B4125">
            <v>44784</v>
          </cell>
          <cell r="C4125">
            <v>115971</v>
          </cell>
          <cell r="D4125" t="str">
            <v>四川太极高新区天顺路药店</v>
          </cell>
          <cell r="E4125">
            <v>1765.81</v>
          </cell>
          <cell r="F4125">
            <v>36</v>
          </cell>
          <cell r="G4125">
            <v>668.41</v>
          </cell>
        </row>
        <row r="4126">
          <cell r="A4126" t="str">
            <v>44785115971</v>
          </cell>
          <cell r="B4126">
            <v>44785</v>
          </cell>
          <cell r="C4126">
            <v>115971</v>
          </cell>
          <cell r="D4126" t="str">
            <v>四川太极高新区天顺路药店</v>
          </cell>
          <cell r="E4126">
            <v>2050.82</v>
          </cell>
          <cell r="F4126">
            <v>47</v>
          </cell>
          <cell r="G4126">
            <v>763.06</v>
          </cell>
        </row>
        <row r="4127">
          <cell r="A4127" t="str">
            <v>44786115971</v>
          </cell>
          <cell r="B4127">
            <v>44786</v>
          </cell>
          <cell r="C4127">
            <v>115971</v>
          </cell>
          <cell r="D4127" t="str">
            <v>四川太极高新区天顺路药店</v>
          </cell>
          <cell r="E4127">
            <v>3239.06</v>
          </cell>
          <cell r="F4127">
            <v>48</v>
          </cell>
          <cell r="G4127">
            <v>1239.56</v>
          </cell>
        </row>
        <row r="4128">
          <cell r="A4128" t="str">
            <v>44787115971</v>
          </cell>
          <cell r="B4128">
            <v>44787</v>
          </cell>
          <cell r="C4128">
            <v>115971</v>
          </cell>
          <cell r="D4128" t="str">
            <v>四川太极高新区天顺路药店</v>
          </cell>
          <cell r="E4128">
            <v>2278.08</v>
          </cell>
          <cell r="F4128">
            <v>31</v>
          </cell>
          <cell r="G4128">
            <v>999.01</v>
          </cell>
        </row>
        <row r="4129">
          <cell r="A4129" t="str">
            <v>44788115971</v>
          </cell>
          <cell r="B4129">
            <v>44788</v>
          </cell>
          <cell r="C4129">
            <v>115971</v>
          </cell>
          <cell r="D4129" t="str">
            <v>四川太极高新区天顺路药店</v>
          </cell>
          <cell r="E4129">
            <v>4622.24</v>
          </cell>
          <cell r="F4129">
            <v>54</v>
          </cell>
          <cell r="G4129">
            <v>2120.8</v>
          </cell>
        </row>
        <row r="4130">
          <cell r="A4130" t="str">
            <v>44789115971</v>
          </cell>
          <cell r="B4130">
            <v>44789</v>
          </cell>
          <cell r="C4130">
            <v>115971</v>
          </cell>
          <cell r="D4130" t="str">
            <v>四川太极高新区天顺路药店</v>
          </cell>
          <cell r="E4130">
            <v>2449.28</v>
          </cell>
          <cell r="F4130">
            <v>43</v>
          </cell>
          <cell r="G4130">
            <v>803.3</v>
          </cell>
        </row>
        <row r="4131">
          <cell r="A4131" t="str">
            <v>44790115971</v>
          </cell>
          <cell r="B4131">
            <v>44790</v>
          </cell>
          <cell r="C4131">
            <v>115971</v>
          </cell>
          <cell r="D4131" t="str">
            <v>四川太极高新区天顺路药店</v>
          </cell>
          <cell r="E4131">
            <v>3939.54</v>
          </cell>
          <cell r="F4131">
            <v>48</v>
          </cell>
          <cell r="G4131">
            <v>1455.89</v>
          </cell>
        </row>
        <row r="4132">
          <cell r="A4132" t="str">
            <v>44791115971</v>
          </cell>
          <cell r="B4132">
            <v>44791</v>
          </cell>
          <cell r="C4132">
            <v>115971</v>
          </cell>
          <cell r="D4132" t="str">
            <v>四川太极高新区天顺路药店</v>
          </cell>
          <cell r="E4132">
            <v>2156.25</v>
          </cell>
          <cell r="F4132">
            <v>41</v>
          </cell>
          <cell r="G4132">
            <v>915.89</v>
          </cell>
        </row>
        <row r="4133">
          <cell r="A4133" t="str">
            <v>44792115971</v>
          </cell>
          <cell r="B4133">
            <v>44792</v>
          </cell>
          <cell r="C4133">
            <v>115971</v>
          </cell>
          <cell r="D4133" t="str">
            <v>四川太极高新区天顺路药店</v>
          </cell>
          <cell r="E4133">
            <v>4222.31</v>
          </cell>
          <cell r="F4133">
            <v>66</v>
          </cell>
          <cell r="G4133">
            <v>1389.12</v>
          </cell>
        </row>
        <row r="4134">
          <cell r="A4134" t="str">
            <v>44793115971</v>
          </cell>
          <cell r="B4134">
            <v>44793</v>
          </cell>
          <cell r="C4134">
            <v>115971</v>
          </cell>
          <cell r="D4134" t="str">
            <v>四川太极高新区天顺路药店</v>
          </cell>
          <cell r="E4134">
            <v>3334.7</v>
          </cell>
          <cell r="F4134">
            <v>37</v>
          </cell>
          <cell r="G4134">
            <v>1012.03</v>
          </cell>
        </row>
        <row r="4135">
          <cell r="A4135" t="str">
            <v>44794115971</v>
          </cell>
          <cell r="B4135">
            <v>44794</v>
          </cell>
          <cell r="C4135">
            <v>115971</v>
          </cell>
          <cell r="D4135" t="str">
            <v>四川太极高新区天顺路药店</v>
          </cell>
          <cell r="E4135">
            <v>3349.47</v>
          </cell>
          <cell r="F4135">
            <v>52</v>
          </cell>
          <cell r="G4135">
            <v>1000.6</v>
          </cell>
        </row>
        <row r="4136">
          <cell r="A4136" t="str">
            <v>44795115971</v>
          </cell>
          <cell r="B4136">
            <v>44795</v>
          </cell>
          <cell r="C4136">
            <v>115971</v>
          </cell>
          <cell r="D4136" t="str">
            <v>四川太极高新区天顺路药店</v>
          </cell>
          <cell r="E4136">
            <v>4209.71</v>
          </cell>
          <cell r="F4136">
            <v>59</v>
          </cell>
          <cell r="G4136">
            <v>1303.58</v>
          </cell>
        </row>
        <row r="4137">
          <cell r="A4137" t="str">
            <v>44796115971</v>
          </cell>
          <cell r="B4137">
            <v>44796</v>
          </cell>
          <cell r="C4137">
            <v>115971</v>
          </cell>
          <cell r="D4137" t="str">
            <v>四川太极高新区天顺路药店</v>
          </cell>
          <cell r="E4137">
            <v>2984.22</v>
          </cell>
          <cell r="F4137">
            <v>42</v>
          </cell>
          <cell r="G4137">
            <v>864.19</v>
          </cell>
        </row>
        <row r="4138">
          <cell r="A4138" t="str">
            <v>44797115971</v>
          </cell>
          <cell r="B4138">
            <v>44797</v>
          </cell>
          <cell r="C4138">
            <v>115971</v>
          </cell>
          <cell r="D4138" t="str">
            <v>四川太极高新区天顺路药店</v>
          </cell>
          <cell r="E4138">
            <v>1933.21</v>
          </cell>
          <cell r="F4138">
            <v>50</v>
          </cell>
          <cell r="G4138">
            <v>339.16</v>
          </cell>
        </row>
        <row r="4139">
          <cell r="A4139" t="str">
            <v>44798115971</v>
          </cell>
          <cell r="B4139">
            <v>44798</v>
          </cell>
          <cell r="C4139">
            <v>115971</v>
          </cell>
          <cell r="D4139" t="str">
            <v>四川太极高新区天顺路药店</v>
          </cell>
          <cell r="E4139">
            <v>3286.55</v>
          </cell>
          <cell r="F4139">
            <v>56</v>
          </cell>
          <cell r="G4139">
            <v>1033.94</v>
          </cell>
        </row>
        <row r="4140">
          <cell r="A4140" t="str">
            <v>44799115971</v>
          </cell>
          <cell r="B4140">
            <v>44799</v>
          </cell>
          <cell r="C4140">
            <v>115971</v>
          </cell>
          <cell r="D4140" t="str">
            <v>四川太极高新区天顺路药店</v>
          </cell>
          <cell r="E4140">
            <v>3711.2</v>
          </cell>
          <cell r="F4140">
            <v>38</v>
          </cell>
          <cell r="G4140">
            <v>1091.86</v>
          </cell>
        </row>
        <row r="4141">
          <cell r="A4141" t="str">
            <v>44800115971</v>
          </cell>
          <cell r="B4141">
            <v>44800</v>
          </cell>
          <cell r="C4141">
            <v>115971</v>
          </cell>
          <cell r="D4141" t="str">
            <v>四川太极高新区天顺路药店</v>
          </cell>
          <cell r="E4141">
            <v>2509.8</v>
          </cell>
          <cell r="F4141">
            <v>38</v>
          </cell>
          <cell r="G4141">
            <v>960.59</v>
          </cell>
        </row>
        <row r="4142">
          <cell r="A4142" t="str">
            <v>44801115971</v>
          </cell>
          <cell r="B4142">
            <v>44801</v>
          </cell>
          <cell r="C4142">
            <v>115971</v>
          </cell>
          <cell r="D4142" t="str">
            <v>四川太极高新区天顺路药店</v>
          </cell>
          <cell r="E4142">
            <v>3610.8</v>
          </cell>
          <cell r="F4142">
            <v>51</v>
          </cell>
          <cell r="G4142">
            <v>1371.39</v>
          </cell>
        </row>
        <row r="4143">
          <cell r="A4143" t="str">
            <v>44802115971</v>
          </cell>
          <cell r="B4143">
            <v>44802</v>
          </cell>
          <cell r="C4143">
            <v>115971</v>
          </cell>
          <cell r="D4143" t="str">
            <v>四川太极高新区天顺路药店</v>
          </cell>
          <cell r="E4143">
            <v>3827.1</v>
          </cell>
          <cell r="F4143">
            <v>59</v>
          </cell>
          <cell r="G4143">
            <v>1161.31</v>
          </cell>
        </row>
        <row r="4144">
          <cell r="A4144" t="str">
            <v>44803115971</v>
          </cell>
          <cell r="B4144">
            <v>44803</v>
          </cell>
          <cell r="C4144">
            <v>115971</v>
          </cell>
          <cell r="D4144" t="str">
            <v>四川太极高新区天顺路药店</v>
          </cell>
          <cell r="E4144">
            <v>3847.72</v>
          </cell>
          <cell r="F4144">
            <v>35</v>
          </cell>
          <cell r="G4144">
            <v>1258.57</v>
          </cell>
        </row>
        <row r="4145">
          <cell r="A4145" t="str">
            <v>44804115971</v>
          </cell>
          <cell r="B4145">
            <v>44804</v>
          </cell>
          <cell r="C4145">
            <v>115971</v>
          </cell>
          <cell r="D4145" t="str">
            <v>四川太极高新区天顺路药店</v>
          </cell>
          <cell r="E4145">
            <v>5018.56</v>
          </cell>
          <cell r="F4145">
            <v>52</v>
          </cell>
          <cell r="G4145">
            <v>812.13</v>
          </cell>
        </row>
        <row r="4146">
          <cell r="A4146" t="str">
            <v>44774116482</v>
          </cell>
          <cell r="B4146">
            <v>44774</v>
          </cell>
          <cell r="C4146">
            <v>116482</v>
          </cell>
          <cell r="D4146" t="str">
            <v>四川太极锦江区宏济中路药店</v>
          </cell>
          <cell r="E4146">
            <v>2969.11</v>
          </cell>
          <cell r="F4146">
            <v>45</v>
          </cell>
          <cell r="G4146">
            <v>532.82</v>
          </cell>
        </row>
        <row r="4147">
          <cell r="A4147" t="str">
            <v>44775116482</v>
          </cell>
          <cell r="B4147">
            <v>44775</v>
          </cell>
          <cell r="C4147">
            <v>116482</v>
          </cell>
          <cell r="D4147" t="str">
            <v>四川太极锦江区宏济中路药店</v>
          </cell>
          <cell r="E4147">
            <v>3520.64</v>
          </cell>
          <cell r="F4147">
            <v>27</v>
          </cell>
          <cell r="G4147">
            <v>1470.7</v>
          </cell>
        </row>
        <row r="4148">
          <cell r="A4148" t="str">
            <v>44776116482</v>
          </cell>
          <cell r="B4148">
            <v>44776</v>
          </cell>
          <cell r="C4148">
            <v>116482</v>
          </cell>
          <cell r="D4148" t="str">
            <v>四川太极锦江区宏济中路药店</v>
          </cell>
          <cell r="E4148">
            <v>3444.77</v>
          </cell>
          <cell r="F4148">
            <v>41</v>
          </cell>
          <cell r="G4148">
            <v>1193.05</v>
          </cell>
        </row>
        <row r="4149">
          <cell r="A4149" t="str">
            <v>44777116482</v>
          </cell>
          <cell r="B4149">
            <v>44777</v>
          </cell>
          <cell r="C4149">
            <v>116482</v>
          </cell>
          <cell r="D4149" t="str">
            <v>四川太极锦江区宏济中路药店</v>
          </cell>
          <cell r="E4149">
            <v>3325.37</v>
          </cell>
          <cell r="F4149">
            <v>42</v>
          </cell>
          <cell r="G4149">
            <v>1172.01</v>
          </cell>
        </row>
        <row r="4150">
          <cell r="A4150" t="str">
            <v>44778116482</v>
          </cell>
          <cell r="B4150">
            <v>44778</v>
          </cell>
          <cell r="C4150">
            <v>116482</v>
          </cell>
          <cell r="D4150" t="str">
            <v>四川太极锦江区宏济中路药店</v>
          </cell>
          <cell r="E4150">
            <v>3036.74</v>
          </cell>
          <cell r="F4150">
            <v>35</v>
          </cell>
          <cell r="G4150">
            <v>918.6</v>
          </cell>
        </row>
        <row r="4151">
          <cell r="A4151" t="str">
            <v>44779116482</v>
          </cell>
          <cell r="B4151">
            <v>44779</v>
          </cell>
          <cell r="C4151">
            <v>116482</v>
          </cell>
          <cell r="D4151" t="str">
            <v>四川太极锦江区宏济中路药店</v>
          </cell>
          <cell r="E4151">
            <v>3958.86</v>
          </cell>
          <cell r="F4151">
            <v>28</v>
          </cell>
          <cell r="G4151">
            <v>1210.71</v>
          </cell>
        </row>
        <row r="4152">
          <cell r="A4152" t="str">
            <v>44780116482</v>
          </cell>
          <cell r="B4152">
            <v>44780</v>
          </cell>
          <cell r="C4152">
            <v>116482</v>
          </cell>
          <cell r="D4152" t="str">
            <v>四川太极锦江区宏济中路药店</v>
          </cell>
          <cell r="E4152">
            <v>3982.4</v>
          </cell>
          <cell r="F4152">
            <v>53</v>
          </cell>
          <cell r="G4152">
            <v>1355.69</v>
          </cell>
        </row>
        <row r="4153">
          <cell r="A4153" t="str">
            <v>44781116482</v>
          </cell>
          <cell r="B4153">
            <v>44781</v>
          </cell>
          <cell r="C4153">
            <v>116482</v>
          </cell>
          <cell r="D4153" t="str">
            <v>四川太极锦江区宏济中路药店</v>
          </cell>
          <cell r="E4153">
            <v>4036.23</v>
          </cell>
          <cell r="F4153">
            <v>55</v>
          </cell>
          <cell r="G4153">
            <v>1678.9</v>
          </cell>
        </row>
        <row r="4154">
          <cell r="A4154" t="str">
            <v>44782116482</v>
          </cell>
          <cell r="B4154">
            <v>44782</v>
          </cell>
          <cell r="C4154">
            <v>116482</v>
          </cell>
          <cell r="D4154" t="str">
            <v>四川太极锦江区宏济中路药店</v>
          </cell>
          <cell r="E4154">
            <v>3464.73</v>
          </cell>
          <cell r="F4154">
            <v>48</v>
          </cell>
          <cell r="G4154">
            <v>1325.88</v>
          </cell>
        </row>
        <row r="4155">
          <cell r="A4155" t="str">
            <v>44783116482</v>
          </cell>
          <cell r="B4155">
            <v>44783</v>
          </cell>
          <cell r="C4155">
            <v>116482</v>
          </cell>
          <cell r="D4155" t="str">
            <v>四川太极锦江区宏济中路药店</v>
          </cell>
          <cell r="E4155">
            <v>4854.58</v>
          </cell>
          <cell r="F4155">
            <v>57</v>
          </cell>
          <cell r="G4155">
            <v>1463.03</v>
          </cell>
        </row>
        <row r="4156">
          <cell r="A4156" t="str">
            <v>44784116482</v>
          </cell>
          <cell r="B4156">
            <v>44784</v>
          </cell>
          <cell r="C4156">
            <v>116482</v>
          </cell>
          <cell r="D4156" t="str">
            <v>四川太极锦江区宏济中路药店</v>
          </cell>
          <cell r="E4156">
            <v>4508.4</v>
          </cell>
          <cell r="F4156">
            <v>42</v>
          </cell>
          <cell r="G4156">
            <v>1370.78</v>
          </cell>
        </row>
        <row r="4157">
          <cell r="A4157" t="str">
            <v>44785116482</v>
          </cell>
          <cell r="B4157">
            <v>44785</v>
          </cell>
          <cell r="C4157">
            <v>116482</v>
          </cell>
          <cell r="D4157" t="str">
            <v>四川太极锦江区宏济中路药店</v>
          </cell>
          <cell r="E4157">
            <v>3307.24</v>
          </cell>
          <cell r="F4157">
            <v>40</v>
          </cell>
          <cell r="G4157">
            <v>1125.84</v>
          </cell>
        </row>
        <row r="4158">
          <cell r="A4158" t="str">
            <v>44786116482</v>
          </cell>
          <cell r="B4158">
            <v>44786</v>
          </cell>
          <cell r="C4158">
            <v>116482</v>
          </cell>
          <cell r="D4158" t="str">
            <v>四川太极锦江区宏济中路药店</v>
          </cell>
          <cell r="E4158">
            <v>3308.39</v>
          </cell>
          <cell r="F4158">
            <v>37</v>
          </cell>
          <cell r="G4158">
            <v>1035.23</v>
          </cell>
        </row>
        <row r="4159">
          <cell r="A4159" t="str">
            <v>44787116482</v>
          </cell>
          <cell r="B4159">
            <v>44787</v>
          </cell>
          <cell r="C4159">
            <v>116482</v>
          </cell>
          <cell r="D4159" t="str">
            <v>四川太极锦江区宏济中路药店</v>
          </cell>
          <cell r="E4159">
            <v>3428.75</v>
          </cell>
          <cell r="F4159">
            <v>42</v>
          </cell>
          <cell r="G4159">
            <v>1288.96</v>
          </cell>
        </row>
        <row r="4160">
          <cell r="A4160" t="str">
            <v>44788116482</v>
          </cell>
          <cell r="B4160">
            <v>44788</v>
          </cell>
          <cell r="C4160">
            <v>116482</v>
          </cell>
          <cell r="D4160" t="str">
            <v>四川太极锦江区宏济中路药店</v>
          </cell>
          <cell r="E4160">
            <v>3220.77</v>
          </cell>
          <cell r="F4160">
            <v>43</v>
          </cell>
          <cell r="G4160">
            <v>932.31</v>
          </cell>
        </row>
        <row r="4161">
          <cell r="A4161" t="str">
            <v>44789116482</v>
          </cell>
          <cell r="B4161">
            <v>44789</v>
          </cell>
          <cell r="C4161">
            <v>116482</v>
          </cell>
          <cell r="D4161" t="str">
            <v>四川太极锦江区宏济中路药店</v>
          </cell>
          <cell r="E4161">
            <v>3097.85</v>
          </cell>
          <cell r="F4161">
            <v>55</v>
          </cell>
          <cell r="G4161">
            <v>1105.62</v>
          </cell>
        </row>
        <row r="4162">
          <cell r="A4162" t="str">
            <v>44790116482</v>
          </cell>
          <cell r="B4162">
            <v>44790</v>
          </cell>
          <cell r="C4162">
            <v>116482</v>
          </cell>
          <cell r="D4162" t="str">
            <v>四川太极锦江区宏济中路药店</v>
          </cell>
          <cell r="E4162">
            <v>3680.25</v>
          </cell>
          <cell r="F4162">
            <v>50</v>
          </cell>
          <cell r="G4162">
            <v>925.27</v>
          </cell>
        </row>
        <row r="4163">
          <cell r="A4163" t="str">
            <v>44791116482</v>
          </cell>
          <cell r="B4163">
            <v>44791</v>
          </cell>
          <cell r="C4163">
            <v>116482</v>
          </cell>
          <cell r="D4163" t="str">
            <v>四川太极锦江区宏济中路药店</v>
          </cell>
          <cell r="E4163">
            <v>5552.78</v>
          </cell>
          <cell r="F4163">
            <v>64</v>
          </cell>
          <cell r="G4163">
            <v>1923.92</v>
          </cell>
        </row>
        <row r="4164">
          <cell r="A4164" t="str">
            <v>44792116482</v>
          </cell>
          <cell r="B4164">
            <v>44792</v>
          </cell>
          <cell r="C4164">
            <v>116482</v>
          </cell>
          <cell r="D4164" t="str">
            <v>四川太极锦江区宏济中路药店</v>
          </cell>
          <cell r="E4164">
            <v>2944.74</v>
          </cell>
          <cell r="F4164">
            <v>45</v>
          </cell>
          <cell r="G4164">
            <v>1101.19</v>
          </cell>
        </row>
        <row r="4165">
          <cell r="A4165" t="str">
            <v>44793116482</v>
          </cell>
          <cell r="B4165">
            <v>44793</v>
          </cell>
          <cell r="C4165">
            <v>116482</v>
          </cell>
          <cell r="D4165" t="str">
            <v>四川太极锦江区宏济中路药店</v>
          </cell>
          <cell r="E4165">
            <v>7180.55</v>
          </cell>
          <cell r="F4165">
            <v>51</v>
          </cell>
          <cell r="G4165">
            <v>1650.12</v>
          </cell>
        </row>
        <row r="4166">
          <cell r="A4166" t="str">
            <v>44794116482</v>
          </cell>
          <cell r="B4166">
            <v>44794</v>
          </cell>
          <cell r="C4166">
            <v>116482</v>
          </cell>
          <cell r="D4166" t="str">
            <v>四川太极锦江区宏济中路药店</v>
          </cell>
          <cell r="E4166">
            <v>7209.15</v>
          </cell>
          <cell r="F4166">
            <v>53</v>
          </cell>
          <cell r="G4166">
            <v>1595.54</v>
          </cell>
        </row>
        <row r="4167">
          <cell r="A4167" t="str">
            <v>44795116482</v>
          </cell>
          <cell r="B4167">
            <v>44795</v>
          </cell>
          <cell r="C4167">
            <v>116482</v>
          </cell>
          <cell r="D4167" t="str">
            <v>四川太极锦江区宏济中路药店</v>
          </cell>
          <cell r="E4167">
            <v>4123.79</v>
          </cell>
          <cell r="F4167">
            <v>59</v>
          </cell>
          <cell r="G4167">
            <v>1418.83</v>
          </cell>
        </row>
        <row r="4168">
          <cell r="A4168" t="str">
            <v>44796116482</v>
          </cell>
          <cell r="B4168">
            <v>44796</v>
          </cell>
          <cell r="C4168">
            <v>116482</v>
          </cell>
          <cell r="D4168" t="str">
            <v>四川太极锦江区宏济中路药店</v>
          </cell>
          <cell r="E4168">
            <v>3709.26</v>
          </cell>
          <cell r="F4168">
            <v>44</v>
          </cell>
          <cell r="G4168">
            <v>1363.65</v>
          </cell>
        </row>
        <row r="4169">
          <cell r="A4169" t="str">
            <v>44797116482</v>
          </cell>
          <cell r="B4169">
            <v>44797</v>
          </cell>
          <cell r="C4169">
            <v>116482</v>
          </cell>
          <cell r="D4169" t="str">
            <v>四川太极锦江区宏济中路药店</v>
          </cell>
          <cell r="E4169">
            <v>3631.31</v>
          </cell>
          <cell r="F4169">
            <v>50</v>
          </cell>
          <cell r="G4169">
            <v>995.98</v>
          </cell>
        </row>
        <row r="4170">
          <cell r="A4170" t="str">
            <v>44798116482</v>
          </cell>
          <cell r="B4170">
            <v>44798</v>
          </cell>
          <cell r="C4170">
            <v>116482</v>
          </cell>
          <cell r="D4170" t="str">
            <v>四川太极锦江区宏济中路药店</v>
          </cell>
          <cell r="E4170">
            <v>4781.78</v>
          </cell>
          <cell r="F4170">
            <v>47</v>
          </cell>
          <cell r="G4170">
            <v>1701.43</v>
          </cell>
        </row>
        <row r="4171">
          <cell r="A4171" t="str">
            <v>44799116482</v>
          </cell>
          <cell r="B4171">
            <v>44799</v>
          </cell>
          <cell r="C4171">
            <v>116482</v>
          </cell>
          <cell r="D4171" t="str">
            <v>四川太极锦江区宏济中路药店</v>
          </cell>
          <cell r="E4171">
            <v>3414.51</v>
          </cell>
          <cell r="F4171">
            <v>42</v>
          </cell>
          <cell r="G4171">
            <v>1092.98</v>
          </cell>
        </row>
        <row r="4172">
          <cell r="A4172" t="str">
            <v>44800116482</v>
          </cell>
          <cell r="B4172">
            <v>44800</v>
          </cell>
          <cell r="C4172">
            <v>116482</v>
          </cell>
          <cell r="D4172" t="str">
            <v>四川太极锦江区宏济中路药店</v>
          </cell>
          <cell r="E4172">
            <v>4893.8</v>
          </cell>
          <cell r="F4172">
            <v>49</v>
          </cell>
          <cell r="G4172">
            <v>1135.68</v>
          </cell>
        </row>
        <row r="4173">
          <cell r="A4173" t="str">
            <v>44801116482</v>
          </cell>
          <cell r="B4173">
            <v>44801</v>
          </cell>
          <cell r="C4173">
            <v>116482</v>
          </cell>
          <cell r="D4173" t="str">
            <v>四川太极锦江区宏济中路药店</v>
          </cell>
          <cell r="E4173">
            <v>3560.91</v>
          </cell>
          <cell r="F4173">
            <v>45</v>
          </cell>
          <cell r="G4173">
            <v>1015.35</v>
          </cell>
        </row>
        <row r="4174">
          <cell r="A4174" t="str">
            <v>44802116482</v>
          </cell>
          <cell r="B4174">
            <v>44802</v>
          </cell>
          <cell r="C4174">
            <v>116482</v>
          </cell>
          <cell r="D4174" t="str">
            <v>四川太极锦江区宏济中路药店</v>
          </cell>
          <cell r="E4174">
            <v>6718.02</v>
          </cell>
          <cell r="F4174">
            <v>57</v>
          </cell>
          <cell r="G4174">
            <v>1723.42</v>
          </cell>
        </row>
        <row r="4175">
          <cell r="A4175" t="str">
            <v>44803116482</v>
          </cell>
          <cell r="B4175">
            <v>44803</v>
          </cell>
          <cell r="C4175">
            <v>116482</v>
          </cell>
          <cell r="D4175" t="str">
            <v>四川太极锦江区宏济中路药店</v>
          </cell>
          <cell r="E4175">
            <v>2890.37</v>
          </cell>
          <cell r="F4175">
            <v>37</v>
          </cell>
          <cell r="G4175">
            <v>829.76</v>
          </cell>
        </row>
        <row r="4176">
          <cell r="A4176" t="str">
            <v>44804116482</v>
          </cell>
          <cell r="B4176">
            <v>44804</v>
          </cell>
          <cell r="C4176">
            <v>116482</v>
          </cell>
          <cell r="D4176" t="str">
            <v>四川太极锦江区宏济中路药店</v>
          </cell>
          <cell r="E4176">
            <v>4965.42</v>
          </cell>
          <cell r="F4176">
            <v>53</v>
          </cell>
          <cell r="G4176">
            <v>1177.28</v>
          </cell>
        </row>
        <row r="4177">
          <cell r="A4177" t="str">
            <v>44774116773</v>
          </cell>
          <cell r="B4177">
            <v>44774</v>
          </cell>
          <cell r="C4177">
            <v>116773</v>
          </cell>
          <cell r="D4177" t="str">
            <v>四川太极青羊区经一路药店</v>
          </cell>
          <cell r="E4177">
            <v>2327.06</v>
          </cell>
          <cell r="F4177">
            <v>44</v>
          </cell>
          <cell r="G4177">
            <v>784.14</v>
          </cell>
        </row>
        <row r="4178">
          <cell r="A4178" t="str">
            <v>44775116773</v>
          </cell>
          <cell r="B4178">
            <v>44775</v>
          </cell>
          <cell r="C4178">
            <v>116773</v>
          </cell>
          <cell r="D4178" t="str">
            <v>四川太极青羊区经一路药店</v>
          </cell>
          <cell r="E4178">
            <v>3626.86</v>
          </cell>
          <cell r="F4178">
            <v>40</v>
          </cell>
          <cell r="G4178">
            <v>923.79</v>
          </cell>
        </row>
        <row r="4179">
          <cell r="A4179" t="str">
            <v>44776116773</v>
          </cell>
          <cell r="B4179">
            <v>44776</v>
          </cell>
          <cell r="C4179">
            <v>116773</v>
          </cell>
          <cell r="D4179" t="str">
            <v>四川太极青羊区经一路药店</v>
          </cell>
          <cell r="E4179">
            <v>3237.06</v>
          </cell>
          <cell r="F4179">
            <v>41</v>
          </cell>
          <cell r="G4179">
            <v>826.74</v>
          </cell>
        </row>
        <row r="4180">
          <cell r="A4180" t="str">
            <v>44777116773</v>
          </cell>
          <cell r="B4180">
            <v>44777</v>
          </cell>
          <cell r="C4180">
            <v>116773</v>
          </cell>
          <cell r="D4180" t="str">
            <v>四川太极青羊区经一路药店</v>
          </cell>
          <cell r="E4180">
            <v>3583.77</v>
          </cell>
          <cell r="F4180">
            <v>55</v>
          </cell>
          <cell r="G4180">
            <v>1273.56</v>
          </cell>
        </row>
        <row r="4181">
          <cell r="A4181" t="str">
            <v>44778116773</v>
          </cell>
          <cell r="B4181">
            <v>44778</v>
          </cell>
          <cell r="C4181">
            <v>116773</v>
          </cell>
          <cell r="D4181" t="str">
            <v>四川太极青羊区经一路药店</v>
          </cell>
          <cell r="E4181">
            <v>3799.57</v>
          </cell>
          <cell r="F4181">
            <v>52</v>
          </cell>
          <cell r="G4181">
            <v>1067.63</v>
          </cell>
        </row>
        <row r="4182">
          <cell r="A4182" t="str">
            <v>44779116773</v>
          </cell>
          <cell r="B4182">
            <v>44779</v>
          </cell>
          <cell r="C4182">
            <v>116773</v>
          </cell>
          <cell r="D4182" t="str">
            <v>四川太极青羊区经一路药店</v>
          </cell>
          <cell r="E4182">
            <v>2685.39</v>
          </cell>
          <cell r="F4182">
            <v>40</v>
          </cell>
          <cell r="G4182">
            <v>941.55</v>
          </cell>
        </row>
        <row r="4183">
          <cell r="A4183" t="str">
            <v>44780116773</v>
          </cell>
          <cell r="B4183">
            <v>44780</v>
          </cell>
          <cell r="C4183">
            <v>116773</v>
          </cell>
          <cell r="D4183" t="str">
            <v>四川太极青羊区经一路药店</v>
          </cell>
          <cell r="E4183">
            <v>2951.81</v>
          </cell>
          <cell r="F4183">
            <v>60</v>
          </cell>
          <cell r="G4183">
            <v>1077.8</v>
          </cell>
        </row>
        <row r="4184">
          <cell r="A4184" t="str">
            <v>44781116773</v>
          </cell>
          <cell r="B4184">
            <v>44781</v>
          </cell>
          <cell r="C4184">
            <v>116773</v>
          </cell>
          <cell r="D4184" t="str">
            <v>四川太极青羊区经一路药店</v>
          </cell>
          <cell r="E4184">
            <v>3869.13</v>
          </cell>
          <cell r="F4184">
            <v>64</v>
          </cell>
          <cell r="G4184">
            <v>1625.45</v>
          </cell>
        </row>
        <row r="4185">
          <cell r="A4185" t="str">
            <v>44782116773</v>
          </cell>
          <cell r="B4185">
            <v>44782</v>
          </cell>
          <cell r="C4185">
            <v>116773</v>
          </cell>
          <cell r="D4185" t="str">
            <v>四川太极青羊区经一路药店</v>
          </cell>
          <cell r="E4185">
            <v>3746.16</v>
          </cell>
          <cell r="F4185">
            <v>47</v>
          </cell>
          <cell r="G4185">
            <v>932.62</v>
          </cell>
        </row>
        <row r="4186">
          <cell r="A4186" t="str">
            <v>44783116773</v>
          </cell>
          <cell r="B4186">
            <v>44783</v>
          </cell>
          <cell r="C4186">
            <v>116773</v>
          </cell>
          <cell r="D4186" t="str">
            <v>四川太极青羊区经一路药店</v>
          </cell>
          <cell r="E4186">
            <v>5593.2</v>
          </cell>
          <cell r="F4186">
            <v>74</v>
          </cell>
          <cell r="G4186">
            <v>1947.92</v>
          </cell>
        </row>
        <row r="4187">
          <cell r="A4187" t="str">
            <v>44784116773</v>
          </cell>
          <cell r="B4187">
            <v>44784</v>
          </cell>
          <cell r="C4187">
            <v>116773</v>
          </cell>
          <cell r="D4187" t="str">
            <v>四川太极青羊区经一路药店</v>
          </cell>
          <cell r="E4187">
            <v>2820.54</v>
          </cell>
          <cell r="F4187">
            <v>49</v>
          </cell>
          <cell r="G4187">
            <v>1062.28</v>
          </cell>
        </row>
        <row r="4188">
          <cell r="A4188" t="str">
            <v>44785116773</v>
          </cell>
          <cell r="B4188">
            <v>44785</v>
          </cell>
          <cell r="C4188">
            <v>116773</v>
          </cell>
          <cell r="D4188" t="str">
            <v>四川太极青羊区经一路药店</v>
          </cell>
          <cell r="E4188">
            <v>2369.86</v>
          </cell>
          <cell r="F4188">
            <v>50</v>
          </cell>
          <cell r="G4188">
            <v>940.26</v>
          </cell>
        </row>
        <row r="4189">
          <cell r="A4189" t="str">
            <v>44786116773</v>
          </cell>
          <cell r="B4189">
            <v>44786</v>
          </cell>
          <cell r="C4189">
            <v>116773</v>
          </cell>
          <cell r="D4189" t="str">
            <v>四川太极青羊区经一路药店</v>
          </cell>
          <cell r="E4189">
            <v>1765.93</v>
          </cell>
          <cell r="F4189">
            <v>43</v>
          </cell>
          <cell r="G4189">
            <v>752.73</v>
          </cell>
        </row>
        <row r="4190">
          <cell r="A4190" t="str">
            <v>44787116773</v>
          </cell>
          <cell r="B4190">
            <v>44787</v>
          </cell>
          <cell r="C4190">
            <v>116773</v>
          </cell>
          <cell r="D4190" t="str">
            <v>四川太极青羊区经一路药店</v>
          </cell>
          <cell r="E4190">
            <v>4171.9</v>
          </cell>
          <cell r="F4190">
            <v>44</v>
          </cell>
          <cell r="G4190">
            <v>1637.79</v>
          </cell>
        </row>
        <row r="4191">
          <cell r="A4191" t="str">
            <v>44788116773</v>
          </cell>
          <cell r="B4191">
            <v>44788</v>
          </cell>
          <cell r="C4191">
            <v>116773</v>
          </cell>
          <cell r="D4191" t="str">
            <v>四川太极青羊区经一路药店</v>
          </cell>
          <cell r="E4191">
            <v>2340.1</v>
          </cell>
          <cell r="F4191">
            <v>65</v>
          </cell>
          <cell r="G4191">
            <v>990.05</v>
          </cell>
        </row>
        <row r="4192">
          <cell r="A4192" t="str">
            <v>44789116773</v>
          </cell>
          <cell r="B4192">
            <v>44789</v>
          </cell>
          <cell r="C4192">
            <v>116773</v>
          </cell>
          <cell r="D4192" t="str">
            <v>四川太极青羊区经一路药店</v>
          </cell>
          <cell r="E4192">
            <v>3654.95</v>
          </cell>
          <cell r="F4192">
            <v>70</v>
          </cell>
          <cell r="G4192">
            <v>1448.82</v>
          </cell>
        </row>
        <row r="4193">
          <cell r="A4193" t="str">
            <v>44790116773</v>
          </cell>
          <cell r="B4193">
            <v>44790</v>
          </cell>
          <cell r="C4193">
            <v>116773</v>
          </cell>
          <cell r="D4193" t="str">
            <v>四川太极青羊区经一路药店</v>
          </cell>
          <cell r="E4193">
            <v>2850.18</v>
          </cell>
          <cell r="F4193">
            <v>51</v>
          </cell>
          <cell r="G4193">
            <v>896.15</v>
          </cell>
        </row>
        <row r="4194">
          <cell r="A4194" t="str">
            <v>44791116773</v>
          </cell>
          <cell r="B4194">
            <v>44791</v>
          </cell>
          <cell r="C4194">
            <v>116773</v>
          </cell>
          <cell r="D4194" t="str">
            <v>四川太极青羊区经一路药店</v>
          </cell>
          <cell r="E4194">
            <v>3682.94</v>
          </cell>
          <cell r="F4194">
            <v>64</v>
          </cell>
          <cell r="G4194">
            <v>1197.04</v>
          </cell>
        </row>
        <row r="4195">
          <cell r="A4195" t="str">
            <v>44792116773</v>
          </cell>
          <cell r="B4195">
            <v>44792</v>
          </cell>
          <cell r="C4195">
            <v>116773</v>
          </cell>
          <cell r="D4195" t="str">
            <v>四川太极青羊区经一路药店</v>
          </cell>
          <cell r="E4195">
            <v>3045.76</v>
          </cell>
          <cell r="F4195">
            <v>50</v>
          </cell>
          <cell r="G4195">
            <v>1048.52</v>
          </cell>
        </row>
        <row r="4196">
          <cell r="A4196" t="str">
            <v>44793116773</v>
          </cell>
          <cell r="B4196">
            <v>44793</v>
          </cell>
          <cell r="C4196">
            <v>116773</v>
          </cell>
          <cell r="D4196" t="str">
            <v>四川太极青羊区经一路药店</v>
          </cell>
          <cell r="E4196">
            <v>2210.68</v>
          </cell>
          <cell r="F4196">
            <v>45</v>
          </cell>
          <cell r="G4196">
            <v>639.73</v>
          </cell>
        </row>
        <row r="4197">
          <cell r="A4197" t="str">
            <v>44794116773</v>
          </cell>
          <cell r="B4197">
            <v>44794</v>
          </cell>
          <cell r="C4197">
            <v>116773</v>
          </cell>
          <cell r="D4197" t="str">
            <v>四川太极青羊区经一路药店</v>
          </cell>
          <cell r="E4197">
            <v>3424.67</v>
          </cell>
          <cell r="F4197">
            <v>46</v>
          </cell>
          <cell r="G4197">
            <v>1117.8</v>
          </cell>
        </row>
        <row r="4198">
          <cell r="A4198" t="str">
            <v>44795116773</v>
          </cell>
          <cell r="B4198">
            <v>44795</v>
          </cell>
          <cell r="C4198">
            <v>116773</v>
          </cell>
          <cell r="D4198" t="str">
            <v>四川太极青羊区经一路药店</v>
          </cell>
          <cell r="E4198">
            <v>3554.32</v>
          </cell>
          <cell r="F4198">
            <v>67</v>
          </cell>
          <cell r="G4198">
            <v>1192.24</v>
          </cell>
        </row>
        <row r="4199">
          <cell r="A4199" t="str">
            <v>44796116773</v>
          </cell>
          <cell r="B4199">
            <v>44796</v>
          </cell>
          <cell r="C4199">
            <v>116773</v>
          </cell>
          <cell r="D4199" t="str">
            <v>四川太极青羊区经一路药店</v>
          </cell>
          <cell r="E4199">
            <v>1653.12</v>
          </cell>
          <cell r="F4199">
            <v>39</v>
          </cell>
          <cell r="G4199">
            <v>548.72</v>
          </cell>
        </row>
        <row r="4200">
          <cell r="A4200" t="str">
            <v>44797116773</v>
          </cell>
          <cell r="B4200">
            <v>44797</v>
          </cell>
          <cell r="C4200">
            <v>116773</v>
          </cell>
          <cell r="D4200" t="str">
            <v>四川太极青羊区经一路药店</v>
          </cell>
          <cell r="E4200">
            <v>4108.08</v>
          </cell>
          <cell r="F4200">
            <v>53</v>
          </cell>
          <cell r="G4200">
            <v>949.14</v>
          </cell>
        </row>
        <row r="4201">
          <cell r="A4201" t="str">
            <v>44798116773</v>
          </cell>
          <cell r="B4201">
            <v>44798</v>
          </cell>
          <cell r="C4201">
            <v>116773</v>
          </cell>
          <cell r="D4201" t="str">
            <v>四川太极青羊区经一路药店</v>
          </cell>
          <cell r="E4201">
            <v>2897.42</v>
          </cell>
          <cell r="F4201">
            <v>46</v>
          </cell>
          <cell r="G4201">
            <v>685.72</v>
          </cell>
        </row>
        <row r="4202">
          <cell r="A4202" t="str">
            <v>44799116773</v>
          </cell>
          <cell r="B4202">
            <v>44799</v>
          </cell>
          <cell r="C4202">
            <v>116773</v>
          </cell>
          <cell r="D4202" t="str">
            <v>四川太极青羊区经一路药店</v>
          </cell>
          <cell r="E4202">
            <v>3255.88</v>
          </cell>
          <cell r="F4202">
            <v>53</v>
          </cell>
          <cell r="G4202">
            <v>828.49</v>
          </cell>
        </row>
        <row r="4203">
          <cell r="A4203" t="str">
            <v>44800116773</v>
          </cell>
          <cell r="B4203">
            <v>44800</v>
          </cell>
          <cell r="C4203">
            <v>116773</v>
          </cell>
          <cell r="D4203" t="str">
            <v>四川太极青羊区经一路药店</v>
          </cell>
          <cell r="E4203">
            <v>1873.51</v>
          </cell>
          <cell r="F4203">
            <v>41</v>
          </cell>
          <cell r="G4203">
            <v>592.65</v>
          </cell>
        </row>
        <row r="4204">
          <cell r="A4204" t="str">
            <v>44801116773</v>
          </cell>
          <cell r="B4204">
            <v>44801</v>
          </cell>
          <cell r="C4204">
            <v>116773</v>
          </cell>
          <cell r="D4204" t="str">
            <v>四川太极青羊区经一路药店</v>
          </cell>
          <cell r="E4204">
            <v>1965.36</v>
          </cell>
          <cell r="F4204">
            <v>47</v>
          </cell>
          <cell r="G4204">
            <v>823.42</v>
          </cell>
        </row>
        <row r="4205">
          <cell r="A4205" t="str">
            <v>44802116773</v>
          </cell>
          <cell r="B4205">
            <v>44802</v>
          </cell>
          <cell r="C4205">
            <v>116773</v>
          </cell>
          <cell r="D4205" t="str">
            <v>四川太极青羊区经一路药店</v>
          </cell>
          <cell r="E4205">
            <v>3875.18</v>
          </cell>
          <cell r="F4205">
            <v>74</v>
          </cell>
          <cell r="G4205">
            <v>1291.1</v>
          </cell>
        </row>
        <row r="4206">
          <cell r="A4206" t="str">
            <v>44803116773</v>
          </cell>
          <cell r="B4206">
            <v>44803</v>
          </cell>
          <cell r="C4206">
            <v>116773</v>
          </cell>
          <cell r="D4206" t="str">
            <v>四川太极青羊区经一路药店</v>
          </cell>
          <cell r="E4206">
            <v>2989.58</v>
          </cell>
          <cell r="F4206">
            <v>63</v>
          </cell>
          <cell r="G4206">
            <v>1198.26</v>
          </cell>
        </row>
        <row r="4207">
          <cell r="A4207" t="str">
            <v>44804116773</v>
          </cell>
          <cell r="B4207">
            <v>44804</v>
          </cell>
          <cell r="C4207">
            <v>116773</v>
          </cell>
          <cell r="D4207" t="str">
            <v>四川太极青羊区经一路药店</v>
          </cell>
          <cell r="E4207">
            <v>3326.65</v>
          </cell>
          <cell r="F4207">
            <v>54</v>
          </cell>
          <cell r="G4207">
            <v>1325.84</v>
          </cell>
        </row>
        <row r="4208">
          <cell r="A4208" t="str">
            <v>44774116919</v>
          </cell>
          <cell r="B4208">
            <v>44774</v>
          </cell>
          <cell r="C4208">
            <v>116919</v>
          </cell>
          <cell r="D4208" t="str">
            <v>四川太极武侯区科华北路药店</v>
          </cell>
          <cell r="E4208">
            <v>7816.9</v>
          </cell>
          <cell r="F4208">
            <v>78</v>
          </cell>
          <cell r="G4208">
            <v>1860.49</v>
          </cell>
        </row>
        <row r="4209">
          <cell r="A4209" t="str">
            <v>44775116919</v>
          </cell>
          <cell r="B4209">
            <v>44775</v>
          </cell>
          <cell r="C4209">
            <v>116919</v>
          </cell>
          <cell r="D4209" t="str">
            <v>四川太极武侯区科华北路药店</v>
          </cell>
          <cell r="E4209">
            <v>7479.24</v>
          </cell>
          <cell r="F4209">
            <v>77</v>
          </cell>
          <cell r="G4209">
            <v>2192.58</v>
          </cell>
        </row>
        <row r="4210">
          <cell r="A4210" t="str">
            <v>44776116919</v>
          </cell>
          <cell r="B4210">
            <v>44776</v>
          </cell>
          <cell r="C4210">
            <v>116919</v>
          </cell>
          <cell r="D4210" t="str">
            <v>四川太极武侯区科华北路药店</v>
          </cell>
          <cell r="E4210">
            <v>5906.36</v>
          </cell>
          <cell r="F4210">
            <v>52</v>
          </cell>
          <cell r="G4210">
            <v>1965.75</v>
          </cell>
        </row>
        <row r="4211">
          <cell r="A4211" t="str">
            <v>44777116919</v>
          </cell>
          <cell r="B4211">
            <v>44777</v>
          </cell>
          <cell r="C4211">
            <v>116919</v>
          </cell>
          <cell r="D4211" t="str">
            <v>四川太极武侯区科华北路药店</v>
          </cell>
          <cell r="E4211">
            <v>5623.48</v>
          </cell>
          <cell r="F4211">
            <v>63</v>
          </cell>
          <cell r="G4211">
            <v>1299.08</v>
          </cell>
        </row>
        <row r="4212">
          <cell r="A4212" t="str">
            <v>44778116919</v>
          </cell>
          <cell r="B4212">
            <v>44778</v>
          </cell>
          <cell r="C4212">
            <v>116919</v>
          </cell>
          <cell r="D4212" t="str">
            <v>四川太极武侯区科华北路药店</v>
          </cell>
          <cell r="E4212">
            <v>4552.48</v>
          </cell>
          <cell r="F4212">
            <v>44</v>
          </cell>
          <cell r="G4212">
            <v>1866.06</v>
          </cell>
        </row>
        <row r="4213">
          <cell r="A4213" t="str">
            <v>44779116919</v>
          </cell>
          <cell r="B4213">
            <v>44779</v>
          </cell>
          <cell r="C4213">
            <v>116919</v>
          </cell>
          <cell r="D4213" t="str">
            <v>四川太极武侯区科华北路药店</v>
          </cell>
          <cell r="E4213">
            <v>4242.81</v>
          </cell>
          <cell r="F4213">
            <v>45</v>
          </cell>
          <cell r="G4213">
            <v>487.94</v>
          </cell>
        </row>
        <row r="4214">
          <cell r="A4214" t="str">
            <v>44780116919</v>
          </cell>
          <cell r="B4214">
            <v>44780</v>
          </cell>
          <cell r="C4214">
            <v>116919</v>
          </cell>
          <cell r="D4214" t="str">
            <v>四川太极武侯区科华北路药店</v>
          </cell>
          <cell r="E4214">
            <v>3165.6</v>
          </cell>
          <cell r="F4214">
            <v>44</v>
          </cell>
          <cell r="G4214">
            <v>880.69</v>
          </cell>
        </row>
        <row r="4215">
          <cell r="A4215" t="str">
            <v>44781116919</v>
          </cell>
          <cell r="B4215">
            <v>44781</v>
          </cell>
          <cell r="C4215">
            <v>116919</v>
          </cell>
          <cell r="D4215" t="str">
            <v>四川太极武侯区科华北路药店</v>
          </cell>
          <cell r="E4215">
            <v>5019.45</v>
          </cell>
          <cell r="F4215">
            <v>52</v>
          </cell>
          <cell r="G4215">
            <v>1317.13</v>
          </cell>
        </row>
        <row r="4216">
          <cell r="A4216" t="str">
            <v>44782116919</v>
          </cell>
          <cell r="B4216">
            <v>44782</v>
          </cell>
          <cell r="C4216">
            <v>116919</v>
          </cell>
          <cell r="D4216" t="str">
            <v>四川太极武侯区科华北路药店</v>
          </cell>
          <cell r="E4216">
            <v>4186.16</v>
          </cell>
          <cell r="F4216">
            <v>53</v>
          </cell>
          <cell r="G4216">
            <v>1519.21</v>
          </cell>
        </row>
        <row r="4217">
          <cell r="A4217" t="str">
            <v>44783116919</v>
          </cell>
          <cell r="B4217">
            <v>44783</v>
          </cell>
          <cell r="C4217">
            <v>116919</v>
          </cell>
          <cell r="D4217" t="str">
            <v>四川太极武侯区科华北路药店</v>
          </cell>
          <cell r="E4217">
            <v>4033.08</v>
          </cell>
          <cell r="F4217">
            <v>52</v>
          </cell>
          <cell r="G4217">
            <v>1383.55</v>
          </cell>
        </row>
        <row r="4218">
          <cell r="A4218" t="str">
            <v>44784116919</v>
          </cell>
          <cell r="B4218">
            <v>44784</v>
          </cell>
          <cell r="C4218">
            <v>116919</v>
          </cell>
          <cell r="D4218" t="str">
            <v>四川太极武侯区科华北路药店</v>
          </cell>
          <cell r="E4218">
            <v>4307.21</v>
          </cell>
          <cell r="F4218">
            <v>60</v>
          </cell>
          <cell r="G4218">
            <v>1546.61</v>
          </cell>
        </row>
        <row r="4219">
          <cell r="A4219" t="str">
            <v>44785116919</v>
          </cell>
          <cell r="B4219">
            <v>44785</v>
          </cell>
          <cell r="C4219">
            <v>116919</v>
          </cell>
          <cell r="D4219" t="str">
            <v>四川太极武侯区科华北路药店</v>
          </cell>
          <cell r="E4219">
            <v>2681.25</v>
          </cell>
          <cell r="F4219">
            <v>44</v>
          </cell>
          <cell r="G4219">
            <v>825.51</v>
          </cell>
        </row>
        <row r="4220">
          <cell r="A4220" t="str">
            <v>44786116919</v>
          </cell>
          <cell r="B4220">
            <v>44786</v>
          </cell>
          <cell r="C4220">
            <v>116919</v>
          </cell>
          <cell r="D4220" t="str">
            <v>四川太极武侯区科华北路药店</v>
          </cell>
          <cell r="E4220">
            <v>5247.04</v>
          </cell>
          <cell r="F4220">
            <v>73</v>
          </cell>
          <cell r="G4220">
            <v>1673.67</v>
          </cell>
        </row>
        <row r="4221">
          <cell r="A4221" t="str">
            <v>44787116919</v>
          </cell>
          <cell r="B4221">
            <v>44787</v>
          </cell>
          <cell r="C4221">
            <v>116919</v>
          </cell>
          <cell r="D4221" t="str">
            <v>四川太极武侯区科华北路药店</v>
          </cell>
          <cell r="E4221">
            <v>3329.75</v>
          </cell>
          <cell r="F4221">
            <v>57</v>
          </cell>
          <cell r="G4221">
            <v>1269.94</v>
          </cell>
        </row>
        <row r="4222">
          <cell r="A4222" t="str">
            <v>44788116919</v>
          </cell>
          <cell r="B4222">
            <v>44788</v>
          </cell>
          <cell r="C4222">
            <v>116919</v>
          </cell>
          <cell r="D4222" t="str">
            <v>四川太极武侯区科华北路药店</v>
          </cell>
          <cell r="E4222">
            <v>4014.07</v>
          </cell>
          <cell r="F4222">
            <v>63</v>
          </cell>
          <cell r="G4222">
            <v>1391</v>
          </cell>
        </row>
        <row r="4223">
          <cell r="A4223" t="str">
            <v>44789116919</v>
          </cell>
          <cell r="B4223">
            <v>44789</v>
          </cell>
          <cell r="C4223">
            <v>116919</v>
          </cell>
          <cell r="D4223" t="str">
            <v>四川太极武侯区科华北路药店</v>
          </cell>
          <cell r="E4223">
            <v>5328.89</v>
          </cell>
          <cell r="F4223">
            <v>79</v>
          </cell>
          <cell r="G4223">
            <v>1787.94</v>
          </cell>
        </row>
        <row r="4224">
          <cell r="A4224" t="str">
            <v>44790116919</v>
          </cell>
          <cell r="B4224">
            <v>44790</v>
          </cell>
          <cell r="C4224">
            <v>116919</v>
          </cell>
          <cell r="D4224" t="str">
            <v>四川太极武侯区科华北路药店</v>
          </cell>
          <cell r="E4224">
            <v>4783.6</v>
          </cell>
          <cell r="F4224">
            <v>53</v>
          </cell>
          <cell r="G4224">
            <v>917.67</v>
          </cell>
        </row>
        <row r="4225">
          <cell r="A4225" t="str">
            <v>44791116919</v>
          </cell>
          <cell r="B4225">
            <v>44791</v>
          </cell>
          <cell r="C4225">
            <v>116919</v>
          </cell>
          <cell r="D4225" t="str">
            <v>四川太极武侯区科华北路药店</v>
          </cell>
          <cell r="E4225">
            <v>5867.28</v>
          </cell>
          <cell r="F4225">
            <v>72</v>
          </cell>
          <cell r="G4225">
            <v>1621.83</v>
          </cell>
        </row>
        <row r="4226">
          <cell r="A4226" t="str">
            <v>44792116919</v>
          </cell>
          <cell r="B4226">
            <v>44792</v>
          </cell>
          <cell r="C4226">
            <v>116919</v>
          </cell>
          <cell r="D4226" t="str">
            <v>四川太极武侯区科华北路药店</v>
          </cell>
          <cell r="E4226">
            <v>4192.08</v>
          </cell>
          <cell r="F4226">
            <v>72</v>
          </cell>
          <cell r="G4226">
            <v>1456.26</v>
          </cell>
        </row>
        <row r="4227">
          <cell r="A4227" t="str">
            <v>44793116919</v>
          </cell>
          <cell r="B4227">
            <v>44793</v>
          </cell>
          <cell r="C4227">
            <v>116919</v>
          </cell>
          <cell r="D4227" t="str">
            <v>四川太极武侯区科华北路药店</v>
          </cell>
          <cell r="E4227">
            <v>6203.35</v>
          </cell>
          <cell r="F4227">
            <v>57</v>
          </cell>
          <cell r="G4227">
            <v>1967.14</v>
          </cell>
        </row>
        <row r="4228">
          <cell r="A4228" t="str">
            <v>44794116919</v>
          </cell>
          <cell r="B4228">
            <v>44794</v>
          </cell>
          <cell r="C4228">
            <v>116919</v>
          </cell>
          <cell r="D4228" t="str">
            <v>四川太极武侯区科华北路药店</v>
          </cell>
          <cell r="E4228">
            <v>5276.92</v>
          </cell>
          <cell r="F4228">
            <v>83</v>
          </cell>
          <cell r="G4228">
            <v>1888.95</v>
          </cell>
        </row>
        <row r="4229">
          <cell r="A4229" t="str">
            <v>44795116919</v>
          </cell>
          <cell r="B4229">
            <v>44795</v>
          </cell>
          <cell r="C4229">
            <v>116919</v>
          </cell>
          <cell r="D4229" t="str">
            <v>四川太极武侯区科华北路药店</v>
          </cell>
          <cell r="E4229">
            <v>4286.65</v>
          </cell>
          <cell r="F4229">
            <v>69</v>
          </cell>
          <cell r="G4229">
            <v>1283.13</v>
          </cell>
        </row>
        <row r="4230">
          <cell r="A4230" t="str">
            <v>44796116919</v>
          </cell>
          <cell r="B4230">
            <v>44796</v>
          </cell>
          <cell r="C4230">
            <v>116919</v>
          </cell>
          <cell r="D4230" t="str">
            <v>四川太极武侯区科华北路药店</v>
          </cell>
          <cell r="E4230">
            <v>5292.26</v>
          </cell>
          <cell r="F4230">
            <v>79</v>
          </cell>
          <cell r="G4230">
            <v>1808.23</v>
          </cell>
        </row>
        <row r="4231">
          <cell r="A4231" t="str">
            <v>44797116919</v>
          </cell>
          <cell r="B4231">
            <v>44797</v>
          </cell>
          <cell r="C4231">
            <v>116919</v>
          </cell>
          <cell r="D4231" t="str">
            <v>四川太极武侯区科华北路药店</v>
          </cell>
          <cell r="E4231">
            <v>5086.27</v>
          </cell>
          <cell r="F4231">
            <v>49</v>
          </cell>
          <cell r="G4231">
            <v>1141.54</v>
          </cell>
        </row>
        <row r="4232">
          <cell r="A4232" t="str">
            <v>44798116919</v>
          </cell>
          <cell r="B4232">
            <v>44798</v>
          </cell>
          <cell r="C4232">
            <v>116919</v>
          </cell>
          <cell r="D4232" t="str">
            <v>四川太极武侯区科华北路药店</v>
          </cell>
          <cell r="E4232">
            <v>6203.33</v>
          </cell>
          <cell r="F4232">
            <v>82</v>
          </cell>
          <cell r="G4232">
            <v>1680.05</v>
          </cell>
        </row>
        <row r="4233">
          <cell r="A4233" t="str">
            <v>44799116919</v>
          </cell>
          <cell r="B4233">
            <v>44799</v>
          </cell>
          <cell r="C4233">
            <v>116919</v>
          </cell>
          <cell r="D4233" t="str">
            <v>四川太极武侯区科华北路药店</v>
          </cell>
          <cell r="E4233">
            <v>3541.16</v>
          </cell>
          <cell r="F4233">
            <v>62</v>
          </cell>
          <cell r="G4233">
            <v>1396.35</v>
          </cell>
        </row>
        <row r="4234">
          <cell r="A4234" t="str">
            <v>44800116919</v>
          </cell>
          <cell r="B4234">
            <v>44800</v>
          </cell>
          <cell r="C4234">
            <v>116919</v>
          </cell>
          <cell r="D4234" t="str">
            <v>四川太极武侯区科华北路药店</v>
          </cell>
          <cell r="E4234">
            <v>5043.09</v>
          </cell>
          <cell r="F4234">
            <v>51</v>
          </cell>
          <cell r="G4234">
            <v>1281.79</v>
          </cell>
        </row>
        <row r="4235">
          <cell r="A4235" t="str">
            <v>44801116919</v>
          </cell>
          <cell r="B4235">
            <v>44801</v>
          </cell>
          <cell r="C4235">
            <v>116919</v>
          </cell>
          <cell r="D4235" t="str">
            <v>四川太极武侯区科华北路药店</v>
          </cell>
          <cell r="E4235">
            <v>2511.69</v>
          </cell>
          <cell r="F4235">
            <v>43</v>
          </cell>
          <cell r="G4235">
            <v>849.04</v>
          </cell>
        </row>
        <row r="4236">
          <cell r="A4236" t="str">
            <v>44802116919</v>
          </cell>
          <cell r="B4236">
            <v>44802</v>
          </cell>
          <cell r="C4236">
            <v>116919</v>
          </cell>
          <cell r="D4236" t="str">
            <v>四川太极武侯区科华北路药店</v>
          </cell>
          <cell r="E4236">
            <v>5089.51</v>
          </cell>
          <cell r="F4236">
            <v>77</v>
          </cell>
          <cell r="G4236">
            <v>1755.86</v>
          </cell>
        </row>
        <row r="4237">
          <cell r="A4237" t="str">
            <v>44803116919</v>
          </cell>
          <cell r="B4237">
            <v>44803</v>
          </cell>
          <cell r="C4237">
            <v>116919</v>
          </cell>
          <cell r="D4237" t="str">
            <v>四川太极武侯区科华北路药店</v>
          </cell>
          <cell r="E4237">
            <v>3646.24</v>
          </cell>
          <cell r="F4237">
            <v>45</v>
          </cell>
          <cell r="G4237">
            <v>1250.69</v>
          </cell>
        </row>
        <row r="4238">
          <cell r="A4238" t="str">
            <v>44804116919</v>
          </cell>
          <cell r="B4238">
            <v>44804</v>
          </cell>
          <cell r="C4238">
            <v>116919</v>
          </cell>
          <cell r="D4238" t="str">
            <v>四川太极武侯区科华北路药店</v>
          </cell>
          <cell r="E4238">
            <v>4203.28</v>
          </cell>
          <cell r="F4238">
            <v>56</v>
          </cell>
          <cell r="G4238">
            <v>1172.48</v>
          </cell>
        </row>
        <row r="4239">
          <cell r="A4239" t="str">
            <v>44774117184</v>
          </cell>
          <cell r="B4239">
            <v>44774</v>
          </cell>
          <cell r="C4239">
            <v>117184</v>
          </cell>
          <cell r="D4239" t="str">
            <v>四川太极锦江区静沙南路药店</v>
          </cell>
          <cell r="E4239">
            <v>5719.9</v>
          </cell>
          <cell r="F4239">
            <v>77</v>
          </cell>
          <cell r="G4239">
            <v>2022.83</v>
          </cell>
        </row>
        <row r="4240">
          <cell r="A4240" t="str">
            <v>44775117184</v>
          </cell>
          <cell r="B4240">
            <v>44775</v>
          </cell>
          <cell r="C4240">
            <v>117184</v>
          </cell>
          <cell r="D4240" t="str">
            <v>四川太极锦江区静沙南路药店</v>
          </cell>
          <cell r="E4240">
            <v>3503.3</v>
          </cell>
          <cell r="F4240">
            <v>69</v>
          </cell>
          <cell r="G4240">
            <v>1341.07</v>
          </cell>
        </row>
        <row r="4241">
          <cell r="A4241" t="str">
            <v>44776117184</v>
          </cell>
          <cell r="B4241">
            <v>44776</v>
          </cell>
          <cell r="C4241">
            <v>117184</v>
          </cell>
          <cell r="D4241" t="str">
            <v>四川太极锦江区静沙南路药店</v>
          </cell>
          <cell r="E4241">
            <v>3486.18</v>
          </cell>
          <cell r="F4241">
            <v>73</v>
          </cell>
          <cell r="G4241">
            <v>1329.51</v>
          </cell>
        </row>
        <row r="4242">
          <cell r="A4242" t="str">
            <v>44777117184</v>
          </cell>
          <cell r="B4242">
            <v>44777</v>
          </cell>
          <cell r="C4242">
            <v>117184</v>
          </cell>
          <cell r="D4242" t="str">
            <v>四川太极锦江区静沙南路药店</v>
          </cell>
          <cell r="E4242">
            <v>5107.13</v>
          </cell>
          <cell r="F4242">
            <v>79</v>
          </cell>
          <cell r="G4242">
            <v>1791.87</v>
          </cell>
        </row>
        <row r="4243">
          <cell r="A4243" t="str">
            <v>44778117184</v>
          </cell>
          <cell r="B4243">
            <v>44778</v>
          </cell>
          <cell r="C4243">
            <v>117184</v>
          </cell>
          <cell r="D4243" t="str">
            <v>四川太极锦江区静沙南路药店</v>
          </cell>
          <cell r="E4243">
            <v>4158.72</v>
          </cell>
          <cell r="F4243">
            <v>70</v>
          </cell>
          <cell r="G4243">
            <v>1360.96</v>
          </cell>
        </row>
        <row r="4244">
          <cell r="A4244" t="str">
            <v>44779117184</v>
          </cell>
          <cell r="B4244">
            <v>44779</v>
          </cell>
          <cell r="C4244">
            <v>117184</v>
          </cell>
          <cell r="D4244" t="str">
            <v>四川太极锦江区静沙南路药店</v>
          </cell>
          <cell r="E4244">
            <v>5115.65</v>
          </cell>
          <cell r="F4244">
            <v>77</v>
          </cell>
          <cell r="G4244">
            <v>1688.44</v>
          </cell>
        </row>
        <row r="4245">
          <cell r="A4245" t="str">
            <v>44780117184</v>
          </cell>
          <cell r="B4245">
            <v>44780</v>
          </cell>
          <cell r="C4245">
            <v>117184</v>
          </cell>
          <cell r="D4245" t="str">
            <v>四川太极锦江区静沙南路药店</v>
          </cell>
          <cell r="E4245">
            <v>6448.66</v>
          </cell>
          <cell r="F4245">
            <v>82</v>
          </cell>
          <cell r="G4245">
            <v>2419.6</v>
          </cell>
        </row>
        <row r="4246">
          <cell r="A4246" t="str">
            <v>44781117184</v>
          </cell>
          <cell r="B4246">
            <v>44781</v>
          </cell>
          <cell r="C4246">
            <v>117184</v>
          </cell>
          <cell r="D4246" t="str">
            <v>四川太极锦江区静沙南路药店</v>
          </cell>
          <cell r="E4246">
            <v>5623.88</v>
          </cell>
          <cell r="F4246">
            <v>99</v>
          </cell>
          <cell r="G4246">
            <v>2044.25</v>
          </cell>
        </row>
        <row r="4247">
          <cell r="A4247" t="str">
            <v>44782117184</v>
          </cell>
          <cell r="B4247">
            <v>44782</v>
          </cell>
          <cell r="C4247">
            <v>117184</v>
          </cell>
          <cell r="D4247" t="str">
            <v>四川太极锦江区静沙南路药店</v>
          </cell>
          <cell r="E4247">
            <v>4660.66</v>
          </cell>
          <cell r="F4247">
            <v>96</v>
          </cell>
          <cell r="G4247">
            <v>1748.58</v>
          </cell>
        </row>
        <row r="4248">
          <cell r="A4248" t="str">
            <v>44783117184</v>
          </cell>
          <cell r="B4248">
            <v>44783</v>
          </cell>
          <cell r="C4248">
            <v>117184</v>
          </cell>
          <cell r="D4248" t="str">
            <v>四川太极锦江区静沙南路药店</v>
          </cell>
          <cell r="E4248">
            <v>5171.46</v>
          </cell>
          <cell r="F4248">
            <v>80</v>
          </cell>
          <cell r="G4248">
            <v>2040.8</v>
          </cell>
        </row>
        <row r="4249">
          <cell r="A4249" t="str">
            <v>44784117184</v>
          </cell>
          <cell r="B4249">
            <v>44784</v>
          </cell>
          <cell r="C4249">
            <v>117184</v>
          </cell>
          <cell r="D4249" t="str">
            <v>四川太极锦江区静沙南路药店</v>
          </cell>
          <cell r="E4249">
            <v>5230.2</v>
          </cell>
          <cell r="F4249">
            <v>84</v>
          </cell>
          <cell r="G4249">
            <v>2052</v>
          </cell>
        </row>
        <row r="4250">
          <cell r="A4250" t="str">
            <v>44785117184</v>
          </cell>
          <cell r="B4250">
            <v>44785</v>
          </cell>
          <cell r="C4250">
            <v>117184</v>
          </cell>
          <cell r="D4250" t="str">
            <v>四川太极锦江区静沙南路药店</v>
          </cell>
          <cell r="E4250">
            <v>5868.91</v>
          </cell>
          <cell r="F4250">
            <v>84</v>
          </cell>
          <cell r="G4250">
            <v>2155.9</v>
          </cell>
        </row>
        <row r="4251">
          <cell r="A4251" t="str">
            <v>44786117184</v>
          </cell>
          <cell r="B4251">
            <v>44786</v>
          </cell>
          <cell r="C4251">
            <v>117184</v>
          </cell>
          <cell r="D4251" t="str">
            <v>四川太极锦江区静沙南路药店</v>
          </cell>
          <cell r="E4251">
            <v>5343.22</v>
          </cell>
          <cell r="F4251">
            <v>88</v>
          </cell>
          <cell r="G4251">
            <v>2035.53</v>
          </cell>
        </row>
        <row r="4252">
          <cell r="A4252" t="str">
            <v>44787117184</v>
          </cell>
          <cell r="B4252">
            <v>44787</v>
          </cell>
          <cell r="C4252">
            <v>117184</v>
          </cell>
          <cell r="D4252" t="str">
            <v>四川太极锦江区静沙南路药店</v>
          </cell>
          <cell r="E4252">
            <v>5261.28</v>
          </cell>
          <cell r="F4252">
            <v>72</v>
          </cell>
          <cell r="G4252">
            <v>1778.94</v>
          </cell>
        </row>
        <row r="4253">
          <cell r="A4253" t="str">
            <v>44788117184</v>
          </cell>
          <cell r="B4253">
            <v>44788</v>
          </cell>
          <cell r="C4253">
            <v>117184</v>
          </cell>
          <cell r="D4253" t="str">
            <v>四川太极锦江区静沙南路药店</v>
          </cell>
          <cell r="E4253">
            <v>7246.99</v>
          </cell>
          <cell r="F4253">
            <v>104</v>
          </cell>
          <cell r="G4253">
            <v>2294.21</v>
          </cell>
        </row>
        <row r="4254">
          <cell r="A4254" t="str">
            <v>44789117184</v>
          </cell>
          <cell r="B4254">
            <v>44789</v>
          </cell>
          <cell r="C4254">
            <v>117184</v>
          </cell>
          <cell r="D4254" t="str">
            <v>四川太极锦江区静沙南路药店</v>
          </cell>
          <cell r="E4254">
            <v>4097.78</v>
          </cell>
          <cell r="F4254">
            <v>81</v>
          </cell>
          <cell r="G4254">
            <v>1540.24</v>
          </cell>
        </row>
        <row r="4255">
          <cell r="A4255" t="str">
            <v>44790117184</v>
          </cell>
          <cell r="B4255">
            <v>44790</v>
          </cell>
          <cell r="C4255">
            <v>117184</v>
          </cell>
          <cell r="D4255" t="str">
            <v>四川太极锦江区静沙南路药店</v>
          </cell>
          <cell r="E4255">
            <v>6681.76</v>
          </cell>
          <cell r="F4255">
            <v>107</v>
          </cell>
          <cell r="G4255">
            <v>2495.05</v>
          </cell>
        </row>
        <row r="4256">
          <cell r="A4256" t="str">
            <v>44791117184</v>
          </cell>
          <cell r="B4256">
            <v>44791</v>
          </cell>
          <cell r="C4256">
            <v>117184</v>
          </cell>
          <cell r="D4256" t="str">
            <v>四川太极锦江区静沙南路药店</v>
          </cell>
          <cell r="E4256">
            <v>3638.95</v>
          </cell>
          <cell r="F4256">
            <v>72</v>
          </cell>
          <cell r="G4256">
            <v>1413.22</v>
          </cell>
        </row>
        <row r="4257">
          <cell r="A4257" t="str">
            <v>44792117184</v>
          </cell>
          <cell r="B4257">
            <v>44792</v>
          </cell>
          <cell r="C4257">
            <v>117184</v>
          </cell>
          <cell r="D4257" t="str">
            <v>四川太极锦江区静沙南路药店</v>
          </cell>
          <cell r="E4257">
            <v>4580.54</v>
          </cell>
          <cell r="F4257">
            <v>76</v>
          </cell>
          <cell r="G4257">
            <v>1495.08</v>
          </cell>
        </row>
        <row r="4258">
          <cell r="A4258" t="str">
            <v>44793117184</v>
          </cell>
          <cell r="B4258">
            <v>44793</v>
          </cell>
          <cell r="C4258">
            <v>117184</v>
          </cell>
          <cell r="D4258" t="str">
            <v>四川太极锦江区静沙南路药店</v>
          </cell>
          <cell r="E4258">
            <v>7697.43</v>
          </cell>
          <cell r="F4258">
            <v>77</v>
          </cell>
          <cell r="G4258">
            <v>2067.61</v>
          </cell>
        </row>
        <row r="4259">
          <cell r="A4259" t="str">
            <v>44794117184</v>
          </cell>
          <cell r="B4259">
            <v>44794</v>
          </cell>
          <cell r="C4259">
            <v>117184</v>
          </cell>
          <cell r="D4259" t="str">
            <v>四川太极锦江区静沙南路药店</v>
          </cell>
          <cell r="E4259">
            <v>6574.16</v>
          </cell>
          <cell r="F4259">
            <v>79</v>
          </cell>
          <cell r="G4259">
            <v>2209.34</v>
          </cell>
        </row>
        <row r="4260">
          <cell r="A4260" t="str">
            <v>44795117184</v>
          </cell>
          <cell r="B4260">
            <v>44795</v>
          </cell>
          <cell r="C4260">
            <v>117184</v>
          </cell>
          <cell r="D4260" t="str">
            <v>四川太极锦江区静沙南路药店</v>
          </cell>
          <cell r="E4260">
            <v>8043.83</v>
          </cell>
          <cell r="F4260">
            <v>103</v>
          </cell>
          <cell r="G4260">
            <v>2876.55</v>
          </cell>
        </row>
        <row r="4261">
          <cell r="A4261" t="str">
            <v>44796117184</v>
          </cell>
          <cell r="B4261">
            <v>44796</v>
          </cell>
          <cell r="C4261">
            <v>117184</v>
          </cell>
          <cell r="D4261" t="str">
            <v>四川太极锦江区静沙南路药店</v>
          </cell>
          <cell r="E4261">
            <v>4621.92</v>
          </cell>
          <cell r="F4261">
            <v>63</v>
          </cell>
          <cell r="G4261">
            <v>1481.42</v>
          </cell>
        </row>
        <row r="4262">
          <cell r="A4262" t="str">
            <v>44797117184</v>
          </cell>
          <cell r="B4262">
            <v>44797</v>
          </cell>
          <cell r="C4262">
            <v>117184</v>
          </cell>
          <cell r="D4262" t="str">
            <v>四川太极锦江区静沙南路药店</v>
          </cell>
          <cell r="E4262">
            <v>5179.66</v>
          </cell>
          <cell r="F4262">
            <v>80</v>
          </cell>
          <cell r="G4262">
            <v>1414.57</v>
          </cell>
        </row>
        <row r="4263">
          <cell r="A4263" t="str">
            <v>44798117184</v>
          </cell>
          <cell r="B4263">
            <v>44798</v>
          </cell>
          <cell r="C4263">
            <v>117184</v>
          </cell>
          <cell r="D4263" t="str">
            <v>四川太极锦江区静沙南路药店</v>
          </cell>
          <cell r="E4263">
            <v>5070.05</v>
          </cell>
          <cell r="F4263">
            <v>81</v>
          </cell>
          <cell r="G4263">
            <v>1842.29</v>
          </cell>
        </row>
        <row r="4264">
          <cell r="A4264" t="str">
            <v>44799117184</v>
          </cell>
          <cell r="B4264">
            <v>44799</v>
          </cell>
          <cell r="C4264">
            <v>117184</v>
          </cell>
          <cell r="D4264" t="str">
            <v>四川太极锦江区静沙南路药店</v>
          </cell>
          <cell r="E4264">
            <v>7207.13</v>
          </cell>
          <cell r="F4264">
            <v>82</v>
          </cell>
          <cell r="G4264">
            <v>2588.26</v>
          </cell>
        </row>
        <row r="4265">
          <cell r="A4265" t="str">
            <v>44800117184</v>
          </cell>
          <cell r="B4265">
            <v>44800</v>
          </cell>
          <cell r="C4265">
            <v>117184</v>
          </cell>
          <cell r="D4265" t="str">
            <v>四川太极锦江区静沙南路药店</v>
          </cell>
          <cell r="E4265">
            <v>6300.69</v>
          </cell>
          <cell r="F4265">
            <v>91</v>
          </cell>
          <cell r="G4265">
            <v>2511.28</v>
          </cell>
        </row>
        <row r="4266">
          <cell r="A4266" t="str">
            <v>44801117184</v>
          </cell>
          <cell r="B4266">
            <v>44801</v>
          </cell>
          <cell r="C4266">
            <v>117184</v>
          </cell>
          <cell r="D4266" t="str">
            <v>四川太极锦江区静沙南路药店</v>
          </cell>
          <cell r="E4266">
            <v>7856.31</v>
          </cell>
          <cell r="F4266">
            <v>98</v>
          </cell>
          <cell r="G4266">
            <v>2715.65</v>
          </cell>
        </row>
        <row r="4267">
          <cell r="A4267" t="str">
            <v>44802117184</v>
          </cell>
          <cell r="B4267">
            <v>44802</v>
          </cell>
          <cell r="C4267">
            <v>117184</v>
          </cell>
          <cell r="D4267" t="str">
            <v>四川太极锦江区静沙南路药店</v>
          </cell>
          <cell r="E4267">
            <v>8363.8</v>
          </cell>
          <cell r="F4267">
            <v>135</v>
          </cell>
          <cell r="G4267">
            <v>3064.14</v>
          </cell>
        </row>
        <row r="4268">
          <cell r="A4268" t="str">
            <v>44803117184</v>
          </cell>
          <cell r="B4268">
            <v>44803</v>
          </cell>
          <cell r="C4268">
            <v>117184</v>
          </cell>
          <cell r="D4268" t="str">
            <v>四川太极锦江区静沙南路药店</v>
          </cell>
          <cell r="E4268">
            <v>9271.23</v>
          </cell>
          <cell r="F4268">
            <v>112</v>
          </cell>
          <cell r="G4268">
            <v>3071.64</v>
          </cell>
        </row>
        <row r="4269">
          <cell r="A4269" t="str">
            <v>44804117184</v>
          </cell>
          <cell r="B4269">
            <v>44804</v>
          </cell>
          <cell r="C4269">
            <v>117184</v>
          </cell>
          <cell r="D4269" t="str">
            <v>四川太极锦江区静沙南路药店</v>
          </cell>
          <cell r="E4269">
            <v>9658.71</v>
          </cell>
          <cell r="F4269">
            <v>114</v>
          </cell>
          <cell r="G4269">
            <v>3158.94</v>
          </cell>
        </row>
        <row r="4270">
          <cell r="A4270" t="str">
            <v>44774117310</v>
          </cell>
          <cell r="B4270">
            <v>44774</v>
          </cell>
          <cell r="C4270">
            <v>117310</v>
          </cell>
          <cell r="D4270" t="str">
            <v>四川太极武侯区长寿路药店</v>
          </cell>
          <cell r="E4270">
            <v>2929.97</v>
          </cell>
          <cell r="F4270">
            <v>47</v>
          </cell>
          <cell r="G4270">
            <v>1108.29</v>
          </cell>
        </row>
        <row r="4271">
          <cell r="A4271" t="str">
            <v>44775117310</v>
          </cell>
          <cell r="B4271">
            <v>44775</v>
          </cell>
          <cell r="C4271">
            <v>117310</v>
          </cell>
          <cell r="D4271" t="str">
            <v>四川太极武侯区长寿路药店</v>
          </cell>
          <cell r="E4271">
            <v>4148.8</v>
          </cell>
          <cell r="F4271">
            <v>66</v>
          </cell>
          <cell r="G4271">
            <v>1143.94</v>
          </cell>
        </row>
        <row r="4272">
          <cell r="A4272" t="str">
            <v>44776117310</v>
          </cell>
          <cell r="B4272">
            <v>44776</v>
          </cell>
          <cell r="C4272">
            <v>117310</v>
          </cell>
          <cell r="D4272" t="str">
            <v>四川太极武侯区长寿路药店</v>
          </cell>
          <cell r="E4272">
            <v>4751.84</v>
          </cell>
          <cell r="F4272">
            <v>68</v>
          </cell>
          <cell r="G4272">
            <v>1351.44</v>
          </cell>
        </row>
        <row r="4273">
          <cell r="A4273" t="str">
            <v>44777117310</v>
          </cell>
          <cell r="B4273">
            <v>44777</v>
          </cell>
          <cell r="C4273">
            <v>117310</v>
          </cell>
          <cell r="D4273" t="str">
            <v>四川太极武侯区长寿路药店</v>
          </cell>
          <cell r="E4273">
            <v>3417.05</v>
          </cell>
          <cell r="F4273">
            <v>54</v>
          </cell>
          <cell r="G4273">
            <v>973.63</v>
          </cell>
        </row>
        <row r="4274">
          <cell r="A4274" t="str">
            <v>44778117310</v>
          </cell>
          <cell r="B4274">
            <v>44778</v>
          </cell>
          <cell r="C4274">
            <v>117310</v>
          </cell>
          <cell r="D4274" t="str">
            <v>四川太极武侯区长寿路药店</v>
          </cell>
          <cell r="E4274">
            <v>2520.91</v>
          </cell>
          <cell r="F4274">
            <v>51</v>
          </cell>
          <cell r="G4274">
            <v>852.55</v>
          </cell>
        </row>
        <row r="4275">
          <cell r="A4275" t="str">
            <v>44779117310</v>
          </cell>
          <cell r="B4275">
            <v>44779</v>
          </cell>
          <cell r="C4275">
            <v>117310</v>
          </cell>
          <cell r="D4275" t="str">
            <v>四川太极武侯区长寿路药店</v>
          </cell>
          <cell r="E4275">
            <v>4373.19</v>
          </cell>
          <cell r="F4275">
            <v>51</v>
          </cell>
          <cell r="G4275">
            <v>1372.4</v>
          </cell>
        </row>
        <row r="4276">
          <cell r="A4276" t="str">
            <v>44780117310</v>
          </cell>
          <cell r="B4276">
            <v>44780</v>
          </cell>
          <cell r="C4276">
            <v>117310</v>
          </cell>
          <cell r="D4276" t="str">
            <v>四川太极武侯区长寿路药店</v>
          </cell>
          <cell r="E4276">
            <v>4653.89</v>
          </cell>
          <cell r="F4276">
            <v>57</v>
          </cell>
          <cell r="G4276">
            <v>861.22</v>
          </cell>
        </row>
        <row r="4277">
          <cell r="A4277" t="str">
            <v>44781117310</v>
          </cell>
          <cell r="B4277">
            <v>44781</v>
          </cell>
          <cell r="C4277">
            <v>117310</v>
          </cell>
          <cell r="D4277" t="str">
            <v>四川太极武侯区长寿路药店</v>
          </cell>
          <cell r="E4277">
            <v>4955.22</v>
          </cell>
          <cell r="F4277">
            <v>60</v>
          </cell>
          <cell r="G4277">
            <v>1596.87</v>
          </cell>
        </row>
        <row r="4278">
          <cell r="A4278" t="str">
            <v>44782117310</v>
          </cell>
          <cell r="B4278">
            <v>44782</v>
          </cell>
          <cell r="C4278">
            <v>117310</v>
          </cell>
          <cell r="D4278" t="str">
            <v>四川太极武侯区长寿路药店</v>
          </cell>
          <cell r="E4278">
            <v>4669.29</v>
          </cell>
          <cell r="F4278">
            <v>66</v>
          </cell>
          <cell r="G4278">
            <v>1418.05</v>
          </cell>
        </row>
        <row r="4279">
          <cell r="A4279" t="str">
            <v>44783117310</v>
          </cell>
          <cell r="B4279">
            <v>44783</v>
          </cell>
          <cell r="C4279">
            <v>117310</v>
          </cell>
          <cell r="D4279" t="str">
            <v>四川太极武侯区长寿路药店</v>
          </cell>
          <cell r="E4279">
            <v>4737.89</v>
          </cell>
          <cell r="F4279">
            <v>66</v>
          </cell>
          <cell r="G4279">
            <v>1363.51</v>
          </cell>
        </row>
        <row r="4280">
          <cell r="A4280" t="str">
            <v>44784117310</v>
          </cell>
          <cell r="B4280">
            <v>44784</v>
          </cell>
          <cell r="C4280">
            <v>117310</v>
          </cell>
          <cell r="D4280" t="str">
            <v>四川太极武侯区长寿路药店</v>
          </cell>
          <cell r="E4280">
            <v>6975.41</v>
          </cell>
          <cell r="F4280">
            <v>73</v>
          </cell>
          <cell r="G4280">
            <v>2438.96</v>
          </cell>
        </row>
        <row r="4281">
          <cell r="A4281" t="str">
            <v>44785117310</v>
          </cell>
          <cell r="B4281">
            <v>44785</v>
          </cell>
          <cell r="C4281">
            <v>117310</v>
          </cell>
          <cell r="D4281" t="str">
            <v>四川太极武侯区长寿路药店</v>
          </cell>
          <cell r="E4281">
            <v>5375.89</v>
          </cell>
          <cell r="F4281">
            <v>49</v>
          </cell>
          <cell r="G4281">
            <v>1682.44</v>
          </cell>
        </row>
        <row r="4282">
          <cell r="A4282" t="str">
            <v>44786117310</v>
          </cell>
          <cell r="B4282">
            <v>44786</v>
          </cell>
          <cell r="C4282">
            <v>117310</v>
          </cell>
          <cell r="D4282" t="str">
            <v>四川太极武侯区长寿路药店</v>
          </cell>
          <cell r="E4282">
            <v>4370.34</v>
          </cell>
          <cell r="F4282">
            <v>52</v>
          </cell>
          <cell r="G4282">
            <v>1190.84</v>
          </cell>
        </row>
        <row r="4283">
          <cell r="A4283" t="str">
            <v>44787117310</v>
          </cell>
          <cell r="B4283">
            <v>44787</v>
          </cell>
          <cell r="C4283">
            <v>117310</v>
          </cell>
          <cell r="D4283" t="str">
            <v>四川太极武侯区长寿路药店</v>
          </cell>
          <cell r="E4283">
            <v>3356.33</v>
          </cell>
          <cell r="F4283">
            <v>50</v>
          </cell>
          <cell r="G4283">
            <v>1068.93</v>
          </cell>
        </row>
        <row r="4284">
          <cell r="A4284" t="str">
            <v>44788117310</v>
          </cell>
          <cell r="B4284">
            <v>44788</v>
          </cell>
          <cell r="C4284">
            <v>117310</v>
          </cell>
          <cell r="D4284" t="str">
            <v>四川太极武侯区长寿路药店</v>
          </cell>
          <cell r="E4284">
            <v>2082.6</v>
          </cell>
          <cell r="F4284">
            <v>47</v>
          </cell>
          <cell r="G4284">
            <v>703.08</v>
          </cell>
        </row>
        <row r="4285">
          <cell r="A4285" t="str">
            <v>44789117310</v>
          </cell>
          <cell r="B4285">
            <v>44789</v>
          </cell>
          <cell r="C4285">
            <v>117310</v>
          </cell>
          <cell r="D4285" t="str">
            <v>四川太极武侯区长寿路药店</v>
          </cell>
          <cell r="E4285">
            <v>4880.08</v>
          </cell>
          <cell r="F4285">
            <v>67</v>
          </cell>
          <cell r="G4285">
            <v>1642.44</v>
          </cell>
        </row>
        <row r="4286">
          <cell r="A4286" t="str">
            <v>44790117310</v>
          </cell>
          <cell r="B4286">
            <v>44790</v>
          </cell>
          <cell r="C4286">
            <v>117310</v>
          </cell>
          <cell r="D4286" t="str">
            <v>四川太极武侯区长寿路药店</v>
          </cell>
          <cell r="E4286">
            <v>6766.1</v>
          </cell>
          <cell r="F4286">
            <v>47</v>
          </cell>
          <cell r="G4286">
            <v>2121.16</v>
          </cell>
        </row>
        <row r="4287">
          <cell r="A4287" t="str">
            <v>44791117310</v>
          </cell>
          <cell r="B4287">
            <v>44791</v>
          </cell>
          <cell r="C4287">
            <v>117310</v>
          </cell>
          <cell r="D4287" t="str">
            <v>四川太极武侯区长寿路药店</v>
          </cell>
          <cell r="E4287">
            <v>4577.09</v>
          </cell>
          <cell r="F4287">
            <v>58</v>
          </cell>
          <cell r="G4287">
            <v>1341.98</v>
          </cell>
        </row>
        <row r="4288">
          <cell r="A4288" t="str">
            <v>44792117310</v>
          </cell>
          <cell r="B4288">
            <v>44792</v>
          </cell>
          <cell r="C4288">
            <v>117310</v>
          </cell>
          <cell r="D4288" t="str">
            <v>四川太极武侯区长寿路药店</v>
          </cell>
          <cell r="E4288">
            <v>3697.86</v>
          </cell>
          <cell r="F4288">
            <v>62</v>
          </cell>
          <cell r="G4288">
            <v>1243.84</v>
          </cell>
        </row>
        <row r="4289">
          <cell r="A4289" t="str">
            <v>44793117310</v>
          </cell>
          <cell r="B4289">
            <v>44793</v>
          </cell>
          <cell r="C4289">
            <v>117310</v>
          </cell>
          <cell r="D4289" t="str">
            <v>四川太极武侯区长寿路药店</v>
          </cell>
          <cell r="E4289">
            <v>6337.96</v>
          </cell>
          <cell r="F4289">
            <v>60</v>
          </cell>
          <cell r="G4289">
            <v>1617.3</v>
          </cell>
        </row>
        <row r="4290">
          <cell r="A4290" t="str">
            <v>44794117310</v>
          </cell>
          <cell r="B4290">
            <v>44794</v>
          </cell>
          <cell r="C4290">
            <v>117310</v>
          </cell>
          <cell r="D4290" t="str">
            <v>四川太极武侯区长寿路药店</v>
          </cell>
          <cell r="E4290">
            <v>5040.53</v>
          </cell>
          <cell r="F4290">
            <v>62</v>
          </cell>
          <cell r="G4290">
            <v>1379.68</v>
          </cell>
        </row>
        <row r="4291">
          <cell r="A4291" t="str">
            <v>44795117310</v>
          </cell>
          <cell r="B4291">
            <v>44795</v>
          </cell>
          <cell r="C4291">
            <v>117310</v>
          </cell>
          <cell r="D4291" t="str">
            <v>四川太极武侯区长寿路药店</v>
          </cell>
          <cell r="E4291">
            <v>5238.66</v>
          </cell>
          <cell r="F4291">
            <v>71</v>
          </cell>
          <cell r="G4291">
            <v>1112.72</v>
          </cell>
        </row>
        <row r="4292">
          <cell r="A4292" t="str">
            <v>44796117310</v>
          </cell>
          <cell r="B4292">
            <v>44796</v>
          </cell>
          <cell r="C4292">
            <v>117310</v>
          </cell>
          <cell r="D4292" t="str">
            <v>四川太极武侯区长寿路药店</v>
          </cell>
          <cell r="E4292">
            <v>4064.47</v>
          </cell>
          <cell r="F4292">
            <v>64</v>
          </cell>
          <cell r="G4292">
            <v>992.4</v>
          </cell>
        </row>
        <row r="4293">
          <cell r="A4293" t="str">
            <v>44797117310</v>
          </cell>
          <cell r="B4293">
            <v>44797</v>
          </cell>
          <cell r="C4293">
            <v>117310</v>
          </cell>
          <cell r="D4293" t="str">
            <v>四川太极武侯区长寿路药店</v>
          </cell>
          <cell r="E4293">
            <v>4643.5</v>
          </cell>
          <cell r="F4293">
            <v>59</v>
          </cell>
          <cell r="G4293">
            <v>1405.98</v>
          </cell>
        </row>
        <row r="4294">
          <cell r="A4294" t="str">
            <v>44798117310</v>
          </cell>
          <cell r="B4294">
            <v>44798</v>
          </cell>
          <cell r="C4294">
            <v>117310</v>
          </cell>
          <cell r="D4294" t="str">
            <v>四川太极武侯区长寿路药店</v>
          </cell>
          <cell r="E4294">
            <v>4465.38</v>
          </cell>
          <cell r="F4294">
            <v>62</v>
          </cell>
          <cell r="G4294">
            <v>1372.39</v>
          </cell>
        </row>
        <row r="4295">
          <cell r="A4295" t="str">
            <v>44799117310</v>
          </cell>
          <cell r="B4295">
            <v>44799</v>
          </cell>
          <cell r="C4295">
            <v>117310</v>
          </cell>
          <cell r="D4295" t="str">
            <v>四川太极武侯区长寿路药店</v>
          </cell>
          <cell r="E4295">
            <v>3184.99</v>
          </cell>
          <cell r="F4295">
            <v>68</v>
          </cell>
          <cell r="G4295">
            <v>912.37</v>
          </cell>
        </row>
        <row r="4296">
          <cell r="A4296" t="str">
            <v>44800117310</v>
          </cell>
          <cell r="B4296">
            <v>44800</v>
          </cell>
          <cell r="C4296">
            <v>117310</v>
          </cell>
          <cell r="D4296" t="str">
            <v>四川太极武侯区长寿路药店</v>
          </cell>
          <cell r="E4296">
            <v>5245.39</v>
          </cell>
          <cell r="F4296">
            <v>52</v>
          </cell>
          <cell r="G4296">
            <v>1173.87</v>
          </cell>
        </row>
        <row r="4297">
          <cell r="A4297" t="str">
            <v>44801117310</v>
          </cell>
          <cell r="B4297">
            <v>44801</v>
          </cell>
          <cell r="C4297">
            <v>117310</v>
          </cell>
          <cell r="D4297" t="str">
            <v>四川太极武侯区长寿路药店</v>
          </cell>
          <cell r="E4297">
            <v>2761.25</v>
          </cell>
          <cell r="F4297">
            <v>39</v>
          </cell>
          <cell r="G4297">
            <v>465.46</v>
          </cell>
        </row>
        <row r="4298">
          <cell r="A4298" t="str">
            <v>44802117310</v>
          </cell>
          <cell r="B4298">
            <v>44802</v>
          </cell>
          <cell r="C4298">
            <v>117310</v>
          </cell>
          <cell r="D4298" t="str">
            <v>四川太极武侯区长寿路药店</v>
          </cell>
          <cell r="E4298">
            <v>6397.39</v>
          </cell>
          <cell r="F4298">
            <v>50</v>
          </cell>
          <cell r="G4298">
            <v>1284.03</v>
          </cell>
        </row>
        <row r="4299">
          <cell r="A4299" t="str">
            <v>44803117310</v>
          </cell>
          <cell r="B4299">
            <v>44803</v>
          </cell>
          <cell r="C4299">
            <v>117310</v>
          </cell>
          <cell r="D4299" t="str">
            <v>四川太极武侯区长寿路药店</v>
          </cell>
          <cell r="E4299">
            <v>3084</v>
          </cell>
          <cell r="F4299">
            <v>46</v>
          </cell>
          <cell r="G4299">
            <v>817.16</v>
          </cell>
        </row>
        <row r="4300">
          <cell r="A4300" t="str">
            <v>44804117310</v>
          </cell>
          <cell r="B4300">
            <v>44804</v>
          </cell>
          <cell r="C4300">
            <v>117310</v>
          </cell>
          <cell r="D4300" t="str">
            <v>四川太极武侯区长寿路药店</v>
          </cell>
          <cell r="E4300">
            <v>8038.58</v>
          </cell>
          <cell r="F4300">
            <v>77</v>
          </cell>
          <cell r="G4300">
            <v>1565.27</v>
          </cell>
        </row>
        <row r="4301">
          <cell r="A4301" t="str">
            <v>44774117491</v>
          </cell>
          <cell r="B4301">
            <v>44774</v>
          </cell>
          <cell r="C4301">
            <v>117491</v>
          </cell>
          <cell r="D4301" t="str">
            <v>四川太极金牛区花照壁中横街药店</v>
          </cell>
          <cell r="E4301">
            <v>11300.09</v>
          </cell>
          <cell r="F4301">
            <v>100</v>
          </cell>
          <cell r="G4301">
            <v>2205.9</v>
          </cell>
        </row>
        <row r="4302">
          <cell r="A4302" t="str">
            <v>44775117491</v>
          </cell>
          <cell r="B4302">
            <v>44775</v>
          </cell>
          <cell r="C4302">
            <v>117491</v>
          </cell>
          <cell r="D4302" t="str">
            <v>四川太极金牛区花照壁中横街药店</v>
          </cell>
          <cell r="E4302">
            <v>10484.5</v>
          </cell>
          <cell r="F4302">
            <v>77</v>
          </cell>
          <cell r="G4302">
            <v>2001.42</v>
          </cell>
        </row>
        <row r="4303">
          <cell r="A4303" t="str">
            <v>44776117491</v>
          </cell>
          <cell r="B4303">
            <v>44776</v>
          </cell>
          <cell r="C4303">
            <v>117491</v>
          </cell>
          <cell r="D4303" t="str">
            <v>四川太极金牛区花照壁中横街药店</v>
          </cell>
          <cell r="E4303">
            <v>15534.5</v>
          </cell>
          <cell r="F4303">
            <v>78</v>
          </cell>
          <cell r="G4303">
            <v>2463.78</v>
          </cell>
        </row>
        <row r="4304">
          <cell r="A4304" t="str">
            <v>44777117491</v>
          </cell>
          <cell r="B4304">
            <v>44777</v>
          </cell>
          <cell r="C4304">
            <v>117491</v>
          </cell>
          <cell r="D4304" t="str">
            <v>四川太极金牛区花照壁中横街药店</v>
          </cell>
          <cell r="E4304">
            <v>10631.72</v>
          </cell>
          <cell r="F4304">
            <v>76</v>
          </cell>
          <cell r="G4304">
            <v>1890.79</v>
          </cell>
        </row>
        <row r="4305">
          <cell r="A4305" t="str">
            <v>44778117491</v>
          </cell>
          <cell r="B4305">
            <v>44778</v>
          </cell>
          <cell r="C4305">
            <v>117491</v>
          </cell>
          <cell r="D4305" t="str">
            <v>四川太极金牛区花照壁中横街药店</v>
          </cell>
          <cell r="E4305">
            <v>14752.14</v>
          </cell>
          <cell r="F4305">
            <v>76</v>
          </cell>
          <cell r="G4305">
            <v>2189.23</v>
          </cell>
        </row>
        <row r="4306">
          <cell r="A4306" t="str">
            <v>44779117491</v>
          </cell>
          <cell r="B4306">
            <v>44779</v>
          </cell>
          <cell r="C4306">
            <v>117491</v>
          </cell>
          <cell r="D4306" t="str">
            <v>四川太极金牛区花照壁中横街药店</v>
          </cell>
          <cell r="E4306">
            <v>7039.67</v>
          </cell>
          <cell r="F4306">
            <v>50</v>
          </cell>
          <cell r="G4306">
            <v>1176.8</v>
          </cell>
        </row>
        <row r="4307">
          <cell r="A4307" t="str">
            <v>44780117491</v>
          </cell>
          <cell r="B4307">
            <v>44780</v>
          </cell>
          <cell r="C4307">
            <v>117491</v>
          </cell>
          <cell r="D4307" t="str">
            <v>四川太极金牛区花照壁中横街药店</v>
          </cell>
          <cell r="E4307">
            <v>6558.92</v>
          </cell>
          <cell r="F4307">
            <v>64</v>
          </cell>
          <cell r="G4307">
            <v>1507.18</v>
          </cell>
        </row>
        <row r="4308">
          <cell r="A4308" t="str">
            <v>44781117491</v>
          </cell>
          <cell r="B4308">
            <v>44781</v>
          </cell>
          <cell r="C4308">
            <v>117491</v>
          </cell>
          <cell r="D4308" t="str">
            <v>四川太极金牛区花照壁中横街药店</v>
          </cell>
          <cell r="E4308">
            <v>10890.9</v>
          </cell>
          <cell r="F4308">
            <v>83</v>
          </cell>
          <cell r="G4308">
            <v>1840.35</v>
          </cell>
        </row>
        <row r="4309">
          <cell r="A4309" t="str">
            <v>44782117491</v>
          </cell>
          <cell r="B4309">
            <v>44782</v>
          </cell>
          <cell r="C4309">
            <v>117491</v>
          </cell>
          <cell r="D4309" t="str">
            <v>四川太极金牛区花照壁中横街药店</v>
          </cell>
          <cell r="E4309">
            <v>9044.08</v>
          </cell>
          <cell r="F4309">
            <v>49</v>
          </cell>
          <cell r="G4309">
            <v>1312.78</v>
          </cell>
        </row>
        <row r="4310">
          <cell r="A4310" t="str">
            <v>44783117491</v>
          </cell>
          <cell r="B4310">
            <v>44783</v>
          </cell>
          <cell r="C4310">
            <v>117491</v>
          </cell>
          <cell r="D4310" t="str">
            <v>四川太极金牛区花照壁中横街药店</v>
          </cell>
          <cell r="E4310">
            <v>12087.92</v>
          </cell>
          <cell r="F4310">
            <v>82</v>
          </cell>
          <cell r="G4310">
            <v>2160.45</v>
          </cell>
        </row>
        <row r="4311">
          <cell r="A4311" t="str">
            <v>44784117491</v>
          </cell>
          <cell r="B4311">
            <v>44784</v>
          </cell>
          <cell r="C4311">
            <v>117491</v>
          </cell>
          <cell r="D4311" t="str">
            <v>四川太极金牛区花照壁中横街药店</v>
          </cell>
          <cell r="E4311">
            <v>12443.81</v>
          </cell>
          <cell r="F4311">
            <v>71</v>
          </cell>
          <cell r="G4311">
            <v>1920.68</v>
          </cell>
        </row>
        <row r="4312">
          <cell r="A4312" t="str">
            <v>44785117491</v>
          </cell>
          <cell r="B4312">
            <v>44785</v>
          </cell>
          <cell r="C4312">
            <v>117491</v>
          </cell>
          <cell r="D4312" t="str">
            <v>四川太极金牛区花照壁中横街药店</v>
          </cell>
          <cell r="E4312">
            <v>21395.78</v>
          </cell>
          <cell r="F4312">
            <v>85</v>
          </cell>
          <cell r="G4312">
            <v>3436.76</v>
          </cell>
        </row>
        <row r="4313">
          <cell r="A4313" t="str">
            <v>44786117491</v>
          </cell>
          <cell r="B4313">
            <v>44786</v>
          </cell>
          <cell r="C4313">
            <v>117491</v>
          </cell>
          <cell r="D4313" t="str">
            <v>四川太极金牛区花照壁中横街药店</v>
          </cell>
          <cell r="E4313">
            <v>8758.2</v>
          </cell>
          <cell r="F4313">
            <v>79</v>
          </cell>
          <cell r="G4313">
            <v>1560.95</v>
          </cell>
        </row>
        <row r="4314">
          <cell r="A4314" t="str">
            <v>44787117491</v>
          </cell>
          <cell r="B4314">
            <v>44787</v>
          </cell>
          <cell r="C4314">
            <v>117491</v>
          </cell>
          <cell r="D4314" t="str">
            <v>四川太极金牛区花照壁中横街药店</v>
          </cell>
          <cell r="E4314">
            <v>12175.79</v>
          </cell>
          <cell r="F4314">
            <v>91</v>
          </cell>
          <cell r="G4314">
            <v>1938.43</v>
          </cell>
        </row>
        <row r="4315">
          <cell r="A4315" t="str">
            <v>44788117491</v>
          </cell>
          <cell r="B4315">
            <v>44788</v>
          </cell>
          <cell r="C4315">
            <v>117491</v>
          </cell>
          <cell r="D4315" t="str">
            <v>四川太极金牛区花照壁中横街药店</v>
          </cell>
          <cell r="E4315">
            <v>10162.93</v>
          </cell>
          <cell r="F4315">
            <v>75</v>
          </cell>
          <cell r="G4315">
            <v>1605.48</v>
          </cell>
        </row>
        <row r="4316">
          <cell r="A4316" t="str">
            <v>44789117491</v>
          </cell>
          <cell r="B4316">
            <v>44789</v>
          </cell>
          <cell r="C4316">
            <v>117491</v>
          </cell>
          <cell r="D4316" t="str">
            <v>四川太极金牛区花照壁中横街药店</v>
          </cell>
          <cell r="E4316">
            <v>12873.23</v>
          </cell>
          <cell r="F4316">
            <v>85</v>
          </cell>
          <cell r="G4316">
            <v>2155.91</v>
          </cell>
        </row>
        <row r="4317">
          <cell r="A4317" t="str">
            <v>44790117491</v>
          </cell>
          <cell r="B4317">
            <v>44790</v>
          </cell>
          <cell r="C4317">
            <v>117491</v>
          </cell>
          <cell r="D4317" t="str">
            <v>四川太极金牛区花照壁中横街药店</v>
          </cell>
          <cell r="E4317">
            <v>13490.14</v>
          </cell>
          <cell r="F4317">
            <v>84</v>
          </cell>
          <cell r="G4317">
            <v>1769.89</v>
          </cell>
        </row>
        <row r="4318">
          <cell r="A4318" t="str">
            <v>44791117491</v>
          </cell>
          <cell r="B4318">
            <v>44791</v>
          </cell>
          <cell r="C4318">
            <v>117491</v>
          </cell>
          <cell r="D4318" t="str">
            <v>四川太极金牛区花照壁中横街药店</v>
          </cell>
          <cell r="E4318">
            <v>14270.02</v>
          </cell>
          <cell r="F4318">
            <v>90</v>
          </cell>
          <cell r="G4318">
            <v>1779.8</v>
          </cell>
        </row>
        <row r="4319">
          <cell r="A4319" t="str">
            <v>44792117491</v>
          </cell>
          <cell r="B4319">
            <v>44792</v>
          </cell>
          <cell r="C4319">
            <v>117491</v>
          </cell>
          <cell r="D4319" t="str">
            <v>四川太极金牛区花照壁中横街药店</v>
          </cell>
          <cell r="E4319">
            <v>11433.41</v>
          </cell>
          <cell r="F4319">
            <v>69</v>
          </cell>
          <cell r="G4319">
            <v>1616.09</v>
          </cell>
        </row>
        <row r="4320">
          <cell r="A4320" t="str">
            <v>44793117491</v>
          </cell>
          <cell r="B4320">
            <v>44793</v>
          </cell>
          <cell r="C4320">
            <v>117491</v>
          </cell>
          <cell r="D4320" t="str">
            <v>四川太极金牛区花照壁中横街药店</v>
          </cell>
          <cell r="E4320">
            <v>14291.32</v>
          </cell>
          <cell r="F4320">
            <v>105</v>
          </cell>
          <cell r="G4320">
            <v>1902.47</v>
          </cell>
        </row>
        <row r="4321">
          <cell r="A4321" t="str">
            <v>44794117491</v>
          </cell>
          <cell r="B4321">
            <v>44794</v>
          </cell>
          <cell r="C4321">
            <v>117491</v>
          </cell>
          <cell r="D4321" t="str">
            <v>四川太极金牛区花照壁中横街药店</v>
          </cell>
          <cell r="E4321">
            <v>16784.45</v>
          </cell>
          <cell r="F4321">
            <v>81</v>
          </cell>
          <cell r="G4321">
            <v>2187.46</v>
          </cell>
        </row>
        <row r="4322">
          <cell r="A4322" t="str">
            <v>44795117491</v>
          </cell>
          <cell r="B4322">
            <v>44795</v>
          </cell>
          <cell r="C4322">
            <v>117491</v>
          </cell>
          <cell r="D4322" t="str">
            <v>四川太极金牛区花照壁中横街药店</v>
          </cell>
          <cell r="E4322">
            <v>20485.22</v>
          </cell>
          <cell r="F4322">
            <v>101</v>
          </cell>
          <cell r="G4322">
            <v>2926.17</v>
          </cell>
        </row>
        <row r="4323">
          <cell r="A4323" t="str">
            <v>44796117491</v>
          </cell>
          <cell r="B4323">
            <v>44796</v>
          </cell>
          <cell r="C4323">
            <v>117491</v>
          </cell>
          <cell r="D4323" t="str">
            <v>四川太极金牛区花照壁中横街药店</v>
          </cell>
          <cell r="E4323">
            <v>21926.96</v>
          </cell>
          <cell r="F4323">
            <v>76</v>
          </cell>
          <cell r="G4323">
            <v>2543.16</v>
          </cell>
        </row>
        <row r="4324">
          <cell r="A4324" t="str">
            <v>44797117491</v>
          </cell>
          <cell r="B4324">
            <v>44797</v>
          </cell>
          <cell r="C4324">
            <v>117491</v>
          </cell>
          <cell r="D4324" t="str">
            <v>四川太极金牛区花照壁中横街药店</v>
          </cell>
          <cell r="E4324">
            <v>10690.1</v>
          </cell>
          <cell r="F4324">
            <v>79</v>
          </cell>
          <cell r="G4324">
            <v>1990.23</v>
          </cell>
        </row>
        <row r="4325">
          <cell r="A4325" t="str">
            <v>44798117491</v>
          </cell>
          <cell r="B4325">
            <v>44798</v>
          </cell>
          <cell r="C4325">
            <v>117491</v>
          </cell>
          <cell r="D4325" t="str">
            <v>四川太极金牛区花照壁中横街药店</v>
          </cell>
          <cell r="E4325">
            <v>17951.05</v>
          </cell>
          <cell r="F4325">
            <v>79</v>
          </cell>
          <cell r="G4325">
            <v>2142.53</v>
          </cell>
        </row>
        <row r="4326">
          <cell r="A4326" t="str">
            <v>44799117491</v>
          </cell>
          <cell r="B4326">
            <v>44799</v>
          </cell>
          <cell r="C4326">
            <v>117491</v>
          </cell>
          <cell r="D4326" t="str">
            <v>四川太极金牛区花照壁中横街药店</v>
          </cell>
          <cell r="E4326">
            <v>15807.4</v>
          </cell>
          <cell r="F4326">
            <v>80</v>
          </cell>
          <cell r="G4326">
            <v>2275.63</v>
          </cell>
        </row>
        <row r="4327">
          <cell r="A4327" t="str">
            <v>44800117491</v>
          </cell>
          <cell r="B4327">
            <v>44800</v>
          </cell>
          <cell r="C4327">
            <v>117491</v>
          </cell>
          <cell r="D4327" t="str">
            <v>四川太极金牛区花照壁中横街药店</v>
          </cell>
          <cell r="E4327">
            <v>10511.94</v>
          </cell>
          <cell r="F4327">
            <v>69</v>
          </cell>
          <cell r="G4327">
            <v>1560.59</v>
          </cell>
        </row>
        <row r="4328">
          <cell r="A4328" t="str">
            <v>44801117491</v>
          </cell>
          <cell r="B4328">
            <v>44801</v>
          </cell>
          <cell r="C4328">
            <v>117491</v>
          </cell>
          <cell r="D4328" t="str">
            <v>四川太极金牛区花照壁中横街药店</v>
          </cell>
          <cell r="E4328">
            <v>9096.41</v>
          </cell>
          <cell r="F4328">
            <v>75</v>
          </cell>
          <cell r="G4328">
            <v>1672.31</v>
          </cell>
        </row>
        <row r="4329">
          <cell r="A4329" t="str">
            <v>44802117491</v>
          </cell>
          <cell r="B4329">
            <v>44802</v>
          </cell>
          <cell r="C4329">
            <v>117491</v>
          </cell>
          <cell r="D4329" t="str">
            <v>四川太极金牛区花照壁中横街药店</v>
          </cell>
          <cell r="E4329">
            <v>8463.6</v>
          </cell>
          <cell r="F4329">
            <v>68</v>
          </cell>
          <cell r="G4329">
            <v>1647.39</v>
          </cell>
        </row>
        <row r="4330">
          <cell r="A4330" t="str">
            <v>44803117491</v>
          </cell>
          <cell r="B4330">
            <v>44803</v>
          </cell>
          <cell r="C4330">
            <v>117491</v>
          </cell>
          <cell r="D4330" t="str">
            <v>四川太极金牛区花照壁中横街药店</v>
          </cell>
          <cell r="E4330">
            <v>6273.6</v>
          </cell>
          <cell r="F4330">
            <v>51</v>
          </cell>
          <cell r="G4330">
            <v>1009.91</v>
          </cell>
        </row>
        <row r="4331">
          <cell r="A4331" t="str">
            <v>44804117491</v>
          </cell>
          <cell r="B4331">
            <v>44804</v>
          </cell>
          <cell r="C4331">
            <v>117491</v>
          </cell>
          <cell r="D4331" t="str">
            <v>四川太极金牛区花照壁中横街药店</v>
          </cell>
          <cell r="E4331">
            <v>5129.43</v>
          </cell>
          <cell r="F4331">
            <v>65</v>
          </cell>
          <cell r="G4331">
            <v>1526.52</v>
          </cell>
        </row>
        <row r="4332">
          <cell r="A4332" t="str">
            <v>44774117637</v>
          </cell>
          <cell r="B4332">
            <v>44774</v>
          </cell>
          <cell r="C4332">
            <v>117637</v>
          </cell>
          <cell r="D4332" t="str">
            <v>四川太极大邑晋原街道金巷西街药店</v>
          </cell>
          <cell r="E4332">
            <v>1499.01</v>
          </cell>
          <cell r="F4332">
            <v>32</v>
          </cell>
          <cell r="G4332">
            <v>511.83</v>
          </cell>
        </row>
        <row r="4333">
          <cell r="A4333" t="str">
            <v>44775117637</v>
          </cell>
          <cell r="B4333">
            <v>44775</v>
          </cell>
          <cell r="C4333">
            <v>117637</v>
          </cell>
          <cell r="D4333" t="str">
            <v>四川太极大邑晋原街道金巷西街药店</v>
          </cell>
          <cell r="E4333">
            <v>2904.03</v>
          </cell>
          <cell r="F4333">
            <v>47</v>
          </cell>
          <cell r="G4333">
            <v>860.6</v>
          </cell>
        </row>
        <row r="4334">
          <cell r="A4334" t="str">
            <v>44776117637</v>
          </cell>
          <cell r="B4334">
            <v>44776</v>
          </cell>
          <cell r="C4334">
            <v>117637</v>
          </cell>
          <cell r="D4334" t="str">
            <v>四川太极大邑晋原街道金巷西街药店</v>
          </cell>
          <cell r="E4334">
            <v>1452.19</v>
          </cell>
          <cell r="F4334">
            <v>27</v>
          </cell>
          <cell r="G4334">
            <v>564.04</v>
          </cell>
        </row>
        <row r="4335">
          <cell r="A4335" t="str">
            <v>44777117637</v>
          </cell>
          <cell r="B4335">
            <v>44777</v>
          </cell>
          <cell r="C4335">
            <v>117637</v>
          </cell>
          <cell r="D4335" t="str">
            <v>四川太极大邑晋原街道金巷西街药店</v>
          </cell>
          <cell r="E4335">
            <v>3130.86</v>
          </cell>
          <cell r="F4335">
            <v>42</v>
          </cell>
          <cell r="G4335">
            <v>784.07</v>
          </cell>
        </row>
        <row r="4336">
          <cell r="A4336" t="str">
            <v>44778117637</v>
          </cell>
          <cell r="B4336">
            <v>44778</v>
          </cell>
          <cell r="C4336">
            <v>117637</v>
          </cell>
          <cell r="D4336" t="str">
            <v>四川太极大邑晋原街道金巷西街药店</v>
          </cell>
          <cell r="E4336">
            <v>2068.56</v>
          </cell>
          <cell r="F4336">
            <v>25</v>
          </cell>
          <cell r="G4336">
            <v>559.03</v>
          </cell>
        </row>
        <row r="4337">
          <cell r="A4337" t="str">
            <v>44779117637</v>
          </cell>
          <cell r="B4337">
            <v>44779</v>
          </cell>
          <cell r="C4337">
            <v>117637</v>
          </cell>
          <cell r="D4337" t="str">
            <v>四川太极大邑晋原街道金巷西街药店</v>
          </cell>
          <cell r="E4337">
            <v>2561.63</v>
          </cell>
          <cell r="F4337">
            <v>29</v>
          </cell>
          <cell r="G4337">
            <v>794.55</v>
          </cell>
        </row>
        <row r="4338">
          <cell r="A4338" t="str">
            <v>44780117637</v>
          </cell>
          <cell r="B4338">
            <v>44780</v>
          </cell>
          <cell r="C4338">
            <v>117637</v>
          </cell>
          <cell r="D4338" t="str">
            <v>四川太极大邑晋原街道金巷西街药店</v>
          </cell>
          <cell r="E4338">
            <v>1417.1</v>
          </cell>
          <cell r="F4338">
            <v>34</v>
          </cell>
          <cell r="G4338">
            <v>610.05</v>
          </cell>
        </row>
        <row r="4339">
          <cell r="A4339" t="str">
            <v>44781117637</v>
          </cell>
          <cell r="B4339">
            <v>44781</v>
          </cell>
          <cell r="C4339">
            <v>117637</v>
          </cell>
          <cell r="D4339" t="str">
            <v>四川太极大邑晋原街道金巷西街药店</v>
          </cell>
          <cell r="E4339">
            <v>2220.35</v>
          </cell>
          <cell r="F4339">
            <v>39</v>
          </cell>
          <cell r="G4339">
            <v>648.84</v>
          </cell>
        </row>
        <row r="4340">
          <cell r="A4340" t="str">
            <v>44782117637</v>
          </cell>
          <cell r="B4340">
            <v>44782</v>
          </cell>
          <cell r="C4340">
            <v>117637</v>
          </cell>
          <cell r="D4340" t="str">
            <v>四川太极大邑晋原街道金巷西街药店</v>
          </cell>
          <cell r="E4340">
            <v>2069.85</v>
          </cell>
          <cell r="F4340">
            <v>38</v>
          </cell>
          <cell r="G4340">
            <v>602.42</v>
          </cell>
        </row>
        <row r="4341">
          <cell r="A4341" t="str">
            <v>44783117637</v>
          </cell>
          <cell r="B4341">
            <v>44783</v>
          </cell>
          <cell r="C4341">
            <v>117637</v>
          </cell>
          <cell r="D4341" t="str">
            <v>四川太极大邑晋原街道金巷西街药店</v>
          </cell>
          <cell r="E4341">
            <v>1737.18</v>
          </cell>
          <cell r="F4341">
            <v>44</v>
          </cell>
          <cell r="G4341">
            <v>540.65</v>
          </cell>
        </row>
        <row r="4342">
          <cell r="A4342" t="str">
            <v>44784117637</v>
          </cell>
          <cell r="B4342">
            <v>44784</v>
          </cell>
          <cell r="C4342">
            <v>117637</v>
          </cell>
          <cell r="D4342" t="str">
            <v>四川太极大邑晋原街道金巷西街药店</v>
          </cell>
          <cell r="E4342">
            <v>2452.65</v>
          </cell>
          <cell r="F4342">
            <v>43</v>
          </cell>
          <cell r="G4342">
            <v>848.61</v>
          </cell>
        </row>
        <row r="4343">
          <cell r="A4343" t="str">
            <v>44785117637</v>
          </cell>
          <cell r="B4343">
            <v>44785</v>
          </cell>
          <cell r="C4343">
            <v>117637</v>
          </cell>
          <cell r="D4343" t="str">
            <v>四川太极大邑晋原街道金巷西街药店</v>
          </cell>
          <cell r="E4343">
            <v>1930.28</v>
          </cell>
          <cell r="F4343">
            <v>41</v>
          </cell>
          <cell r="G4343">
            <v>665.18</v>
          </cell>
        </row>
        <row r="4344">
          <cell r="A4344" t="str">
            <v>44786117637</v>
          </cell>
          <cell r="B4344">
            <v>44786</v>
          </cell>
          <cell r="C4344">
            <v>117637</v>
          </cell>
          <cell r="D4344" t="str">
            <v>四川太极大邑晋原街道金巷西街药店</v>
          </cell>
          <cell r="E4344">
            <v>962.66</v>
          </cell>
          <cell r="F4344">
            <v>35</v>
          </cell>
          <cell r="G4344">
            <v>357.7</v>
          </cell>
        </row>
        <row r="4345">
          <cell r="A4345" t="str">
            <v>44787117637</v>
          </cell>
          <cell r="B4345">
            <v>44787</v>
          </cell>
          <cell r="C4345">
            <v>117637</v>
          </cell>
          <cell r="D4345" t="str">
            <v>四川太极大邑晋原街道金巷西街药店</v>
          </cell>
          <cell r="E4345">
            <v>3428.8</v>
          </cell>
          <cell r="F4345">
            <v>48</v>
          </cell>
          <cell r="G4345">
            <v>988.81</v>
          </cell>
        </row>
        <row r="4346">
          <cell r="A4346" t="str">
            <v>44788117637</v>
          </cell>
          <cell r="B4346">
            <v>44788</v>
          </cell>
          <cell r="C4346">
            <v>117637</v>
          </cell>
          <cell r="D4346" t="str">
            <v>四川太极大邑晋原街道金巷西街药店</v>
          </cell>
          <cell r="E4346">
            <v>2000.64</v>
          </cell>
          <cell r="F4346">
            <v>46</v>
          </cell>
          <cell r="G4346">
            <v>659.18</v>
          </cell>
        </row>
        <row r="4347">
          <cell r="A4347" t="str">
            <v>44789117637</v>
          </cell>
          <cell r="B4347">
            <v>44789</v>
          </cell>
          <cell r="C4347">
            <v>117637</v>
          </cell>
          <cell r="D4347" t="str">
            <v>四川太极大邑晋原街道金巷西街药店</v>
          </cell>
          <cell r="E4347">
            <v>2705.87</v>
          </cell>
          <cell r="F4347">
            <v>50</v>
          </cell>
          <cell r="G4347">
            <v>776.12</v>
          </cell>
        </row>
        <row r="4348">
          <cell r="A4348" t="str">
            <v>44790117637</v>
          </cell>
          <cell r="B4348">
            <v>44790</v>
          </cell>
          <cell r="C4348">
            <v>117637</v>
          </cell>
          <cell r="D4348" t="str">
            <v>四川太极大邑晋原街道金巷西街药店</v>
          </cell>
          <cell r="E4348">
            <v>1388.43</v>
          </cell>
          <cell r="F4348">
            <v>38</v>
          </cell>
          <cell r="G4348">
            <v>491.37</v>
          </cell>
        </row>
        <row r="4349">
          <cell r="A4349" t="str">
            <v>44791117637</v>
          </cell>
          <cell r="B4349">
            <v>44791</v>
          </cell>
          <cell r="C4349">
            <v>117637</v>
          </cell>
          <cell r="D4349" t="str">
            <v>四川太极大邑晋原街道金巷西街药店</v>
          </cell>
          <cell r="E4349">
            <v>1557.69</v>
          </cell>
          <cell r="F4349">
            <v>39</v>
          </cell>
          <cell r="G4349">
            <v>579.45</v>
          </cell>
        </row>
        <row r="4350">
          <cell r="A4350" t="str">
            <v>44792117637</v>
          </cell>
          <cell r="B4350">
            <v>44792</v>
          </cell>
          <cell r="C4350">
            <v>117637</v>
          </cell>
          <cell r="D4350" t="str">
            <v>四川太极大邑晋原街道金巷西街药店</v>
          </cell>
          <cell r="E4350">
            <v>1996.13</v>
          </cell>
          <cell r="F4350">
            <v>41</v>
          </cell>
          <cell r="G4350">
            <v>689.33</v>
          </cell>
        </row>
        <row r="4351">
          <cell r="A4351" t="str">
            <v>44793117637</v>
          </cell>
          <cell r="B4351">
            <v>44793</v>
          </cell>
          <cell r="C4351">
            <v>117637</v>
          </cell>
          <cell r="D4351" t="str">
            <v>四川太极大邑晋原街道金巷西街药店</v>
          </cell>
          <cell r="E4351">
            <v>3848.3</v>
          </cell>
          <cell r="F4351">
            <v>61</v>
          </cell>
          <cell r="G4351">
            <v>1092.81</v>
          </cell>
        </row>
        <row r="4352">
          <cell r="A4352" t="str">
            <v>44794117637</v>
          </cell>
          <cell r="B4352">
            <v>44794</v>
          </cell>
          <cell r="C4352">
            <v>117637</v>
          </cell>
          <cell r="D4352" t="str">
            <v>四川太极大邑晋原街道金巷西街药店</v>
          </cell>
          <cell r="E4352">
            <v>2128.15</v>
          </cell>
          <cell r="F4352">
            <v>39</v>
          </cell>
          <cell r="G4352">
            <v>721.74</v>
          </cell>
        </row>
        <row r="4353">
          <cell r="A4353" t="str">
            <v>44795117637</v>
          </cell>
          <cell r="B4353">
            <v>44795</v>
          </cell>
          <cell r="C4353">
            <v>117637</v>
          </cell>
          <cell r="D4353" t="str">
            <v>四川太极大邑晋原街道金巷西街药店</v>
          </cell>
          <cell r="E4353">
            <v>2536.51</v>
          </cell>
          <cell r="F4353">
            <v>45</v>
          </cell>
          <cell r="G4353">
            <v>661.37</v>
          </cell>
        </row>
        <row r="4354">
          <cell r="A4354" t="str">
            <v>44796117637</v>
          </cell>
          <cell r="B4354">
            <v>44796</v>
          </cell>
          <cell r="C4354">
            <v>117637</v>
          </cell>
          <cell r="D4354" t="str">
            <v>四川太极大邑晋原街道金巷西街药店</v>
          </cell>
          <cell r="E4354">
            <v>1555.8</v>
          </cell>
          <cell r="F4354">
            <v>35</v>
          </cell>
          <cell r="G4354">
            <v>553.31</v>
          </cell>
        </row>
        <row r="4355">
          <cell r="A4355" t="str">
            <v>44797117637</v>
          </cell>
          <cell r="B4355">
            <v>44797</v>
          </cell>
          <cell r="C4355">
            <v>117637</v>
          </cell>
          <cell r="D4355" t="str">
            <v>四川太极大邑晋原街道金巷西街药店</v>
          </cell>
          <cell r="E4355">
            <v>1878.01</v>
          </cell>
          <cell r="F4355">
            <v>28</v>
          </cell>
          <cell r="G4355">
            <v>516.46</v>
          </cell>
        </row>
        <row r="4356">
          <cell r="A4356" t="str">
            <v>44798117637</v>
          </cell>
          <cell r="B4356">
            <v>44798</v>
          </cell>
          <cell r="C4356">
            <v>117637</v>
          </cell>
          <cell r="D4356" t="str">
            <v>四川太极大邑晋原街道金巷西街药店</v>
          </cell>
          <cell r="E4356">
            <v>1568.2</v>
          </cell>
          <cell r="F4356">
            <v>22</v>
          </cell>
          <cell r="G4356">
            <v>443.9</v>
          </cell>
        </row>
        <row r="4357">
          <cell r="A4357" t="str">
            <v>44799117637</v>
          </cell>
          <cell r="B4357">
            <v>44799</v>
          </cell>
          <cell r="C4357">
            <v>117637</v>
          </cell>
          <cell r="D4357" t="str">
            <v>四川太极大邑晋原街道金巷西街药店</v>
          </cell>
          <cell r="E4357">
            <v>1436.2</v>
          </cell>
          <cell r="F4357">
            <v>23</v>
          </cell>
          <cell r="G4357">
            <v>501.43</v>
          </cell>
        </row>
        <row r="4358">
          <cell r="A4358" t="str">
            <v>44800117637</v>
          </cell>
          <cell r="B4358">
            <v>44800</v>
          </cell>
          <cell r="C4358">
            <v>117637</v>
          </cell>
          <cell r="D4358" t="str">
            <v>四川太极大邑晋原街道金巷西街药店</v>
          </cell>
          <cell r="E4358">
            <v>2884.17</v>
          </cell>
          <cell r="F4358">
            <v>45</v>
          </cell>
          <cell r="G4358">
            <v>773.19</v>
          </cell>
        </row>
        <row r="4359">
          <cell r="A4359" t="str">
            <v>44801117637</v>
          </cell>
          <cell r="B4359">
            <v>44801</v>
          </cell>
          <cell r="C4359">
            <v>117637</v>
          </cell>
          <cell r="D4359" t="str">
            <v>四川太极大邑晋原街道金巷西街药店</v>
          </cell>
          <cell r="E4359">
            <v>2586.53</v>
          </cell>
          <cell r="F4359">
            <v>36</v>
          </cell>
          <cell r="G4359">
            <v>648.59</v>
          </cell>
        </row>
        <row r="4360">
          <cell r="A4360" t="str">
            <v>44802117637</v>
          </cell>
          <cell r="B4360">
            <v>44802</v>
          </cell>
          <cell r="C4360">
            <v>117637</v>
          </cell>
          <cell r="D4360" t="str">
            <v>四川太极大邑晋原街道金巷西街药店</v>
          </cell>
          <cell r="E4360">
            <v>1290.44</v>
          </cell>
          <cell r="F4360">
            <v>39</v>
          </cell>
          <cell r="G4360">
            <v>373.55</v>
          </cell>
        </row>
        <row r="4361">
          <cell r="A4361" t="str">
            <v>44803117637</v>
          </cell>
          <cell r="B4361">
            <v>44803</v>
          </cell>
          <cell r="C4361">
            <v>117637</v>
          </cell>
          <cell r="D4361" t="str">
            <v>四川太极大邑晋原街道金巷西街药店</v>
          </cell>
          <cell r="E4361">
            <v>3502.83</v>
          </cell>
          <cell r="F4361">
            <v>77</v>
          </cell>
          <cell r="G4361">
            <v>1342.96</v>
          </cell>
        </row>
        <row r="4362">
          <cell r="A4362" t="str">
            <v>44774117923</v>
          </cell>
          <cell r="B4362">
            <v>44774</v>
          </cell>
          <cell r="C4362">
            <v>117923</v>
          </cell>
          <cell r="D4362" t="str">
            <v>四川太极大邑县观音阁街西段店</v>
          </cell>
          <cell r="E4362">
            <v>2794.57</v>
          </cell>
          <cell r="F4362">
            <v>36</v>
          </cell>
          <cell r="G4362">
            <v>986.64</v>
          </cell>
        </row>
        <row r="4363">
          <cell r="A4363" t="str">
            <v>44775117923</v>
          </cell>
          <cell r="B4363">
            <v>44775</v>
          </cell>
          <cell r="C4363">
            <v>117923</v>
          </cell>
          <cell r="D4363" t="str">
            <v>四川太极大邑县观音阁街西段店</v>
          </cell>
          <cell r="E4363">
            <v>2689.08</v>
          </cell>
          <cell r="F4363">
            <v>31</v>
          </cell>
          <cell r="G4363">
            <v>659.19</v>
          </cell>
        </row>
        <row r="4364">
          <cell r="A4364" t="str">
            <v>44776117923</v>
          </cell>
          <cell r="B4364">
            <v>44776</v>
          </cell>
          <cell r="C4364">
            <v>117923</v>
          </cell>
          <cell r="D4364" t="str">
            <v>四川太极大邑县观音阁街西段店</v>
          </cell>
          <cell r="E4364">
            <v>3198.57</v>
          </cell>
          <cell r="F4364">
            <v>33</v>
          </cell>
          <cell r="G4364">
            <v>591.29</v>
          </cell>
        </row>
        <row r="4365">
          <cell r="A4365" t="str">
            <v>44777117923</v>
          </cell>
          <cell r="B4365">
            <v>44777</v>
          </cell>
          <cell r="C4365">
            <v>117923</v>
          </cell>
          <cell r="D4365" t="str">
            <v>四川太极大邑县观音阁街西段店</v>
          </cell>
          <cell r="E4365">
            <v>3586.35</v>
          </cell>
          <cell r="F4365">
            <v>37</v>
          </cell>
          <cell r="G4365">
            <v>753.93</v>
          </cell>
        </row>
        <row r="4366">
          <cell r="A4366" t="str">
            <v>44778117923</v>
          </cell>
          <cell r="B4366">
            <v>44778</v>
          </cell>
          <cell r="C4366">
            <v>117923</v>
          </cell>
          <cell r="D4366" t="str">
            <v>四川太极大邑县观音阁街西段店</v>
          </cell>
          <cell r="E4366">
            <v>2158.38</v>
          </cell>
          <cell r="F4366">
            <v>39</v>
          </cell>
          <cell r="G4366">
            <v>788.55</v>
          </cell>
        </row>
        <row r="4367">
          <cell r="A4367" t="str">
            <v>44779117923</v>
          </cell>
          <cell r="B4367">
            <v>44779</v>
          </cell>
          <cell r="C4367">
            <v>117923</v>
          </cell>
          <cell r="D4367" t="str">
            <v>四川太极大邑县观音阁街西段店</v>
          </cell>
          <cell r="E4367">
            <v>2896.83</v>
          </cell>
          <cell r="F4367">
            <v>38</v>
          </cell>
          <cell r="G4367">
            <v>844.53</v>
          </cell>
        </row>
        <row r="4368">
          <cell r="A4368" t="str">
            <v>44780117923</v>
          </cell>
          <cell r="B4368">
            <v>44780</v>
          </cell>
          <cell r="C4368">
            <v>117923</v>
          </cell>
          <cell r="D4368" t="str">
            <v>四川太极大邑县观音阁街西段店</v>
          </cell>
          <cell r="E4368">
            <v>2605.62</v>
          </cell>
          <cell r="F4368">
            <v>39</v>
          </cell>
          <cell r="G4368">
            <v>799.33</v>
          </cell>
        </row>
        <row r="4369">
          <cell r="A4369" t="str">
            <v>44781117923</v>
          </cell>
          <cell r="B4369">
            <v>44781</v>
          </cell>
          <cell r="C4369">
            <v>117923</v>
          </cell>
          <cell r="D4369" t="str">
            <v>四川太极大邑县观音阁街西段店</v>
          </cell>
          <cell r="E4369">
            <v>3282.2</v>
          </cell>
          <cell r="F4369">
            <v>29</v>
          </cell>
          <cell r="G4369">
            <v>736.4</v>
          </cell>
        </row>
        <row r="4370">
          <cell r="A4370" t="str">
            <v>44782117923</v>
          </cell>
          <cell r="B4370">
            <v>44782</v>
          </cell>
          <cell r="C4370">
            <v>117923</v>
          </cell>
          <cell r="D4370" t="str">
            <v>四川太极大邑县观音阁街西段店</v>
          </cell>
          <cell r="E4370">
            <v>1272.93</v>
          </cell>
          <cell r="F4370">
            <v>22</v>
          </cell>
          <cell r="G4370">
            <v>236.45</v>
          </cell>
        </row>
        <row r="4371">
          <cell r="A4371" t="str">
            <v>44783117923</v>
          </cell>
          <cell r="B4371">
            <v>44783</v>
          </cell>
          <cell r="C4371">
            <v>117923</v>
          </cell>
          <cell r="D4371" t="str">
            <v>四川太极大邑县观音阁街西段店</v>
          </cell>
          <cell r="E4371">
            <v>2654.95</v>
          </cell>
          <cell r="F4371">
            <v>42</v>
          </cell>
          <cell r="G4371">
            <v>661.57</v>
          </cell>
        </row>
        <row r="4372">
          <cell r="A4372" t="str">
            <v>44784117923</v>
          </cell>
          <cell r="B4372">
            <v>44784</v>
          </cell>
          <cell r="C4372">
            <v>117923</v>
          </cell>
          <cell r="D4372" t="str">
            <v>四川太极大邑县观音阁街西段店</v>
          </cell>
          <cell r="E4372">
            <v>1615.26</v>
          </cell>
          <cell r="F4372">
            <v>28</v>
          </cell>
          <cell r="G4372">
            <v>558.9</v>
          </cell>
        </row>
        <row r="4373">
          <cell r="A4373" t="str">
            <v>44785117923</v>
          </cell>
          <cell r="B4373">
            <v>44785</v>
          </cell>
          <cell r="C4373">
            <v>117923</v>
          </cell>
          <cell r="D4373" t="str">
            <v>四川太极大邑县观音阁街西段店</v>
          </cell>
          <cell r="E4373">
            <v>2141.08</v>
          </cell>
          <cell r="F4373">
            <v>33</v>
          </cell>
          <cell r="G4373">
            <v>769.72</v>
          </cell>
        </row>
        <row r="4374">
          <cell r="A4374" t="str">
            <v>44786117923</v>
          </cell>
          <cell r="B4374">
            <v>44786</v>
          </cell>
          <cell r="C4374">
            <v>117923</v>
          </cell>
          <cell r="D4374" t="str">
            <v>四川太极大邑县观音阁街西段店</v>
          </cell>
          <cell r="E4374">
            <v>2778.29</v>
          </cell>
          <cell r="F4374">
            <v>34</v>
          </cell>
          <cell r="G4374">
            <v>671.45</v>
          </cell>
        </row>
        <row r="4375">
          <cell r="A4375" t="str">
            <v>44787117923</v>
          </cell>
          <cell r="B4375">
            <v>44787</v>
          </cell>
          <cell r="C4375">
            <v>117923</v>
          </cell>
          <cell r="D4375" t="str">
            <v>四川太极大邑县观音阁街西段店</v>
          </cell>
          <cell r="E4375">
            <v>2558.31</v>
          </cell>
          <cell r="F4375">
            <v>36</v>
          </cell>
          <cell r="G4375">
            <v>744.13</v>
          </cell>
        </row>
        <row r="4376">
          <cell r="A4376" t="str">
            <v>44788117923</v>
          </cell>
          <cell r="B4376">
            <v>44788</v>
          </cell>
          <cell r="C4376">
            <v>117923</v>
          </cell>
          <cell r="D4376" t="str">
            <v>四川太极大邑县观音阁街西段店</v>
          </cell>
          <cell r="E4376">
            <v>1427.07</v>
          </cell>
          <cell r="F4376">
            <v>29</v>
          </cell>
          <cell r="G4376">
            <v>439.41</v>
          </cell>
        </row>
        <row r="4377">
          <cell r="A4377" t="str">
            <v>44789117923</v>
          </cell>
          <cell r="B4377">
            <v>44789</v>
          </cell>
          <cell r="C4377">
            <v>117923</v>
          </cell>
          <cell r="D4377" t="str">
            <v>四川太极大邑县观音阁街西段店</v>
          </cell>
          <cell r="E4377">
            <v>1989.01</v>
          </cell>
          <cell r="F4377">
            <v>32</v>
          </cell>
          <cell r="G4377">
            <v>477.48</v>
          </cell>
        </row>
        <row r="4378">
          <cell r="A4378" t="str">
            <v>44790117923</v>
          </cell>
          <cell r="B4378">
            <v>44790</v>
          </cell>
          <cell r="C4378">
            <v>117923</v>
          </cell>
          <cell r="D4378" t="str">
            <v>四川太极大邑县观音阁街西段店</v>
          </cell>
          <cell r="E4378">
            <v>1743.2</v>
          </cell>
          <cell r="F4378">
            <v>40</v>
          </cell>
          <cell r="G4378">
            <v>583.22</v>
          </cell>
        </row>
        <row r="4379">
          <cell r="A4379" t="str">
            <v>44791117923</v>
          </cell>
          <cell r="B4379">
            <v>44791</v>
          </cell>
          <cell r="C4379">
            <v>117923</v>
          </cell>
          <cell r="D4379" t="str">
            <v>四川太极大邑县观音阁街西段店</v>
          </cell>
          <cell r="E4379">
            <v>1747.21</v>
          </cell>
          <cell r="F4379">
            <v>32</v>
          </cell>
          <cell r="G4379">
            <v>460.63</v>
          </cell>
        </row>
        <row r="4380">
          <cell r="A4380" t="str">
            <v>44792117923</v>
          </cell>
          <cell r="B4380">
            <v>44792</v>
          </cell>
          <cell r="C4380">
            <v>117923</v>
          </cell>
          <cell r="D4380" t="str">
            <v>四川太极大邑县观音阁街西段店</v>
          </cell>
          <cell r="E4380">
            <v>2097.08</v>
          </cell>
          <cell r="F4380">
            <v>35</v>
          </cell>
          <cell r="G4380">
            <v>616.77</v>
          </cell>
        </row>
        <row r="4381">
          <cell r="A4381" t="str">
            <v>44793117923</v>
          </cell>
          <cell r="B4381">
            <v>44793</v>
          </cell>
          <cell r="C4381">
            <v>117923</v>
          </cell>
          <cell r="D4381" t="str">
            <v>四川太极大邑县观音阁街西段店</v>
          </cell>
          <cell r="E4381">
            <v>3045.71</v>
          </cell>
          <cell r="F4381">
            <v>34</v>
          </cell>
          <cell r="G4381">
            <v>1067.14</v>
          </cell>
        </row>
        <row r="4382">
          <cell r="A4382" t="str">
            <v>44794117923</v>
          </cell>
          <cell r="B4382">
            <v>44794</v>
          </cell>
          <cell r="C4382">
            <v>117923</v>
          </cell>
          <cell r="D4382" t="str">
            <v>四川太极大邑县观音阁街西段店</v>
          </cell>
          <cell r="E4382">
            <v>1724.21</v>
          </cell>
          <cell r="F4382">
            <v>30</v>
          </cell>
          <cell r="G4382">
            <v>516.33</v>
          </cell>
        </row>
        <row r="4383">
          <cell r="A4383" t="str">
            <v>44795117923</v>
          </cell>
          <cell r="B4383">
            <v>44795</v>
          </cell>
          <cell r="C4383">
            <v>117923</v>
          </cell>
          <cell r="D4383" t="str">
            <v>四川太极大邑县观音阁街西段店</v>
          </cell>
          <cell r="E4383">
            <v>2043.91</v>
          </cell>
          <cell r="F4383">
            <v>34</v>
          </cell>
          <cell r="G4383">
            <v>561.38</v>
          </cell>
        </row>
        <row r="4384">
          <cell r="A4384" t="str">
            <v>44796117923</v>
          </cell>
          <cell r="B4384">
            <v>44796</v>
          </cell>
          <cell r="C4384">
            <v>117923</v>
          </cell>
          <cell r="D4384" t="str">
            <v>四川太极大邑县观音阁街西段店</v>
          </cell>
          <cell r="E4384">
            <v>2573.1</v>
          </cell>
          <cell r="F4384">
            <v>41</v>
          </cell>
          <cell r="G4384">
            <v>819.96</v>
          </cell>
        </row>
        <row r="4385">
          <cell r="A4385" t="str">
            <v>44797117923</v>
          </cell>
          <cell r="B4385">
            <v>44797</v>
          </cell>
          <cell r="C4385">
            <v>117923</v>
          </cell>
          <cell r="D4385" t="str">
            <v>四川太极大邑县观音阁街西段店</v>
          </cell>
          <cell r="E4385">
            <v>2263</v>
          </cell>
          <cell r="F4385">
            <v>35</v>
          </cell>
          <cell r="G4385">
            <v>651.66</v>
          </cell>
        </row>
        <row r="4386">
          <cell r="A4386" t="str">
            <v>44798117923</v>
          </cell>
          <cell r="B4386">
            <v>44798</v>
          </cell>
          <cell r="C4386">
            <v>117923</v>
          </cell>
          <cell r="D4386" t="str">
            <v>四川太极大邑县观音阁街西段店</v>
          </cell>
          <cell r="E4386">
            <v>2864.61</v>
          </cell>
          <cell r="F4386">
            <v>42</v>
          </cell>
          <cell r="G4386">
            <v>697.09</v>
          </cell>
        </row>
        <row r="4387">
          <cell r="A4387" t="str">
            <v>44799117923</v>
          </cell>
          <cell r="B4387">
            <v>44799</v>
          </cell>
          <cell r="C4387">
            <v>117923</v>
          </cell>
          <cell r="D4387" t="str">
            <v>四川太极大邑县观音阁街西段店</v>
          </cell>
          <cell r="E4387">
            <v>1817.14</v>
          </cell>
          <cell r="F4387">
            <v>30</v>
          </cell>
          <cell r="G4387">
            <v>555.3</v>
          </cell>
        </row>
        <row r="4388">
          <cell r="A4388" t="str">
            <v>44800117923</v>
          </cell>
          <cell r="B4388">
            <v>44800</v>
          </cell>
          <cell r="C4388">
            <v>117923</v>
          </cell>
          <cell r="D4388" t="str">
            <v>四川太极大邑县观音阁街西段店</v>
          </cell>
          <cell r="E4388">
            <v>1624.88</v>
          </cell>
          <cell r="F4388">
            <v>31</v>
          </cell>
          <cell r="G4388">
            <v>528.68</v>
          </cell>
        </row>
        <row r="4389">
          <cell r="A4389" t="str">
            <v>44801117923</v>
          </cell>
          <cell r="B4389">
            <v>44801</v>
          </cell>
          <cell r="C4389">
            <v>117923</v>
          </cell>
          <cell r="D4389" t="str">
            <v>四川太极大邑县观音阁街西段店</v>
          </cell>
          <cell r="E4389">
            <v>1969.18</v>
          </cell>
          <cell r="F4389">
            <v>31</v>
          </cell>
          <cell r="G4389">
            <v>672.77</v>
          </cell>
        </row>
        <row r="4390">
          <cell r="A4390" t="str">
            <v>44802117923</v>
          </cell>
          <cell r="B4390">
            <v>44802</v>
          </cell>
          <cell r="C4390">
            <v>117923</v>
          </cell>
          <cell r="D4390" t="str">
            <v>四川太极大邑县观音阁街西段店</v>
          </cell>
          <cell r="E4390">
            <v>3100.29</v>
          </cell>
          <cell r="F4390">
            <v>39</v>
          </cell>
          <cell r="G4390">
            <v>848.75</v>
          </cell>
        </row>
        <row r="4391">
          <cell r="A4391" t="str">
            <v>44803117923</v>
          </cell>
          <cell r="B4391">
            <v>44803</v>
          </cell>
          <cell r="C4391">
            <v>117923</v>
          </cell>
          <cell r="D4391" t="str">
            <v>四川太极大邑县观音阁街西段店</v>
          </cell>
          <cell r="E4391">
            <v>2240.06</v>
          </cell>
          <cell r="F4391">
            <v>29</v>
          </cell>
          <cell r="G4391">
            <v>623.35</v>
          </cell>
        </row>
        <row r="4392">
          <cell r="A4392" t="str">
            <v>44804117923</v>
          </cell>
          <cell r="B4392">
            <v>44804</v>
          </cell>
          <cell r="C4392">
            <v>117923</v>
          </cell>
          <cell r="D4392" t="str">
            <v>四川太极大邑县观音阁街西段店</v>
          </cell>
          <cell r="E4392">
            <v>1930.95</v>
          </cell>
          <cell r="F4392">
            <v>34</v>
          </cell>
          <cell r="G4392">
            <v>541.12</v>
          </cell>
        </row>
        <row r="4393">
          <cell r="A4393" t="str">
            <v>44774118074</v>
          </cell>
          <cell r="B4393">
            <v>44774</v>
          </cell>
          <cell r="C4393">
            <v>118074</v>
          </cell>
          <cell r="D4393" t="str">
            <v>四川太极高新区泰和二街药店</v>
          </cell>
          <cell r="E4393">
            <v>7161</v>
          </cell>
          <cell r="F4393">
            <v>71</v>
          </cell>
          <cell r="G4393">
            <v>2807.9</v>
          </cell>
        </row>
        <row r="4394">
          <cell r="A4394" t="str">
            <v>44775118074</v>
          </cell>
          <cell r="B4394">
            <v>44775</v>
          </cell>
          <cell r="C4394">
            <v>118074</v>
          </cell>
          <cell r="D4394" t="str">
            <v>四川太极高新区泰和二街药店</v>
          </cell>
          <cell r="E4394">
            <v>6287.03</v>
          </cell>
          <cell r="F4394">
            <v>84</v>
          </cell>
          <cell r="G4394">
            <v>2667.27</v>
          </cell>
        </row>
        <row r="4395">
          <cell r="A4395" t="str">
            <v>44776118074</v>
          </cell>
          <cell r="B4395">
            <v>44776</v>
          </cell>
          <cell r="C4395">
            <v>118074</v>
          </cell>
          <cell r="D4395" t="str">
            <v>四川太极高新区泰和二街药店</v>
          </cell>
          <cell r="E4395">
            <v>6843.79</v>
          </cell>
          <cell r="F4395">
            <v>92</v>
          </cell>
          <cell r="G4395">
            <v>2433.21</v>
          </cell>
        </row>
        <row r="4396">
          <cell r="A4396" t="str">
            <v>44777118074</v>
          </cell>
          <cell r="B4396">
            <v>44777</v>
          </cell>
          <cell r="C4396">
            <v>118074</v>
          </cell>
          <cell r="D4396" t="str">
            <v>四川太极高新区泰和二街药店</v>
          </cell>
          <cell r="E4396">
            <v>8521</v>
          </cell>
          <cell r="F4396">
            <v>86</v>
          </cell>
          <cell r="G4396">
            <v>2487.29</v>
          </cell>
        </row>
        <row r="4397">
          <cell r="A4397" t="str">
            <v>44778118074</v>
          </cell>
          <cell r="B4397">
            <v>44778</v>
          </cell>
          <cell r="C4397">
            <v>118074</v>
          </cell>
          <cell r="D4397" t="str">
            <v>四川太极高新区泰和二街药店</v>
          </cell>
          <cell r="E4397">
            <v>5899.93</v>
          </cell>
          <cell r="F4397">
            <v>83</v>
          </cell>
          <cell r="G4397">
            <v>1880.9</v>
          </cell>
        </row>
        <row r="4398">
          <cell r="A4398" t="str">
            <v>44779118074</v>
          </cell>
          <cell r="B4398">
            <v>44779</v>
          </cell>
          <cell r="C4398">
            <v>118074</v>
          </cell>
          <cell r="D4398" t="str">
            <v>四川太极高新区泰和二街药店</v>
          </cell>
          <cell r="E4398">
            <v>7250.32</v>
          </cell>
          <cell r="F4398">
            <v>66</v>
          </cell>
          <cell r="G4398">
            <v>2338.27</v>
          </cell>
        </row>
        <row r="4399">
          <cell r="A4399" t="str">
            <v>44780118074</v>
          </cell>
          <cell r="B4399">
            <v>44780</v>
          </cell>
          <cell r="C4399">
            <v>118074</v>
          </cell>
          <cell r="D4399" t="str">
            <v>四川太极高新区泰和二街药店</v>
          </cell>
          <cell r="E4399">
            <v>7009.9</v>
          </cell>
          <cell r="F4399">
            <v>92</v>
          </cell>
          <cell r="G4399">
            <v>2785.63</v>
          </cell>
        </row>
        <row r="4400">
          <cell r="A4400" t="str">
            <v>44781118074</v>
          </cell>
          <cell r="B4400">
            <v>44781</v>
          </cell>
          <cell r="C4400">
            <v>118074</v>
          </cell>
          <cell r="D4400" t="str">
            <v>四川太极高新区泰和二街药店</v>
          </cell>
          <cell r="E4400">
            <v>7722.01</v>
          </cell>
          <cell r="F4400">
            <v>80</v>
          </cell>
          <cell r="G4400">
            <v>2673.65</v>
          </cell>
        </row>
        <row r="4401">
          <cell r="A4401" t="str">
            <v>44782118074</v>
          </cell>
          <cell r="B4401">
            <v>44782</v>
          </cell>
          <cell r="C4401">
            <v>118074</v>
          </cell>
          <cell r="D4401" t="str">
            <v>四川太极高新区泰和二街药店</v>
          </cell>
          <cell r="E4401">
            <v>4925.58</v>
          </cell>
          <cell r="F4401">
            <v>78</v>
          </cell>
          <cell r="G4401">
            <v>2019.2</v>
          </cell>
        </row>
        <row r="4402">
          <cell r="A4402" t="str">
            <v>44783118074</v>
          </cell>
          <cell r="B4402">
            <v>44783</v>
          </cell>
          <cell r="C4402">
            <v>118074</v>
          </cell>
          <cell r="D4402" t="str">
            <v>四川太极高新区泰和二街药店</v>
          </cell>
          <cell r="E4402">
            <v>7548.27</v>
          </cell>
          <cell r="F4402">
            <v>79</v>
          </cell>
          <cell r="G4402">
            <v>3110.11</v>
          </cell>
        </row>
        <row r="4403">
          <cell r="A4403" t="str">
            <v>44784118074</v>
          </cell>
          <cell r="B4403">
            <v>44784</v>
          </cell>
          <cell r="C4403">
            <v>118074</v>
          </cell>
          <cell r="D4403" t="str">
            <v>四川太极高新区泰和二街药店</v>
          </cell>
          <cell r="E4403">
            <v>6679.12</v>
          </cell>
          <cell r="F4403">
            <v>74</v>
          </cell>
          <cell r="G4403">
            <v>2434.65</v>
          </cell>
        </row>
        <row r="4404">
          <cell r="A4404" t="str">
            <v>44785118074</v>
          </cell>
          <cell r="B4404">
            <v>44785</v>
          </cell>
          <cell r="C4404">
            <v>118074</v>
          </cell>
          <cell r="D4404" t="str">
            <v>四川太极高新区泰和二街药店</v>
          </cell>
          <cell r="E4404">
            <v>4788.25</v>
          </cell>
          <cell r="F4404">
            <v>56</v>
          </cell>
          <cell r="G4404">
            <v>1781.77</v>
          </cell>
        </row>
        <row r="4405">
          <cell r="A4405" t="str">
            <v>44786118074</v>
          </cell>
          <cell r="B4405">
            <v>44786</v>
          </cell>
          <cell r="C4405">
            <v>118074</v>
          </cell>
          <cell r="D4405" t="str">
            <v>四川太极高新区泰和二街药店</v>
          </cell>
          <cell r="E4405">
            <v>5785.82</v>
          </cell>
          <cell r="F4405">
            <v>66</v>
          </cell>
          <cell r="G4405">
            <v>1998.37</v>
          </cell>
        </row>
        <row r="4406">
          <cell r="A4406" t="str">
            <v>44787118074</v>
          </cell>
          <cell r="B4406">
            <v>44787</v>
          </cell>
          <cell r="C4406">
            <v>118074</v>
          </cell>
          <cell r="D4406" t="str">
            <v>四川太极高新区泰和二街药店</v>
          </cell>
          <cell r="E4406">
            <v>5768.9</v>
          </cell>
          <cell r="F4406">
            <v>77</v>
          </cell>
          <cell r="G4406">
            <v>1857.19</v>
          </cell>
        </row>
        <row r="4407">
          <cell r="A4407" t="str">
            <v>44788118074</v>
          </cell>
          <cell r="B4407">
            <v>44788</v>
          </cell>
          <cell r="C4407">
            <v>118074</v>
          </cell>
          <cell r="D4407" t="str">
            <v>四川太极高新区泰和二街药店</v>
          </cell>
          <cell r="E4407">
            <v>7546.5</v>
          </cell>
          <cell r="F4407">
            <v>96</v>
          </cell>
          <cell r="G4407">
            <v>2626.93</v>
          </cell>
        </row>
        <row r="4408">
          <cell r="A4408" t="str">
            <v>44789118074</v>
          </cell>
          <cell r="B4408">
            <v>44789</v>
          </cell>
          <cell r="C4408">
            <v>118074</v>
          </cell>
          <cell r="D4408" t="str">
            <v>四川太极高新区泰和二街药店</v>
          </cell>
          <cell r="E4408">
            <v>4541.17</v>
          </cell>
          <cell r="F4408">
            <v>77</v>
          </cell>
          <cell r="G4408">
            <v>1993.28</v>
          </cell>
        </row>
        <row r="4409">
          <cell r="A4409" t="str">
            <v>44790118074</v>
          </cell>
          <cell r="B4409">
            <v>44790</v>
          </cell>
          <cell r="C4409">
            <v>118074</v>
          </cell>
          <cell r="D4409" t="str">
            <v>四川太极高新区泰和二街药店</v>
          </cell>
          <cell r="E4409">
            <v>7052.34</v>
          </cell>
          <cell r="F4409">
            <v>91</v>
          </cell>
          <cell r="G4409">
            <v>2411.53</v>
          </cell>
        </row>
        <row r="4410">
          <cell r="A4410" t="str">
            <v>44791118074</v>
          </cell>
          <cell r="B4410">
            <v>44791</v>
          </cell>
          <cell r="C4410">
            <v>118074</v>
          </cell>
          <cell r="D4410" t="str">
            <v>四川太极高新区泰和二街药店</v>
          </cell>
          <cell r="E4410">
            <v>5747.41</v>
          </cell>
          <cell r="F4410">
            <v>86</v>
          </cell>
          <cell r="G4410">
            <v>2120.72</v>
          </cell>
        </row>
        <row r="4411">
          <cell r="A4411" t="str">
            <v>44792118074</v>
          </cell>
          <cell r="B4411">
            <v>44792</v>
          </cell>
          <cell r="C4411">
            <v>118074</v>
          </cell>
          <cell r="D4411" t="str">
            <v>四川太极高新区泰和二街药店</v>
          </cell>
          <cell r="E4411">
            <v>9257.99</v>
          </cell>
          <cell r="F4411">
            <v>104</v>
          </cell>
          <cell r="G4411">
            <v>3593.23</v>
          </cell>
        </row>
        <row r="4412">
          <cell r="A4412" t="str">
            <v>44793118074</v>
          </cell>
          <cell r="B4412">
            <v>44793</v>
          </cell>
          <cell r="C4412">
            <v>118074</v>
          </cell>
          <cell r="D4412" t="str">
            <v>四川太极高新区泰和二街药店</v>
          </cell>
          <cell r="E4412">
            <v>9755.56</v>
          </cell>
          <cell r="F4412">
            <v>84</v>
          </cell>
          <cell r="G4412">
            <v>2476.02</v>
          </cell>
        </row>
        <row r="4413">
          <cell r="A4413" t="str">
            <v>44794118074</v>
          </cell>
          <cell r="B4413">
            <v>44794</v>
          </cell>
          <cell r="C4413">
            <v>118074</v>
          </cell>
          <cell r="D4413" t="str">
            <v>四川太极高新区泰和二街药店</v>
          </cell>
          <cell r="E4413">
            <v>11932.58</v>
          </cell>
          <cell r="F4413">
            <v>114</v>
          </cell>
          <cell r="G4413">
            <v>3516.7</v>
          </cell>
        </row>
        <row r="4414">
          <cell r="A4414" t="str">
            <v>44795118074</v>
          </cell>
          <cell r="B4414">
            <v>44795</v>
          </cell>
          <cell r="C4414">
            <v>118074</v>
          </cell>
          <cell r="D4414" t="str">
            <v>四川太极高新区泰和二街药店</v>
          </cell>
          <cell r="E4414">
            <v>6996.68</v>
          </cell>
          <cell r="F4414">
            <v>88</v>
          </cell>
          <cell r="G4414">
            <v>2438.68</v>
          </cell>
        </row>
        <row r="4415">
          <cell r="A4415" t="str">
            <v>44796118074</v>
          </cell>
          <cell r="B4415">
            <v>44796</v>
          </cell>
          <cell r="C4415">
            <v>118074</v>
          </cell>
          <cell r="D4415" t="str">
            <v>四川太极高新区泰和二街药店</v>
          </cell>
          <cell r="E4415">
            <v>8008.03</v>
          </cell>
          <cell r="F4415">
            <v>79</v>
          </cell>
          <cell r="G4415">
            <v>2422.49</v>
          </cell>
        </row>
        <row r="4416">
          <cell r="A4416" t="str">
            <v>44797118074</v>
          </cell>
          <cell r="B4416">
            <v>44797</v>
          </cell>
          <cell r="C4416">
            <v>118074</v>
          </cell>
          <cell r="D4416" t="str">
            <v>四川太极高新区泰和二街药店</v>
          </cell>
          <cell r="E4416">
            <v>9133.3</v>
          </cell>
          <cell r="F4416">
            <v>91</v>
          </cell>
          <cell r="G4416">
            <v>3318.65</v>
          </cell>
        </row>
        <row r="4417">
          <cell r="A4417" t="str">
            <v>44798118074</v>
          </cell>
          <cell r="B4417">
            <v>44798</v>
          </cell>
          <cell r="C4417">
            <v>118074</v>
          </cell>
          <cell r="D4417" t="str">
            <v>四川太极高新区泰和二街药店</v>
          </cell>
          <cell r="E4417">
            <v>6291.06</v>
          </cell>
          <cell r="F4417">
            <v>79</v>
          </cell>
          <cell r="G4417">
            <v>2078.13</v>
          </cell>
        </row>
        <row r="4418">
          <cell r="A4418" t="str">
            <v>44799118074</v>
          </cell>
          <cell r="B4418">
            <v>44799</v>
          </cell>
          <cell r="C4418">
            <v>118074</v>
          </cell>
          <cell r="D4418" t="str">
            <v>四川太极高新区泰和二街药店</v>
          </cell>
          <cell r="E4418">
            <v>6853.31</v>
          </cell>
          <cell r="F4418">
            <v>87</v>
          </cell>
          <cell r="G4418">
            <v>2491.8</v>
          </cell>
        </row>
        <row r="4419">
          <cell r="A4419" t="str">
            <v>44800118074</v>
          </cell>
          <cell r="B4419">
            <v>44800</v>
          </cell>
          <cell r="C4419">
            <v>118074</v>
          </cell>
          <cell r="D4419" t="str">
            <v>四川太极高新区泰和二街药店</v>
          </cell>
          <cell r="E4419">
            <v>6345.27</v>
          </cell>
          <cell r="F4419">
            <v>72</v>
          </cell>
          <cell r="G4419">
            <v>1756.07</v>
          </cell>
        </row>
        <row r="4420">
          <cell r="A4420" t="str">
            <v>44801118074</v>
          </cell>
          <cell r="B4420">
            <v>44801</v>
          </cell>
          <cell r="C4420">
            <v>118074</v>
          </cell>
          <cell r="D4420" t="str">
            <v>四川太极高新区泰和二街药店</v>
          </cell>
          <cell r="E4420">
            <v>7740.17</v>
          </cell>
          <cell r="F4420">
            <v>85</v>
          </cell>
          <cell r="G4420">
            <v>3001.88</v>
          </cell>
        </row>
        <row r="4421">
          <cell r="A4421" t="str">
            <v>44802118074</v>
          </cell>
          <cell r="B4421">
            <v>44802</v>
          </cell>
          <cell r="C4421">
            <v>118074</v>
          </cell>
          <cell r="D4421" t="str">
            <v>四川太极高新区泰和二街药店</v>
          </cell>
          <cell r="E4421">
            <v>9848.68</v>
          </cell>
          <cell r="F4421">
            <v>123</v>
          </cell>
          <cell r="G4421">
            <v>3319.59</v>
          </cell>
        </row>
        <row r="4422">
          <cell r="A4422" t="str">
            <v>44803118074</v>
          </cell>
          <cell r="B4422">
            <v>44803</v>
          </cell>
          <cell r="C4422">
            <v>118074</v>
          </cell>
          <cell r="D4422" t="str">
            <v>四川太极高新区泰和二街药店</v>
          </cell>
          <cell r="E4422">
            <v>9278.45</v>
          </cell>
          <cell r="F4422">
            <v>106</v>
          </cell>
          <cell r="G4422">
            <v>3587.92</v>
          </cell>
        </row>
        <row r="4423">
          <cell r="A4423" t="str">
            <v>44774118151</v>
          </cell>
          <cell r="B4423">
            <v>44774</v>
          </cell>
          <cell r="C4423">
            <v>118151</v>
          </cell>
          <cell r="D4423" t="str">
            <v>四川太极金牛区沙湾东一路药店</v>
          </cell>
          <cell r="E4423">
            <v>4887.31</v>
          </cell>
          <cell r="F4423">
            <v>49</v>
          </cell>
          <cell r="G4423">
            <v>1019.23</v>
          </cell>
        </row>
        <row r="4424">
          <cell r="A4424" t="str">
            <v>44775118151</v>
          </cell>
          <cell r="B4424">
            <v>44775</v>
          </cell>
          <cell r="C4424">
            <v>118151</v>
          </cell>
          <cell r="D4424" t="str">
            <v>四川太极金牛区沙湾东一路药店</v>
          </cell>
          <cell r="E4424">
            <v>6400.27</v>
          </cell>
          <cell r="F4424">
            <v>59</v>
          </cell>
          <cell r="G4424">
            <v>1466.93</v>
          </cell>
        </row>
        <row r="4425">
          <cell r="A4425" t="str">
            <v>44776118151</v>
          </cell>
          <cell r="B4425">
            <v>44776</v>
          </cell>
          <cell r="C4425">
            <v>118151</v>
          </cell>
          <cell r="D4425" t="str">
            <v>四川太极金牛区沙湾东一路药店</v>
          </cell>
          <cell r="E4425">
            <v>4130.18</v>
          </cell>
          <cell r="F4425">
            <v>56</v>
          </cell>
          <cell r="G4425">
            <v>1077.87</v>
          </cell>
        </row>
        <row r="4426">
          <cell r="A4426" t="str">
            <v>44777118151</v>
          </cell>
          <cell r="B4426">
            <v>44777</v>
          </cell>
          <cell r="C4426">
            <v>118151</v>
          </cell>
          <cell r="D4426" t="str">
            <v>四川太极金牛区沙湾东一路药店</v>
          </cell>
          <cell r="E4426">
            <v>5670.84</v>
          </cell>
          <cell r="F4426">
            <v>58</v>
          </cell>
          <cell r="G4426">
            <v>1205.31</v>
          </cell>
        </row>
        <row r="4427">
          <cell r="A4427" t="str">
            <v>44778118151</v>
          </cell>
          <cell r="B4427">
            <v>44778</v>
          </cell>
          <cell r="C4427">
            <v>118151</v>
          </cell>
          <cell r="D4427" t="str">
            <v>四川太极金牛区沙湾东一路药店</v>
          </cell>
          <cell r="E4427">
            <v>3917.39</v>
          </cell>
          <cell r="F4427">
            <v>46</v>
          </cell>
          <cell r="G4427">
            <v>1020.83</v>
          </cell>
        </row>
        <row r="4428">
          <cell r="A4428" t="str">
            <v>44779118151</v>
          </cell>
          <cell r="B4428">
            <v>44779</v>
          </cell>
          <cell r="C4428">
            <v>118151</v>
          </cell>
          <cell r="D4428" t="str">
            <v>四川太极金牛区沙湾东一路药店</v>
          </cell>
          <cell r="E4428">
            <v>3134.53</v>
          </cell>
          <cell r="F4428">
            <v>41</v>
          </cell>
          <cell r="G4428">
            <v>914.58</v>
          </cell>
        </row>
        <row r="4429">
          <cell r="A4429" t="str">
            <v>44780118151</v>
          </cell>
          <cell r="B4429">
            <v>44780</v>
          </cell>
          <cell r="C4429">
            <v>118151</v>
          </cell>
          <cell r="D4429" t="str">
            <v>四川太极金牛区沙湾东一路药店</v>
          </cell>
          <cell r="E4429">
            <v>3949.38</v>
          </cell>
          <cell r="F4429">
            <v>58</v>
          </cell>
          <cell r="G4429">
            <v>1299.72</v>
          </cell>
        </row>
        <row r="4430">
          <cell r="A4430" t="str">
            <v>44781118151</v>
          </cell>
          <cell r="B4430">
            <v>44781</v>
          </cell>
          <cell r="C4430">
            <v>118151</v>
          </cell>
          <cell r="D4430" t="str">
            <v>四川太极金牛区沙湾东一路药店</v>
          </cell>
          <cell r="E4430">
            <v>3346.29</v>
          </cell>
          <cell r="F4430">
            <v>62</v>
          </cell>
          <cell r="G4430">
            <v>1179.52</v>
          </cell>
        </row>
        <row r="4431">
          <cell r="A4431" t="str">
            <v>44782118151</v>
          </cell>
          <cell r="B4431">
            <v>44782</v>
          </cell>
          <cell r="C4431">
            <v>118151</v>
          </cell>
          <cell r="D4431" t="str">
            <v>四川太极金牛区沙湾东一路药店</v>
          </cell>
          <cell r="E4431">
            <v>3270.73</v>
          </cell>
          <cell r="F4431">
            <v>39</v>
          </cell>
          <cell r="G4431">
            <v>740.11</v>
          </cell>
        </row>
        <row r="4432">
          <cell r="A4432" t="str">
            <v>44783118151</v>
          </cell>
          <cell r="B4432">
            <v>44783</v>
          </cell>
          <cell r="C4432">
            <v>118151</v>
          </cell>
          <cell r="D4432" t="str">
            <v>四川太极金牛区沙湾东一路药店</v>
          </cell>
          <cell r="E4432">
            <v>5205.06</v>
          </cell>
          <cell r="F4432">
            <v>53</v>
          </cell>
          <cell r="G4432">
            <v>1354.11</v>
          </cell>
        </row>
        <row r="4433">
          <cell r="A4433" t="str">
            <v>44784118151</v>
          </cell>
          <cell r="B4433">
            <v>44784</v>
          </cell>
          <cell r="C4433">
            <v>118151</v>
          </cell>
          <cell r="D4433" t="str">
            <v>四川太极金牛区沙湾东一路药店</v>
          </cell>
          <cell r="E4433">
            <v>5508.19</v>
          </cell>
          <cell r="F4433">
            <v>76</v>
          </cell>
          <cell r="G4433">
            <v>1435.49</v>
          </cell>
        </row>
        <row r="4434">
          <cell r="A4434" t="str">
            <v>44785118151</v>
          </cell>
          <cell r="B4434">
            <v>44785</v>
          </cell>
          <cell r="C4434">
            <v>118151</v>
          </cell>
          <cell r="D4434" t="str">
            <v>四川太极金牛区沙湾东一路药店</v>
          </cell>
          <cell r="E4434">
            <v>5609.66</v>
          </cell>
          <cell r="F4434">
            <v>54</v>
          </cell>
          <cell r="G4434">
            <v>1070.1</v>
          </cell>
        </row>
        <row r="4435">
          <cell r="A4435" t="str">
            <v>44786118151</v>
          </cell>
          <cell r="B4435">
            <v>44786</v>
          </cell>
          <cell r="C4435">
            <v>118151</v>
          </cell>
          <cell r="D4435" t="str">
            <v>四川太极金牛区沙湾东一路药店</v>
          </cell>
          <cell r="E4435">
            <v>3718.43</v>
          </cell>
          <cell r="F4435">
            <v>52</v>
          </cell>
          <cell r="G4435">
            <v>1050.17</v>
          </cell>
        </row>
        <row r="4436">
          <cell r="A4436" t="str">
            <v>44787118151</v>
          </cell>
          <cell r="B4436">
            <v>44787</v>
          </cell>
          <cell r="C4436">
            <v>118151</v>
          </cell>
          <cell r="D4436" t="str">
            <v>四川太极金牛区沙湾东一路药店</v>
          </cell>
          <cell r="E4436">
            <v>4971.33</v>
          </cell>
          <cell r="F4436">
            <v>52</v>
          </cell>
          <cell r="G4436">
            <v>1558.27</v>
          </cell>
        </row>
        <row r="4437">
          <cell r="A4437" t="str">
            <v>44788118151</v>
          </cell>
          <cell r="B4437">
            <v>44788</v>
          </cell>
          <cell r="C4437">
            <v>118151</v>
          </cell>
          <cell r="D4437" t="str">
            <v>四川太极金牛区沙湾东一路药店</v>
          </cell>
          <cell r="E4437">
            <v>3453.31</v>
          </cell>
          <cell r="F4437">
            <v>55</v>
          </cell>
          <cell r="G4437">
            <v>697.88</v>
          </cell>
        </row>
        <row r="4438">
          <cell r="A4438" t="str">
            <v>44789118151</v>
          </cell>
          <cell r="B4438">
            <v>44789</v>
          </cell>
          <cell r="C4438">
            <v>118151</v>
          </cell>
          <cell r="D4438" t="str">
            <v>四川太极金牛区沙湾东一路药店</v>
          </cell>
          <cell r="E4438">
            <v>3432.87</v>
          </cell>
          <cell r="F4438">
            <v>54</v>
          </cell>
          <cell r="G4438">
            <v>1214.44</v>
          </cell>
        </row>
        <row r="4439">
          <cell r="A4439" t="str">
            <v>44790118151</v>
          </cell>
          <cell r="B4439">
            <v>44790</v>
          </cell>
          <cell r="C4439">
            <v>118151</v>
          </cell>
          <cell r="D4439" t="str">
            <v>四川太极金牛区沙湾东一路药店</v>
          </cell>
          <cell r="E4439">
            <v>3397.28</v>
          </cell>
          <cell r="F4439">
            <v>70</v>
          </cell>
          <cell r="G4439">
            <v>1124.97</v>
          </cell>
        </row>
        <row r="4440">
          <cell r="A4440" t="str">
            <v>44791118151</v>
          </cell>
          <cell r="B4440">
            <v>44791</v>
          </cell>
          <cell r="C4440">
            <v>118151</v>
          </cell>
          <cell r="D4440" t="str">
            <v>四川太极金牛区沙湾东一路药店</v>
          </cell>
          <cell r="E4440">
            <v>5480.92</v>
          </cell>
          <cell r="F4440">
            <v>56</v>
          </cell>
          <cell r="G4440">
            <v>981.09</v>
          </cell>
        </row>
        <row r="4441">
          <cell r="A4441" t="str">
            <v>44792118151</v>
          </cell>
          <cell r="B4441">
            <v>44792</v>
          </cell>
          <cell r="C4441">
            <v>118151</v>
          </cell>
          <cell r="D4441" t="str">
            <v>四川太极金牛区沙湾东一路药店</v>
          </cell>
          <cell r="E4441">
            <v>3056.74</v>
          </cell>
          <cell r="F4441">
            <v>57</v>
          </cell>
          <cell r="G4441">
            <v>834.75</v>
          </cell>
        </row>
        <row r="4442">
          <cell r="A4442" t="str">
            <v>44793118151</v>
          </cell>
          <cell r="B4442">
            <v>44793</v>
          </cell>
          <cell r="C4442">
            <v>118151</v>
          </cell>
          <cell r="D4442" t="str">
            <v>四川太极金牛区沙湾东一路药店</v>
          </cell>
          <cell r="E4442">
            <v>4349</v>
          </cell>
          <cell r="F4442">
            <v>57</v>
          </cell>
          <cell r="G4442">
            <v>1236.93</v>
          </cell>
        </row>
        <row r="4443">
          <cell r="A4443" t="str">
            <v>44794118151</v>
          </cell>
          <cell r="B4443">
            <v>44794</v>
          </cell>
          <cell r="C4443">
            <v>118151</v>
          </cell>
          <cell r="D4443" t="str">
            <v>四川太极金牛区沙湾东一路药店</v>
          </cell>
          <cell r="E4443">
            <v>3133.5</v>
          </cell>
          <cell r="F4443">
            <v>52</v>
          </cell>
          <cell r="G4443">
            <v>962.14</v>
          </cell>
        </row>
        <row r="4444">
          <cell r="A4444" t="str">
            <v>44795118151</v>
          </cell>
          <cell r="B4444">
            <v>44795</v>
          </cell>
          <cell r="C4444">
            <v>118151</v>
          </cell>
          <cell r="D4444" t="str">
            <v>四川太极金牛区沙湾东一路药店</v>
          </cell>
          <cell r="E4444">
            <v>3011.19</v>
          </cell>
          <cell r="F4444">
            <v>57</v>
          </cell>
          <cell r="G4444">
            <v>819.99</v>
          </cell>
        </row>
        <row r="4445">
          <cell r="A4445" t="str">
            <v>44796118151</v>
          </cell>
          <cell r="B4445">
            <v>44796</v>
          </cell>
          <cell r="C4445">
            <v>118151</v>
          </cell>
          <cell r="D4445" t="str">
            <v>四川太极金牛区沙湾东一路药店</v>
          </cell>
          <cell r="E4445">
            <v>3444.22</v>
          </cell>
          <cell r="F4445">
            <v>55</v>
          </cell>
          <cell r="G4445">
            <v>1008.74</v>
          </cell>
        </row>
        <row r="4446">
          <cell r="A4446" t="str">
            <v>44797118151</v>
          </cell>
          <cell r="B4446">
            <v>44797</v>
          </cell>
          <cell r="C4446">
            <v>118151</v>
          </cell>
          <cell r="D4446" t="str">
            <v>四川太极金牛区沙湾东一路药店</v>
          </cell>
          <cell r="E4446">
            <v>2308.75</v>
          </cell>
          <cell r="F4446">
            <v>52</v>
          </cell>
          <cell r="G4446">
            <v>725.26</v>
          </cell>
        </row>
        <row r="4447">
          <cell r="A4447" t="str">
            <v>44798118151</v>
          </cell>
          <cell r="B4447">
            <v>44798</v>
          </cell>
          <cell r="C4447">
            <v>118151</v>
          </cell>
          <cell r="D4447" t="str">
            <v>四川太极金牛区沙湾东一路药店</v>
          </cell>
          <cell r="E4447">
            <v>3950.12</v>
          </cell>
          <cell r="F4447">
            <v>64</v>
          </cell>
          <cell r="G4447">
            <v>924.09</v>
          </cell>
        </row>
        <row r="4448">
          <cell r="A4448" t="str">
            <v>44799118151</v>
          </cell>
          <cell r="B4448">
            <v>44799</v>
          </cell>
          <cell r="C4448">
            <v>118151</v>
          </cell>
          <cell r="D4448" t="str">
            <v>四川太极金牛区沙湾东一路药店</v>
          </cell>
          <cell r="E4448">
            <v>4760.97</v>
          </cell>
          <cell r="F4448">
            <v>61</v>
          </cell>
          <cell r="G4448">
            <v>1366.06</v>
          </cell>
        </row>
        <row r="4449">
          <cell r="A4449" t="str">
            <v>44800118151</v>
          </cell>
          <cell r="B4449">
            <v>44800</v>
          </cell>
          <cell r="C4449">
            <v>118151</v>
          </cell>
          <cell r="D4449" t="str">
            <v>四川太极金牛区沙湾东一路药店</v>
          </cell>
          <cell r="E4449">
            <v>3629.82</v>
          </cell>
          <cell r="F4449">
            <v>54</v>
          </cell>
          <cell r="G4449">
            <v>788.64</v>
          </cell>
        </row>
        <row r="4450">
          <cell r="A4450" t="str">
            <v>44801118151</v>
          </cell>
          <cell r="B4450">
            <v>44801</v>
          </cell>
          <cell r="C4450">
            <v>118151</v>
          </cell>
          <cell r="D4450" t="str">
            <v>四川太极金牛区沙湾东一路药店</v>
          </cell>
          <cell r="E4450">
            <v>4309.3</v>
          </cell>
          <cell r="F4450">
            <v>51</v>
          </cell>
          <cell r="G4450">
            <v>1095.68</v>
          </cell>
        </row>
        <row r="4451">
          <cell r="A4451" t="str">
            <v>44802118151</v>
          </cell>
          <cell r="B4451">
            <v>44802</v>
          </cell>
          <cell r="C4451">
            <v>118151</v>
          </cell>
          <cell r="D4451" t="str">
            <v>四川太极金牛区沙湾东一路药店</v>
          </cell>
          <cell r="E4451">
            <v>3499.31</v>
          </cell>
          <cell r="F4451">
            <v>54</v>
          </cell>
          <cell r="G4451">
            <v>1041.09</v>
          </cell>
        </row>
        <row r="4452">
          <cell r="A4452" t="str">
            <v>44803118151</v>
          </cell>
          <cell r="B4452">
            <v>44803</v>
          </cell>
          <cell r="C4452">
            <v>118151</v>
          </cell>
          <cell r="D4452" t="str">
            <v>四川太极金牛区沙湾东一路药店</v>
          </cell>
          <cell r="E4452">
            <v>6266.85</v>
          </cell>
          <cell r="F4452">
            <v>64</v>
          </cell>
          <cell r="G4452">
            <v>1567.23</v>
          </cell>
        </row>
        <row r="4453">
          <cell r="A4453" t="str">
            <v>44804118151</v>
          </cell>
          <cell r="B4453">
            <v>44804</v>
          </cell>
          <cell r="C4453">
            <v>118151</v>
          </cell>
          <cell r="D4453" t="str">
            <v>四川太极金牛区沙湾东一路药店</v>
          </cell>
          <cell r="E4453">
            <v>8518.71</v>
          </cell>
          <cell r="F4453">
            <v>63</v>
          </cell>
          <cell r="G4453">
            <v>1263.76</v>
          </cell>
        </row>
        <row r="4454">
          <cell r="A4454" t="str">
            <v>44774118758</v>
          </cell>
          <cell r="B4454">
            <v>44774</v>
          </cell>
          <cell r="C4454">
            <v>118758</v>
          </cell>
          <cell r="D4454" t="str">
            <v>四川太极成华区水碾河路药店</v>
          </cell>
          <cell r="E4454">
            <v>2204.1</v>
          </cell>
          <cell r="F4454">
            <v>24</v>
          </cell>
          <cell r="G4454">
            <v>467.43</v>
          </cell>
        </row>
        <row r="4455">
          <cell r="A4455" t="str">
            <v>44775118758</v>
          </cell>
          <cell r="B4455">
            <v>44775</v>
          </cell>
          <cell r="C4455">
            <v>118758</v>
          </cell>
          <cell r="D4455" t="str">
            <v>四川太极成华区水碾河路药店</v>
          </cell>
          <cell r="E4455">
            <v>2037.15</v>
          </cell>
          <cell r="F4455">
            <v>14</v>
          </cell>
          <cell r="G4455">
            <v>287.99</v>
          </cell>
        </row>
        <row r="4456">
          <cell r="A4456" t="str">
            <v>44776118758</v>
          </cell>
          <cell r="B4456">
            <v>44776</v>
          </cell>
          <cell r="C4456">
            <v>118758</v>
          </cell>
          <cell r="D4456" t="str">
            <v>四川太极成华区水碾河路药店</v>
          </cell>
          <cell r="E4456">
            <v>2584.63</v>
          </cell>
          <cell r="F4456">
            <v>25</v>
          </cell>
          <cell r="G4456">
            <v>600.37</v>
          </cell>
        </row>
        <row r="4457">
          <cell r="A4457" t="str">
            <v>44777118758</v>
          </cell>
          <cell r="B4457">
            <v>44777</v>
          </cell>
          <cell r="C4457">
            <v>118758</v>
          </cell>
          <cell r="D4457" t="str">
            <v>四川太极成华区水碾河路药店</v>
          </cell>
          <cell r="E4457">
            <v>2896.89</v>
          </cell>
          <cell r="F4457">
            <v>23</v>
          </cell>
          <cell r="G4457">
            <v>430.53</v>
          </cell>
        </row>
        <row r="4458">
          <cell r="A4458" t="str">
            <v>44778118758</v>
          </cell>
          <cell r="B4458">
            <v>44778</v>
          </cell>
          <cell r="C4458">
            <v>118758</v>
          </cell>
          <cell r="D4458" t="str">
            <v>四川太极成华区水碾河路药店</v>
          </cell>
          <cell r="E4458">
            <v>2056.53</v>
          </cell>
          <cell r="F4458">
            <v>25</v>
          </cell>
          <cell r="G4458">
            <v>589.47</v>
          </cell>
        </row>
        <row r="4459">
          <cell r="A4459" t="str">
            <v>44779118758</v>
          </cell>
          <cell r="B4459">
            <v>44779</v>
          </cell>
          <cell r="C4459">
            <v>118758</v>
          </cell>
          <cell r="D4459" t="str">
            <v>四川太极成华区水碾河路药店</v>
          </cell>
          <cell r="E4459">
            <v>2462.41</v>
          </cell>
          <cell r="F4459">
            <v>19</v>
          </cell>
          <cell r="G4459">
            <v>456.19</v>
          </cell>
        </row>
        <row r="4460">
          <cell r="A4460" t="str">
            <v>44780118758</v>
          </cell>
          <cell r="B4460">
            <v>44780</v>
          </cell>
          <cell r="C4460">
            <v>118758</v>
          </cell>
          <cell r="D4460" t="str">
            <v>四川太极成华区水碾河路药店</v>
          </cell>
          <cell r="E4460">
            <v>2289.3</v>
          </cell>
          <cell r="F4460">
            <v>32</v>
          </cell>
          <cell r="G4460">
            <v>628.83</v>
          </cell>
        </row>
        <row r="4461">
          <cell r="A4461" t="str">
            <v>44781118758</v>
          </cell>
          <cell r="B4461">
            <v>44781</v>
          </cell>
          <cell r="C4461">
            <v>118758</v>
          </cell>
          <cell r="D4461" t="str">
            <v>四川太极成华区水碾河路药店</v>
          </cell>
          <cell r="E4461">
            <v>4236.1</v>
          </cell>
          <cell r="F4461">
            <v>25</v>
          </cell>
          <cell r="G4461">
            <v>625.09</v>
          </cell>
        </row>
        <row r="4462">
          <cell r="A4462" t="str">
            <v>44782118758</v>
          </cell>
          <cell r="B4462">
            <v>44782</v>
          </cell>
          <cell r="C4462">
            <v>118758</v>
          </cell>
          <cell r="D4462" t="str">
            <v>四川太极成华区水碾河路药店</v>
          </cell>
          <cell r="E4462">
            <v>1983.78</v>
          </cell>
          <cell r="F4462">
            <v>27</v>
          </cell>
          <cell r="G4462">
            <v>169.25</v>
          </cell>
        </row>
        <row r="4463">
          <cell r="A4463" t="str">
            <v>44783118758</v>
          </cell>
          <cell r="B4463">
            <v>44783</v>
          </cell>
          <cell r="C4463">
            <v>118758</v>
          </cell>
          <cell r="D4463" t="str">
            <v>四川太极成华区水碾河路药店</v>
          </cell>
          <cell r="E4463">
            <v>2260.79</v>
          </cell>
          <cell r="F4463">
            <v>29</v>
          </cell>
          <cell r="G4463">
            <v>644.29</v>
          </cell>
        </row>
        <row r="4464">
          <cell r="A4464" t="str">
            <v>44784118758</v>
          </cell>
          <cell r="B4464">
            <v>44784</v>
          </cell>
          <cell r="C4464">
            <v>118758</v>
          </cell>
          <cell r="D4464" t="str">
            <v>四川太极成华区水碾河路药店</v>
          </cell>
          <cell r="E4464">
            <v>2584.37</v>
          </cell>
          <cell r="F4464">
            <v>40</v>
          </cell>
          <cell r="G4464">
            <v>243.12</v>
          </cell>
        </row>
        <row r="4465">
          <cell r="A4465" t="str">
            <v>44785118758</v>
          </cell>
          <cell r="B4465">
            <v>44785</v>
          </cell>
          <cell r="C4465">
            <v>118758</v>
          </cell>
          <cell r="D4465" t="str">
            <v>四川太极成华区水碾河路药店</v>
          </cell>
          <cell r="E4465">
            <v>1611.07</v>
          </cell>
          <cell r="F4465">
            <v>20</v>
          </cell>
          <cell r="G4465">
            <v>351.26</v>
          </cell>
        </row>
        <row r="4466">
          <cell r="A4466" t="str">
            <v>44786118758</v>
          </cell>
          <cell r="B4466">
            <v>44786</v>
          </cell>
          <cell r="C4466">
            <v>118758</v>
          </cell>
          <cell r="D4466" t="str">
            <v>四川太极成华区水碾河路药店</v>
          </cell>
          <cell r="E4466">
            <v>2086.38</v>
          </cell>
          <cell r="F4466">
            <v>30</v>
          </cell>
          <cell r="G4466">
            <v>567.24</v>
          </cell>
        </row>
        <row r="4467">
          <cell r="A4467" t="str">
            <v>44787118758</v>
          </cell>
          <cell r="B4467">
            <v>44787</v>
          </cell>
          <cell r="C4467">
            <v>118758</v>
          </cell>
          <cell r="D4467" t="str">
            <v>四川太极成华区水碾河路药店</v>
          </cell>
          <cell r="E4467">
            <v>2074.5</v>
          </cell>
          <cell r="F4467">
            <v>31</v>
          </cell>
          <cell r="G4467">
            <v>446.81</v>
          </cell>
        </row>
        <row r="4468">
          <cell r="A4468" t="str">
            <v>44788118758</v>
          </cell>
          <cell r="B4468">
            <v>44788</v>
          </cell>
          <cell r="C4468">
            <v>118758</v>
          </cell>
          <cell r="D4468" t="str">
            <v>四川太极成华区水碾河路药店</v>
          </cell>
          <cell r="E4468">
            <v>2445.81</v>
          </cell>
          <cell r="F4468">
            <v>27</v>
          </cell>
          <cell r="G4468">
            <v>723.13</v>
          </cell>
        </row>
        <row r="4469">
          <cell r="A4469" t="str">
            <v>44789118758</v>
          </cell>
          <cell r="B4469">
            <v>44789</v>
          </cell>
          <cell r="C4469">
            <v>118758</v>
          </cell>
          <cell r="D4469" t="str">
            <v>四川太极成华区水碾河路药店</v>
          </cell>
          <cell r="E4469">
            <v>2173.15</v>
          </cell>
          <cell r="F4469">
            <v>25</v>
          </cell>
          <cell r="G4469">
            <v>506.14</v>
          </cell>
        </row>
        <row r="4470">
          <cell r="A4470" t="str">
            <v>44790118758</v>
          </cell>
          <cell r="B4470">
            <v>44790</v>
          </cell>
          <cell r="C4470">
            <v>118758</v>
          </cell>
          <cell r="D4470" t="str">
            <v>四川太极成华区水碾河路药店</v>
          </cell>
          <cell r="E4470">
            <v>5858.15</v>
          </cell>
          <cell r="F4470">
            <v>22</v>
          </cell>
          <cell r="G4470">
            <v>685.45</v>
          </cell>
        </row>
        <row r="4471">
          <cell r="A4471" t="str">
            <v>44791118758</v>
          </cell>
          <cell r="B4471">
            <v>44791</v>
          </cell>
          <cell r="C4471">
            <v>118758</v>
          </cell>
          <cell r="D4471" t="str">
            <v>四川太极成华区水碾河路药店</v>
          </cell>
          <cell r="E4471">
            <v>2806.09</v>
          </cell>
          <cell r="F4471">
            <v>25</v>
          </cell>
          <cell r="G4471">
            <v>590.55</v>
          </cell>
        </row>
        <row r="4472">
          <cell r="A4472" t="str">
            <v>44792118758</v>
          </cell>
          <cell r="B4472">
            <v>44792</v>
          </cell>
          <cell r="C4472">
            <v>118758</v>
          </cell>
          <cell r="D4472" t="str">
            <v>四川太极成华区水碾河路药店</v>
          </cell>
          <cell r="E4472">
            <v>3679.2</v>
          </cell>
          <cell r="F4472">
            <v>35</v>
          </cell>
          <cell r="G4472">
            <v>49.02</v>
          </cell>
        </row>
        <row r="4473">
          <cell r="A4473" t="str">
            <v>44793118758</v>
          </cell>
          <cell r="B4473">
            <v>44793</v>
          </cell>
          <cell r="C4473">
            <v>118758</v>
          </cell>
          <cell r="D4473" t="str">
            <v>四川太极成华区水碾河路药店</v>
          </cell>
          <cell r="E4473">
            <v>3727.7</v>
          </cell>
          <cell r="F4473">
            <v>29</v>
          </cell>
          <cell r="G4473">
            <v>606.15</v>
          </cell>
        </row>
        <row r="4474">
          <cell r="A4474" t="str">
            <v>44794118758</v>
          </cell>
          <cell r="B4474">
            <v>44794</v>
          </cell>
          <cell r="C4474">
            <v>118758</v>
          </cell>
          <cell r="D4474" t="str">
            <v>四川太极成华区水碾河路药店</v>
          </cell>
          <cell r="E4474">
            <v>3936.4</v>
          </cell>
          <cell r="F4474">
            <v>20</v>
          </cell>
          <cell r="G4474">
            <v>501.36</v>
          </cell>
        </row>
        <row r="4475">
          <cell r="A4475" t="str">
            <v>44795118758</v>
          </cell>
          <cell r="B4475">
            <v>44795</v>
          </cell>
          <cell r="C4475">
            <v>118758</v>
          </cell>
          <cell r="D4475" t="str">
            <v>四川太极成华区水碾河路药店</v>
          </cell>
          <cell r="E4475">
            <v>3714.6</v>
          </cell>
          <cell r="F4475">
            <v>23</v>
          </cell>
          <cell r="G4475">
            <v>424.55</v>
          </cell>
        </row>
        <row r="4476">
          <cell r="A4476" t="str">
            <v>44796118758</v>
          </cell>
          <cell r="B4476">
            <v>44796</v>
          </cell>
          <cell r="C4476">
            <v>118758</v>
          </cell>
          <cell r="D4476" t="str">
            <v>四川太极成华区水碾河路药店</v>
          </cell>
          <cell r="E4476">
            <v>2033.8</v>
          </cell>
          <cell r="F4476">
            <v>17</v>
          </cell>
          <cell r="G4476">
            <v>279.94</v>
          </cell>
        </row>
        <row r="4477">
          <cell r="A4477" t="str">
            <v>44797118758</v>
          </cell>
          <cell r="B4477">
            <v>44797</v>
          </cell>
          <cell r="C4477">
            <v>118758</v>
          </cell>
          <cell r="D4477" t="str">
            <v>四川太极成华区水碾河路药店</v>
          </cell>
          <cell r="E4477">
            <v>1841.48</v>
          </cell>
          <cell r="F4477">
            <v>33</v>
          </cell>
          <cell r="G4477">
            <v>502.15</v>
          </cell>
        </row>
        <row r="4478">
          <cell r="A4478" t="str">
            <v>44798118758</v>
          </cell>
          <cell r="B4478">
            <v>44798</v>
          </cell>
          <cell r="C4478">
            <v>118758</v>
          </cell>
          <cell r="D4478" t="str">
            <v>四川太极成华区水碾河路药店</v>
          </cell>
          <cell r="E4478">
            <v>1953.8</v>
          </cell>
          <cell r="F4478">
            <v>23</v>
          </cell>
          <cell r="G4478">
            <v>422.38</v>
          </cell>
        </row>
        <row r="4479">
          <cell r="A4479" t="str">
            <v>44799118758</v>
          </cell>
          <cell r="B4479">
            <v>44799</v>
          </cell>
          <cell r="C4479">
            <v>118758</v>
          </cell>
          <cell r="D4479" t="str">
            <v>四川太极成华区水碾河路药店</v>
          </cell>
          <cell r="E4479">
            <v>2548.44</v>
          </cell>
          <cell r="F4479">
            <v>29</v>
          </cell>
          <cell r="G4479">
            <v>610.06</v>
          </cell>
        </row>
        <row r="4480">
          <cell r="A4480" t="str">
            <v>44800118758</v>
          </cell>
          <cell r="B4480">
            <v>44800</v>
          </cell>
          <cell r="C4480">
            <v>118758</v>
          </cell>
          <cell r="D4480" t="str">
            <v>四川太极成华区水碾河路药店</v>
          </cell>
          <cell r="E4480">
            <v>2147.9</v>
          </cell>
          <cell r="F4480">
            <v>33</v>
          </cell>
          <cell r="G4480">
            <v>549.13</v>
          </cell>
        </row>
        <row r="4481">
          <cell r="A4481" t="str">
            <v>44801118758</v>
          </cell>
          <cell r="B4481">
            <v>44801</v>
          </cell>
          <cell r="C4481">
            <v>118758</v>
          </cell>
          <cell r="D4481" t="str">
            <v>四川太极成华区水碾河路药店</v>
          </cell>
          <cell r="E4481">
            <v>2278.19</v>
          </cell>
          <cell r="F4481">
            <v>27</v>
          </cell>
          <cell r="G4481">
            <v>625.65</v>
          </cell>
        </row>
        <row r="4482">
          <cell r="A4482" t="str">
            <v>44802118758</v>
          </cell>
          <cell r="B4482">
            <v>44802</v>
          </cell>
          <cell r="C4482">
            <v>118758</v>
          </cell>
          <cell r="D4482" t="str">
            <v>四川太极成华区水碾河路药店</v>
          </cell>
          <cell r="E4482">
            <v>2713.95</v>
          </cell>
          <cell r="F4482">
            <v>35</v>
          </cell>
          <cell r="G4482">
            <v>799.03</v>
          </cell>
        </row>
        <row r="4483">
          <cell r="A4483" t="str">
            <v>44803118758</v>
          </cell>
          <cell r="B4483">
            <v>44803</v>
          </cell>
          <cell r="C4483">
            <v>118758</v>
          </cell>
          <cell r="D4483" t="str">
            <v>四川太极成华区水碾河路药店</v>
          </cell>
          <cell r="E4483">
            <v>2118.78</v>
          </cell>
          <cell r="F4483">
            <v>27</v>
          </cell>
          <cell r="G4483">
            <v>419.12</v>
          </cell>
        </row>
        <row r="4484">
          <cell r="A4484" t="str">
            <v>44804118758</v>
          </cell>
          <cell r="B4484">
            <v>44804</v>
          </cell>
          <cell r="C4484">
            <v>118758</v>
          </cell>
          <cell r="D4484" t="str">
            <v>四川太极成华区水碾河路药店</v>
          </cell>
          <cell r="E4484">
            <v>1881.4</v>
          </cell>
          <cell r="F4484">
            <v>25</v>
          </cell>
          <cell r="G4484">
            <v>439.78</v>
          </cell>
        </row>
        <row r="4485">
          <cell r="A4485" t="str">
            <v>44774118951</v>
          </cell>
          <cell r="B4485">
            <v>44774</v>
          </cell>
          <cell r="C4485">
            <v>118951</v>
          </cell>
          <cell r="D4485" t="str">
            <v>四川太极青羊区金祥路药店</v>
          </cell>
          <cell r="E4485">
            <v>2464.9</v>
          </cell>
          <cell r="F4485">
            <v>67</v>
          </cell>
          <cell r="G4485">
            <v>890.57</v>
          </cell>
        </row>
        <row r="4486">
          <cell r="A4486" t="str">
            <v>44775118951</v>
          </cell>
          <cell r="B4486">
            <v>44775</v>
          </cell>
          <cell r="C4486">
            <v>118951</v>
          </cell>
          <cell r="D4486" t="str">
            <v>四川太极青羊区金祥路药店</v>
          </cell>
          <cell r="E4486">
            <v>2589.48</v>
          </cell>
          <cell r="F4486">
            <v>60</v>
          </cell>
          <cell r="G4486">
            <v>942.6</v>
          </cell>
        </row>
        <row r="4487">
          <cell r="A4487" t="str">
            <v>44776118951</v>
          </cell>
          <cell r="B4487">
            <v>44776</v>
          </cell>
          <cell r="C4487">
            <v>118951</v>
          </cell>
          <cell r="D4487" t="str">
            <v>四川太极青羊区金祥路药店</v>
          </cell>
          <cell r="E4487">
            <v>4831.8</v>
          </cell>
          <cell r="F4487">
            <v>63</v>
          </cell>
          <cell r="G4487">
            <v>1468.75</v>
          </cell>
        </row>
        <row r="4488">
          <cell r="A4488" t="str">
            <v>44777118951</v>
          </cell>
          <cell r="B4488">
            <v>44777</v>
          </cell>
          <cell r="C4488">
            <v>118951</v>
          </cell>
          <cell r="D4488" t="str">
            <v>四川太极青羊区金祥路药店</v>
          </cell>
          <cell r="E4488">
            <v>2616.47</v>
          </cell>
          <cell r="F4488">
            <v>60</v>
          </cell>
          <cell r="G4488">
            <v>887.96</v>
          </cell>
        </row>
        <row r="4489">
          <cell r="A4489" t="str">
            <v>44778118951</v>
          </cell>
          <cell r="B4489">
            <v>44778</v>
          </cell>
          <cell r="C4489">
            <v>118951</v>
          </cell>
          <cell r="D4489" t="str">
            <v>四川太极青羊区金祥路药店</v>
          </cell>
          <cell r="E4489">
            <v>3042.19</v>
          </cell>
          <cell r="F4489">
            <v>70</v>
          </cell>
          <cell r="G4489">
            <v>1015.37</v>
          </cell>
        </row>
        <row r="4490">
          <cell r="A4490" t="str">
            <v>44779118951</v>
          </cell>
          <cell r="B4490">
            <v>44779</v>
          </cell>
          <cell r="C4490">
            <v>118951</v>
          </cell>
          <cell r="D4490" t="str">
            <v>四川太极青羊区金祥路药店</v>
          </cell>
          <cell r="E4490">
            <v>3094.7</v>
          </cell>
          <cell r="F4490">
            <v>49</v>
          </cell>
          <cell r="G4490">
            <v>895.54</v>
          </cell>
        </row>
        <row r="4491">
          <cell r="A4491" t="str">
            <v>44780118951</v>
          </cell>
          <cell r="B4491">
            <v>44780</v>
          </cell>
          <cell r="C4491">
            <v>118951</v>
          </cell>
          <cell r="D4491" t="str">
            <v>四川太极青羊区金祥路药店</v>
          </cell>
          <cell r="E4491">
            <v>1661.48</v>
          </cell>
          <cell r="F4491">
            <v>52</v>
          </cell>
          <cell r="G4491">
            <v>625.73</v>
          </cell>
        </row>
        <row r="4492">
          <cell r="A4492" t="str">
            <v>44781118951</v>
          </cell>
          <cell r="B4492">
            <v>44781</v>
          </cell>
          <cell r="C4492">
            <v>118951</v>
          </cell>
          <cell r="D4492" t="str">
            <v>四川太极青羊区金祥路药店</v>
          </cell>
          <cell r="E4492">
            <v>3875.75</v>
          </cell>
          <cell r="F4492">
            <v>63</v>
          </cell>
          <cell r="G4492">
            <v>1345.69</v>
          </cell>
        </row>
        <row r="4493">
          <cell r="A4493" t="str">
            <v>44782118951</v>
          </cell>
          <cell r="B4493">
            <v>44782</v>
          </cell>
          <cell r="C4493">
            <v>118951</v>
          </cell>
          <cell r="D4493" t="str">
            <v>四川太极青羊区金祥路药店</v>
          </cell>
          <cell r="E4493">
            <v>2755.81</v>
          </cell>
          <cell r="F4493">
            <v>52</v>
          </cell>
          <cell r="G4493">
            <v>775.34</v>
          </cell>
        </row>
        <row r="4494">
          <cell r="A4494" t="str">
            <v>44783118951</v>
          </cell>
          <cell r="B4494">
            <v>44783</v>
          </cell>
          <cell r="C4494">
            <v>118951</v>
          </cell>
          <cell r="D4494" t="str">
            <v>四川太极青羊区金祥路药店</v>
          </cell>
          <cell r="E4494">
            <v>6227.96</v>
          </cell>
          <cell r="F4494">
            <v>83</v>
          </cell>
          <cell r="G4494">
            <v>2132.79</v>
          </cell>
        </row>
        <row r="4495">
          <cell r="A4495" t="str">
            <v>44784118951</v>
          </cell>
          <cell r="B4495">
            <v>44784</v>
          </cell>
          <cell r="C4495">
            <v>118951</v>
          </cell>
          <cell r="D4495" t="str">
            <v>四川太极青羊区金祥路药店</v>
          </cell>
          <cell r="E4495">
            <v>5416.17</v>
          </cell>
          <cell r="F4495">
            <v>65</v>
          </cell>
          <cell r="G4495">
            <v>1738.84</v>
          </cell>
        </row>
        <row r="4496">
          <cell r="A4496" t="str">
            <v>44785118951</v>
          </cell>
          <cell r="B4496">
            <v>44785</v>
          </cell>
          <cell r="C4496">
            <v>118951</v>
          </cell>
          <cell r="D4496" t="str">
            <v>四川太极青羊区金祥路药店</v>
          </cell>
          <cell r="E4496">
            <v>3466.7</v>
          </cell>
          <cell r="F4496">
            <v>66</v>
          </cell>
          <cell r="G4496">
            <v>1082.82</v>
          </cell>
        </row>
        <row r="4497">
          <cell r="A4497" t="str">
            <v>44786118951</v>
          </cell>
          <cell r="B4497">
            <v>44786</v>
          </cell>
          <cell r="C4497">
            <v>118951</v>
          </cell>
          <cell r="D4497" t="str">
            <v>四川太极青羊区金祥路药店</v>
          </cell>
          <cell r="E4497">
            <v>1905.31</v>
          </cell>
          <cell r="F4497">
            <v>39</v>
          </cell>
          <cell r="G4497">
            <v>571.85</v>
          </cell>
        </row>
        <row r="4498">
          <cell r="A4498" t="str">
            <v>44787118951</v>
          </cell>
          <cell r="B4498">
            <v>44787</v>
          </cell>
          <cell r="C4498">
            <v>118951</v>
          </cell>
          <cell r="D4498" t="str">
            <v>四川太极青羊区金祥路药店</v>
          </cell>
          <cell r="E4498">
            <v>2227.13</v>
          </cell>
          <cell r="F4498">
            <v>52</v>
          </cell>
          <cell r="G4498">
            <v>823.1</v>
          </cell>
        </row>
        <row r="4499">
          <cell r="A4499" t="str">
            <v>44788118951</v>
          </cell>
          <cell r="B4499">
            <v>44788</v>
          </cell>
          <cell r="C4499">
            <v>118951</v>
          </cell>
          <cell r="D4499" t="str">
            <v>四川太极青羊区金祥路药店</v>
          </cell>
          <cell r="E4499">
            <v>3058.49</v>
          </cell>
          <cell r="F4499">
            <v>98</v>
          </cell>
          <cell r="G4499">
            <v>1191.08</v>
          </cell>
        </row>
        <row r="4500">
          <cell r="A4500" t="str">
            <v>44789118951</v>
          </cell>
          <cell r="B4500">
            <v>44789</v>
          </cell>
          <cell r="C4500">
            <v>118951</v>
          </cell>
          <cell r="D4500" t="str">
            <v>四川太极青羊区金祥路药店</v>
          </cell>
          <cell r="E4500">
            <v>2555.99</v>
          </cell>
          <cell r="F4500">
            <v>62</v>
          </cell>
          <cell r="G4500">
            <v>898.49</v>
          </cell>
        </row>
        <row r="4501">
          <cell r="A4501" t="str">
            <v>44790118951</v>
          </cell>
          <cell r="B4501">
            <v>44790</v>
          </cell>
          <cell r="C4501">
            <v>118951</v>
          </cell>
          <cell r="D4501" t="str">
            <v>四川太极青羊区金祥路药店</v>
          </cell>
          <cell r="E4501">
            <v>2626.6</v>
          </cell>
          <cell r="F4501">
            <v>60</v>
          </cell>
          <cell r="G4501">
            <v>975.69</v>
          </cell>
        </row>
        <row r="4502">
          <cell r="A4502" t="str">
            <v>44791118951</v>
          </cell>
          <cell r="B4502">
            <v>44791</v>
          </cell>
          <cell r="C4502">
            <v>118951</v>
          </cell>
          <cell r="D4502" t="str">
            <v>四川太极青羊区金祥路药店</v>
          </cell>
          <cell r="E4502">
            <v>4397.88</v>
          </cell>
          <cell r="F4502">
            <v>61</v>
          </cell>
          <cell r="G4502">
            <v>1247.1</v>
          </cell>
        </row>
        <row r="4503">
          <cell r="A4503" t="str">
            <v>44792118951</v>
          </cell>
          <cell r="B4503">
            <v>44792</v>
          </cell>
          <cell r="C4503">
            <v>118951</v>
          </cell>
          <cell r="D4503" t="str">
            <v>四川太极青羊区金祥路药店</v>
          </cell>
          <cell r="E4503">
            <v>4653.7</v>
          </cell>
          <cell r="F4503">
            <v>79</v>
          </cell>
          <cell r="G4503">
            <v>1539.56</v>
          </cell>
        </row>
        <row r="4504">
          <cell r="A4504" t="str">
            <v>44793118951</v>
          </cell>
          <cell r="B4504">
            <v>44793</v>
          </cell>
          <cell r="C4504">
            <v>118951</v>
          </cell>
          <cell r="D4504" t="str">
            <v>四川太极青羊区金祥路药店</v>
          </cell>
          <cell r="E4504">
            <v>4340.14</v>
          </cell>
          <cell r="F4504">
            <v>54</v>
          </cell>
          <cell r="G4504">
            <v>1167.28</v>
          </cell>
        </row>
        <row r="4505">
          <cell r="A4505" t="str">
            <v>44794118951</v>
          </cell>
          <cell r="B4505">
            <v>44794</v>
          </cell>
          <cell r="C4505">
            <v>118951</v>
          </cell>
          <cell r="D4505" t="str">
            <v>四川太极青羊区金祥路药店</v>
          </cell>
          <cell r="E4505">
            <v>5637.98</v>
          </cell>
          <cell r="F4505">
            <v>53</v>
          </cell>
          <cell r="G4505">
            <v>1682.66</v>
          </cell>
        </row>
        <row r="4506">
          <cell r="A4506" t="str">
            <v>44795118951</v>
          </cell>
          <cell r="B4506">
            <v>44795</v>
          </cell>
          <cell r="C4506">
            <v>118951</v>
          </cell>
          <cell r="D4506" t="str">
            <v>四川太极青羊区金祥路药店</v>
          </cell>
          <cell r="E4506">
            <v>2378.26</v>
          </cell>
          <cell r="F4506">
            <v>47</v>
          </cell>
          <cell r="G4506">
            <v>820.95</v>
          </cell>
        </row>
        <row r="4507">
          <cell r="A4507" t="str">
            <v>44796118951</v>
          </cell>
          <cell r="B4507">
            <v>44796</v>
          </cell>
          <cell r="C4507">
            <v>118951</v>
          </cell>
          <cell r="D4507" t="str">
            <v>四川太极青羊区金祥路药店</v>
          </cell>
          <cell r="E4507">
            <v>3195.28</v>
          </cell>
          <cell r="F4507">
            <v>43</v>
          </cell>
          <cell r="G4507">
            <v>927.62</v>
          </cell>
        </row>
        <row r="4508">
          <cell r="A4508" t="str">
            <v>44797118951</v>
          </cell>
          <cell r="B4508">
            <v>44797</v>
          </cell>
          <cell r="C4508">
            <v>118951</v>
          </cell>
          <cell r="D4508" t="str">
            <v>四川太极青羊区金祥路药店</v>
          </cell>
          <cell r="E4508">
            <v>3007.52</v>
          </cell>
          <cell r="F4508">
            <v>61</v>
          </cell>
          <cell r="G4508">
            <v>1052.17</v>
          </cell>
        </row>
        <row r="4509">
          <cell r="A4509" t="str">
            <v>44798118951</v>
          </cell>
          <cell r="B4509">
            <v>44798</v>
          </cell>
          <cell r="C4509">
            <v>118951</v>
          </cell>
          <cell r="D4509" t="str">
            <v>四川太极青羊区金祥路药店</v>
          </cell>
          <cell r="E4509">
            <v>4747.49</v>
          </cell>
          <cell r="F4509">
            <v>60</v>
          </cell>
          <cell r="G4509">
            <v>1605.86</v>
          </cell>
        </row>
        <row r="4510">
          <cell r="A4510" t="str">
            <v>44799118951</v>
          </cell>
          <cell r="B4510">
            <v>44799</v>
          </cell>
          <cell r="C4510">
            <v>118951</v>
          </cell>
          <cell r="D4510" t="str">
            <v>四川太极青羊区金祥路药店</v>
          </cell>
          <cell r="E4510">
            <v>4076.54</v>
          </cell>
          <cell r="F4510">
            <v>56</v>
          </cell>
          <cell r="G4510">
            <v>892.65</v>
          </cell>
        </row>
        <row r="4511">
          <cell r="A4511" t="str">
            <v>44800118951</v>
          </cell>
          <cell r="B4511">
            <v>44800</v>
          </cell>
          <cell r="C4511">
            <v>118951</v>
          </cell>
          <cell r="D4511" t="str">
            <v>四川太极青羊区金祥路药店</v>
          </cell>
          <cell r="E4511">
            <v>2560.12</v>
          </cell>
          <cell r="F4511">
            <v>45</v>
          </cell>
          <cell r="G4511">
            <v>742.37</v>
          </cell>
        </row>
        <row r="4512">
          <cell r="A4512" t="str">
            <v>44801118951</v>
          </cell>
          <cell r="B4512">
            <v>44801</v>
          </cell>
          <cell r="C4512">
            <v>118951</v>
          </cell>
          <cell r="D4512" t="str">
            <v>四川太极青羊区金祥路药店</v>
          </cell>
          <cell r="E4512">
            <v>2304.33</v>
          </cell>
          <cell r="F4512">
            <v>56</v>
          </cell>
          <cell r="G4512">
            <v>804.69</v>
          </cell>
        </row>
        <row r="4513">
          <cell r="A4513" t="str">
            <v>44802118951</v>
          </cell>
          <cell r="B4513">
            <v>44802</v>
          </cell>
          <cell r="C4513">
            <v>118951</v>
          </cell>
          <cell r="D4513" t="str">
            <v>四川太极青羊区金祥路药店</v>
          </cell>
          <cell r="E4513">
            <v>4686.12</v>
          </cell>
          <cell r="F4513">
            <v>77</v>
          </cell>
          <cell r="G4513">
            <v>1537.37</v>
          </cell>
        </row>
        <row r="4514">
          <cell r="A4514" t="str">
            <v>44803118951</v>
          </cell>
          <cell r="B4514">
            <v>44803</v>
          </cell>
          <cell r="C4514">
            <v>118951</v>
          </cell>
          <cell r="D4514" t="str">
            <v>四川太极青羊区金祥路药店</v>
          </cell>
          <cell r="E4514">
            <v>3857.32</v>
          </cell>
          <cell r="F4514">
            <v>63</v>
          </cell>
          <cell r="G4514">
            <v>1195.04</v>
          </cell>
        </row>
        <row r="4515">
          <cell r="A4515" t="str">
            <v>44804118951</v>
          </cell>
          <cell r="B4515">
            <v>44804</v>
          </cell>
          <cell r="C4515">
            <v>118951</v>
          </cell>
          <cell r="D4515" t="str">
            <v>四川太极青羊区金祥路药店</v>
          </cell>
          <cell r="E4515">
            <v>4108.13</v>
          </cell>
          <cell r="F4515">
            <v>67</v>
          </cell>
          <cell r="G4515">
            <v>1425.4</v>
          </cell>
        </row>
        <row r="4516">
          <cell r="A4516" t="str">
            <v>44776119262</v>
          </cell>
          <cell r="B4516">
            <v>44776</v>
          </cell>
          <cell r="C4516">
            <v>119262</v>
          </cell>
          <cell r="D4516" t="str">
            <v>四川太极成华区驷马桥三路药店</v>
          </cell>
          <cell r="E4516">
            <v>2999.51</v>
          </cell>
          <cell r="F4516">
            <v>35</v>
          </cell>
          <cell r="G4516">
            <v>1087.65</v>
          </cell>
        </row>
        <row r="4517">
          <cell r="A4517" t="str">
            <v>44777119262</v>
          </cell>
          <cell r="B4517">
            <v>44777</v>
          </cell>
          <cell r="C4517">
            <v>119262</v>
          </cell>
          <cell r="D4517" t="str">
            <v>四川太极成华区驷马桥三路药店</v>
          </cell>
          <cell r="E4517">
            <v>2973.05</v>
          </cell>
          <cell r="F4517">
            <v>41</v>
          </cell>
          <cell r="G4517">
            <v>1210.33</v>
          </cell>
        </row>
        <row r="4518">
          <cell r="A4518" t="str">
            <v>44778119262</v>
          </cell>
          <cell r="B4518">
            <v>44778</v>
          </cell>
          <cell r="C4518">
            <v>119262</v>
          </cell>
          <cell r="D4518" t="str">
            <v>四川太极成华区驷马桥三路药店</v>
          </cell>
          <cell r="E4518">
            <v>2231.18</v>
          </cell>
          <cell r="F4518">
            <v>37</v>
          </cell>
          <cell r="G4518">
            <v>947.16</v>
          </cell>
        </row>
        <row r="4519">
          <cell r="A4519" t="str">
            <v>44779119262</v>
          </cell>
          <cell r="B4519">
            <v>44779</v>
          </cell>
          <cell r="C4519">
            <v>119262</v>
          </cell>
          <cell r="D4519" t="str">
            <v>四川太极成华区驷马桥三路药店</v>
          </cell>
          <cell r="E4519">
            <v>1335.85</v>
          </cell>
          <cell r="F4519">
            <v>30</v>
          </cell>
          <cell r="G4519">
            <v>639.64</v>
          </cell>
        </row>
        <row r="4520">
          <cell r="A4520" t="str">
            <v>44780119262</v>
          </cell>
          <cell r="B4520">
            <v>44780</v>
          </cell>
          <cell r="C4520">
            <v>119262</v>
          </cell>
          <cell r="D4520" t="str">
            <v>四川太极成华区驷马桥三路药店</v>
          </cell>
          <cell r="E4520">
            <v>2592.69</v>
          </cell>
          <cell r="F4520">
            <v>49</v>
          </cell>
          <cell r="G4520">
            <v>1023.91</v>
          </cell>
        </row>
        <row r="4521">
          <cell r="A4521" t="str">
            <v>44781119262</v>
          </cell>
          <cell r="B4521">
            <v>44781</v>
          </cell>
          <cell r="C4521">
            <v>119262</v>
          </cell>
          <cell r="D4521" t="str">
            <v>四川太极成华区驷马桥三路药店</v>
          </cell>
          <cell r="E4521">
            <v>2825.3</v>
          </cell>
          <cell r="F4521">
            <v>55</v>
          </cell>
          <cell r="G4521">
            <v>1081.37</v>
          </cell>
        </row>
        <row r="4522">
          <cell r="A4522" t="str">
            <v>44782119262</v>
          </cell>
          <cell r="B4522">
            <v>44782</v>
          </cell>
          <cell r="C4522">
            <v>119262</v>
          </cell>
          <cell r="D4522" t="str">
            <v>四川太极成华区驷马桥三路药店</v>
          </cell>
          <cell r="E4522">
            <v>2519.82</v>
          </cell>
          <cell r="F4522">
            <v>40</v>
          </cell>
          <cell r="G4522">
            <v>803.04</v>
          </cell>
        </row>
        <row r="4523">
          <cell r="A4523" t="str">
            <v>44783119262</v>
          </cell>
          <cell r="B4523">
            <v>44783</v>
          </cell>
          <cell r="C4523">
            <v>119262</v>
          </cell>
          <cell r="D4523" t="str">
            <v>四川太极成华区驷马桥三路药店</v>
          </cell>
          <cell r="E4523">
            <v>1610.65</v>
          </cell>
          <cell r="F4523">
            <v>36</v>
          </cell>
          <cell r="G4523">
            <v>546.55</v>
          </cell>
        </row>
        <row r="4524">
          <cell r="A4524" t="str">
            <v>44784119262</v>
          </cell>
          <cell r="B4524">
            <v>44784</v>
          </cell>
          <cell r="C4524">
            <v>119262</v>
          </cell>
          <cell r="D4524" t="str">
            <v>四川太极成华区驷马桥三路药店</v>
          </cell>
          <cell r="E4524">
            <v>2804.13</v>
          </cell>
          <cell r="F4524">
            <v>39</v>
          </cell>
          <cell r="G4524">
            <v>519.84</v>
          </cell>
        </row>
        <row r="4525">
          <cell r="A4525" t="str">
            <v>44785119262</v>
          </cell>
          <cell r="B4525">
            <v>44785</v>
          </cell>
          <cell r="C4525">
            <v>119262</v>
          </cell>
          <cell r="D4525" t="str">
            <v>四川太极成华区驷马桥三路药店</v>
          </cell>
          <cell r="E4525">
            <v>2353.24</v>
          </cell>
          <cell r="F4525">
            <v>46</v>
          </cell>
          <cell r="G4525">
            <v>917.88</v>
          </cell>
        </row>
        <row r="4526">
          <cell r="A4526" t="str">
            <v>44786119262</v>
          </cell>
          <cell r="B4526">
            <v>44786</v>
          </cell>
          <cell r="C4526">
            <v>119262</v>
          </cell>
          <cell r="D4526" t="str">
            <v>四川太极成华区驷马桥三路药店</v>
          </cell>
          <cell r="E4526">
            <v>2821.78</v>
          </cell>
          <cell r="F4526">
            <v>39</v>
          </cell>
          <cell r="G4526">
            <v>979.47</v>
          </cell>
        </row>
        <row r="4527">
          <cell r="A4527" t="str">
            <v>44787119262</v>
          </cell>
          <cell r="B4527">
            <v>44787</v>
          </cell>
          <cell r="C4527">
            <v>119262</v>
          </cell>
          <cell r="D4527" t="str">
            <v>四川太极成华区驷马桥三路药店</v>
          </cell>
          <cell r="E4527">
            <v>3148.12</v>
          </cell>
          <cell r="F4527">
            <v>45</v>
          </cell>
          <cell r="G4527">
            <v>1141.82</v>
          </cell>
        </row>
        <row r="4528">
          <cell r="A4528" t="str">
            <v>44788119262</v>
          </cell>
          <cell r="B4528">
            <v>44788</v>
          </cell>
          <cell r="C4528">
            <v>119262</v>
          </cell>
          <cell r="D4528" t="str">
            <v>四川太极成华区驷马桥三路药店</v>
          </cell>
          <cell r="E4528">
            <v>2140.46</v>
          </cell>
          <cell r="F4528">
            <v>41</v>
          </cell>
          <cell r="G4528">
            <v>692.88</v>
          </cell>
        </row>
        <row r="4529">
          <cell r="A4529" t="str">
            <v>44789119262</v>
          </cell>
          <cell r="B4529">
            <v>44789</v>
          </cell>
          <cell r="C4529">
            <v>119262</v>
          </cell>
          <cell r="D4529" t="str">
            <v>四川太极成华区驷马桥三路药店</v>
          </cell>
          <cell r="E4529">
            <v>2506.89</v>
          </cell>
          <cell r="F4529">
            <v>51</v>
          </cell>
          <cell r="G4529">
            <v>904.28</v>
          </cell>
        </row>
        <row r="4530">
          <cell r="A4530" t="str">
            <v>44790119262</v>
          </cell>
          <cell r="B4530">
            <v>44790</v>
          </cell>
          <cell r="C4530">
            <v>119262</v>
          </cell>
          <cell r="D4530" t="str">
            <v>四川太极成华区驷马桥三路药店</v>
          </cell>
          <cell r="E4530">
            <v>2873.01</v>
          </cell>
          <cell r="F4530">
            <v>39</v>
          </cell>
          <cell r="G4530">
            <v>1235.21</v>
          </cell>
        </row>
        <row r="4531">
          <cell r="A4531" t="str">
            <v>44791119262</v>
          </cell>
          <cell r="B4531">
            <v>44791</v>
          </cell>
          <cell r="C4531">
            <v>119262</v>
          </cell>
          <cell r="D4531" t="str">
            <v>四川太极成华区驷马桥三路药店</v>
          </cell>
          <cell r="E4531">
            <v>2096.16</v>
          </cell>
          <cell r="F4531">
            <v>40</v>
          </cell>
          <cell r="G4531">
            <v>802.38</v>
          </cell>
        </row>
        <row r="4532">
          <cell r="A4532" t="str">
            <v>44792119262</v>
          </cell>
          <cell r="B4532">
            <v>44792</v>
          </cell>
          <cell r="C4532">
            <v>119262</v>
          </cell>
          <cell r="D4532" t="str">
            <v>四川太极成华区驷马桥三路药店</v>
          </cell>
          <cell r="E4532">
            <v>2723.7</v>
          </cell>
          <cell r="F4532">
            <v>44</v>
          </cell>
          <cell r="G4532">
            <v>962.73</v>
          </cell>
        </row>
        <row r="4533">
          <cell r="A4533" t="str">
            <v>44793119262</v>
          </cell>
          <cell r="B4533">
            <v>44793</v>
          </cell>
          <cell r="C4533">
            <v>119262</v>
          </cell>
          <cell r="D4533" t="str">
            <v>四川太极成华区驷马桥三路药店</v>
          </cell>
          <cell r="E4533">
            <v>3416.2</v>
          </cell>
          <cell r="F4533">
            <v>37</v>
          </cell>
          <cell r="G4533">
            <v>1080.38</v>
          </cell>
        </row>
        <row r="4534">
          <cell r="A4534" t="str">
            <v>44794119262</v>
          </cell>
          <cell r="B4534">
            <v>44794</v>
          </cell>
          <cell r="C4534">
            <v>119262</v>
          </cell>
          <cell r="D4534" t="str">
            <v>四川太极成华区驷马桥三路药店</v>
          </cell>
          <cell r="E4534">
            <v>1926.78</v>
          </cell>
          <cell r="F4534">
            <v>46</v>
          </cell>
          <cell r="G4534">
            <v>816.31</v>
          </cell>
        </row>
        <row r="4535">
          <cell r="A4535" t="str">
            <v>44795119262</v>
          </cell>
          <cell r="B4535">
            <v>44795</v>
          </cell>
          <cell r="C4535">
            <v>119262</v>
          </cell>
          <cell r="D4535" t="str">
            <v>四川太极成华区驷马桥三路药店</v>
          </cell>
          <cell r="E4535">
            <v>2586.91</v>
          </cell>
          <cell r="F4535">
            <v>47</v>
          </cell>
          <cell r="G4535">
            <v>1100.68</v>
          </cell>
        </row>
        <row r="4536">
          <cell r="A4536" t="str">
            <v>44796119262</v>
          </cell>
          <cell r="B4536">
            <v>44796</v>
          </cell>
          <cell r="C4536">
            <v>119262</v>
          </cell>
          <cell r="D4536" t="str">
            <v>四川太极成华区驷马桥三路药店</v>
          </cell>
          <cell r="E4536">
            <v>2390.75</v>
          </cell>
          <cell r="F4536">
            <v>44</v>
          </cell>
          <cell r="G4536">
            <v>806.22</v>
          </cell>
        </row>
        <row r="4537">
          <cell r="A4537" t="str">
            <v>44797119262</v>
          </cell>
          <cell r="B4537">
            <v>44797</v>
          </cell>
          <cell r="C4537">
            <v>119262</v>
          </cell>
          <cell r="D4537" t="str">
            <v>四川太极成华区驷马桥三路药店</v>
          </cell>
          <cell r="E4537">
            <v>2830.8</v>
          </cell>
          <cell r="F4537">
            <v>43</v>
          </cell>
          <cell r="G4537">
            <v>778.22</v>
          </cell>
        </row>
        <row r="4538">
          <cell r="A4538" t="str">
            <v>44798119262</v>
          </cell>
          <cell r="B4538">
            <v>44798</v>
          </cell>
          <cell r="C4538">
            <v>119262</v>
          </cell>
          <cell r="D4538" t="str">
            <v>四川太极成华区驷马桥三路药店</v>
          </cell>
          <cell r="E4538">
            <v>2158.72</v>
          </cell>
          <cell r="F4538">
            <v>49</v>
          </cell>
          <cell r="G4538">
            <v>735.96</v>
          </cell>
        </row>
        <row r="4539">
          <cell r="A4539" t="str">
            <v>44799119262</v>
          </cell>
          <cell r="B4539">
            <v>44799</v>
          </cell>
          <cell r="C4539">
            <v>119262</v>
          </cell>
          <cell r="D4539" t="str">
            <v>四川太极成华区驷马桥三路药店</v>
          </cell>
          <cell r="E4539">
            <v>3337.82</v>
          </cell>
          <cell r="F4539">
            <v>41</v>
          </cell>
          <cell r="G4539">
            <v>1127.19</v>
          </cell>
        </row>
        <row r="4540">
          <cell r="A4540" t="str">
            <v>44800119262</v>
          </cell>
          <cell r="B4540">
            <v>44800</v>
          </cell>
          <cell r="C4540">
            <v>119262</v>
          </cell>
          <cell r="D4540" t="str">
            <v>四川太极成华区驷马桥三路药店</v>
          </cell>
          <cell r="E4540">
            <v>1856.69</v>
          </cell>
          <cell r="F4540">
            <v>41</v>
          </cell>
          <cell r="G4540">
            <v>720.02</v>
          </cell>
        </row>
        <row r="4541">
          <cell r="A4541" t="str">
            <v>44801119262</v>
          </cell>
          <cell r="B4541">
            <v>44801</v>
          </cell>
          <cell r="C4541">
            <v>119262</v>
          </cell>
          <cell r="D4541" t="str">
            <v>四川太极成华区驷马桥三路药店</v>
          </cell>
          <cell r="E4541">
            <v>3930.71</v>
          </cell>
          <cell r="F4541">
            <v>50</v>
          </cell>
          <cell r="G4541">
            <v>1432.9</v>
          </cell>
        </row>
        <row r="4542">
          <cell r="A4542" t="str">
            <v>44802119262</v>
          </cell>
          <cell r="B4542">
            <v>44802</v>
          </cell>
          <cell r="C4542">
            <v>119262</v>
          </cell>
          <cell r="D4542" t="str">
            <v>四川太极成华区驷马桥三路药店</v>
          </cell>
          <cell r="E4542">
            <v>4517.59</v>
          </cell>
          <cell r="F4542">
            <v>59</v>
          </cell>
          <cell r="G4542">
            <v>1379.7</v>
          </cell>
        </row>
        <row r="4543">
          <cell r="A4543" t="str">
            <v>44803119262</v>
          </cell>
          <cell r="B4543">
            <v>44803</v>
          </cell>
          <cell r="C4543">
            <v>119262</v>
          </cell>
          <cell r="D4543" t="str">
            <v>四川太极成华区驷马桥三路药店</v>
          </cell>
          <cell r="E4543">
            <v>3439.1</v>
          </cell>
          <cell r="F4543">
            <v>55</v>
          </cell>
          <cell r="G4543">
            <v>1316.9</v>
          </cell>
        </row>
        <row r="4544">
          <cell r="A4544" t="str">
            <v>44804119262</v>
          </cell>
          <cell r="B4544">
            <v>44804</v>
          </cell>
          <cell r="C4544">
            <v>119262</v>
          </cell>
          <cell r="D4544" t="str">
            <v>四川太极成华区驷马桥三路药店</v>
          </cell>
          <cell r="E4544">
            <v>3216.8</v>
          </cell>
          <cell r="F4544">
            <v>59</v>
          </cell>
          <cell r="G4544">
            <v>1199.49</v>
          </cell>
        </row>
        <row r="4545">
          <cell r="A4545" t="str">
            <v>44774119263</v>
          </cell>
          <cell r="B4545">
            <v>44774</v>
          </cell>
          <cell r="C4545">
            <v>119263</v>
          </cell>
          <cell r="D4545" t="str">
            <v>四川太极青羊区蜀源路药店</v>
          </cell>
          <cell r="E4545">
            <v>6230.47</v>
          </cell>
          <cell r="F4545">
            <v>65</v>
          </cell>
          <cell r="G4545">
            <v>1869.18</v>
          </cell>
        </row>
        <row r="4546">
          <cell r="A4546" t="str">
            <v>44775119263</v>
          </cell>
          <cell r="B4546">
            <v>44775</v>
          </cell>
          <cell r="C4546">
            <v>119263</v>
          </cell>
          <cell r="D4546" t="str">
            <v>四川太极青羊区蜀源路药店</v>
          </cell>
          <cell r="E4546">
            <v>3535.92</v>
          </cell>
          <cell r="F4546">
            <v>48</v>
          </cell>
          <cell r="G4546">
            <v>1126.88</v>
          </cell>
        </row>
        <row r="4547">
          <cell r="A4547" t="str">
            <v>44776119263</v>
          </cell>
          <cell r="B4547">
            <v>44776</v>
          </cell>
          <cell r="C4547">
            <v>119263</v>
          </cell>
          <cell r="D4547" t="str">
            <v>四川太极青羊区蜀源路药店</v>
          </cell>
          <cell r="E4547">
            <v>3043.06</v>
          </cell>
          <cell r="F4547">
            <v>56</v>
          </cell>
          <cell r="G4547">
            <v>810.92</v>
          </cell>
        </row>
        <row r="4548">
          <cell r="A4548" t="str">
            <v>44777119263</v>
          </cell>
          <cell r="B4548">
            <v>44777</v>
          </cell>
          <cell r="C4548">
            <v>119263</v>
          </cell>
          <cell r="D4548" t="str">
            <v>四川太极青羊区蜀源路药店</v>
          </cell>
          <cell r="E4548">
            <v>3058.93</v>
          </cell>
          <cell r="F4548">
            <v>53</v>
          </cell>
          <cell r="G4548">
            <v>884.13</v>
          </cell>
        </row>
        <row r="4549">
          <cell r="A4549" t="str">
            <v>44778119263</v>
          </cell>
          <cell r="B4549">
            <v>44778</v>
          </cell>
          <cell r="C4549">
            <v>119263</v>
          </cell>
          <cell r="D4549" t="str">
            <v>四川太极青羊区蜀源路药店</v>
          </cell>
          <cell r="E4549">
            <v>4395.48</v>
          </cell>
          <cell r="F4549">
            <v>58</v>
          </cell>
          <cell r="G4549">
            <v>1327.42</v>
          </cell>
        </row>
        <row r="4550">
          <cell r="A4550" t="str">
            <v>44779119263</v>
          </cell>
          <cell r="B4550">
            <v>44779</v>
          </cell>
          <cell r="C4550">
            <v>119263</v>
          </cell>
          <cell r="D4550" t="str">
            <v>四川太极青羊区蜀源路药店</v>
          </cell>
          <cell r="E4550">
            <v>3363.87</v>
          </cell>
          <cell r="F4550">
            <v>44</v>
          </cell>
          <cell r="G4550">
            <v>726.85</v>
          </cell>
        </row>
        <row r="4551">
          <cell r="A4551" t="str">
            <v>44780119263</v>
          </cell>
          <cell r="B4551">
            <v>44780</v>
          </cell>
          <cell r="C4551">
            <v>119263</v>
          </cell>
          <cell r="D4551" t="str">
            <v>四川太极青羊区蜀源路药店</v>
          </cell>
          <cell r="E4551">
            <v>3940.1</v>
          </cell>
          <cell r="F4551">
            <v>53</v>
          </cell>
          <cell r="G4551">
            <v>1098.96</v>
          </cell>
        </row>
        <row r="4552">
          <cell r="A4552" t="str">
            <v>44781119263</v>
          </cell>
          <cell r="B4552">
            <v>44781</v>
          </cell>
          <cell r="C4552">
            <v>119263</v>
          </cell>
          <cell r="D4552" t="str">
            <v>四川太极青羊区蜀源路药店</v>
          </cell>
          <cell r="E4552">
            <v>3083.55</v>
          </cell>
          <cell r="F4552">
            <v>50</v>
          </cell>
          <cell r="G4552">
            <v>866.22</v>
          </cell>
        </row>
        <row r="4553">
          <cell r="A4553" t="str">
            <v>44782119263</v>
          </cell>
          <cell r="B4553">
            <v>44782</v>
          </cell>
          <cell r="C4553">
            <v>119263</v>
          </cell>
          <cell r="D4553" t="str">
            <v>四川太极青羊区蜀源路药店</v>
          </cell>
          <cell r="E4553">
            <v>4497.97</v>
          </cell>
          <cell r="F4553">
            <v>43</v>
          </cell>
          <cell r="G4553">
            <v>803.67</v>
          </cell>
        </row>
        <row r="4554">
          <cell r="A4554" t="str">
            <v>44783119263</v>
          </cell>
          <cell r="B4554">
            <v>44783</v>
          </cell>
          <cell r="C4554">
            <v>119263</v>
          </cell>
          <cell r="D4554" t="str">
            <v>四川太极青羊区蜀源路药店</v>
          </cell>
          <cell r="E4554">
            <v>2698.03</v>
          </cell>
          <cell r="F4554">
            <v>56</v>
          </cell>
          <cell r="G4554">
            <v>909.58</v>
          </cell>
        </row>
        <row r="4555">
          <cell r="A4555" t="str">
            <v>44784119263</v>
          </cell>
          <cell r="B4555">
            <v>44784</v>
          </cell>
          <cell r="C4555">
            <v>119263</v>
          </cell>
          <cell r="D4555" t="str">
            <v>四川太极青羊区蜀源路药店</v>
          </cell>
          <cell r="E4555">
            <v>3051.67</v>
          </cell>
          <cell r="F4555">
            <v>60</v>
          </cell>
          <cell r="G4555">
            <v>896.48</v>
          </cell>
        </row>
        <row r="4556">
          <cell r="A4556" t="str">
            <v>44785119263</v>
          </cell>
          <cell r="B4556">
            <v>44785</v>
          </cell>
          <cell r="C4556">
            <v>119263</v>
          </cell>
          <cell r="D4556" t="str">
            <v>四川太极青羊区蜀源路药店</v>
          </cell>
          <cell r="E4556">
            <v>6230.68</v>
          </cell>
          <cell r="F4556">
            <v>64</v>
          </cell>
          <cell r="G4556">
            <v>1726.02</v>
          </cell>
        </row>
        <row r="4557">
          <cell r="A4557" t="str">
            <v>44786119263</v>
          </cell>
          <cell r="B4557">
            <v>44786</v>
          </cell>
          <cell r="C4557">
            <v>119263</v>
          </cell>
          <cell r="D4557" t="str">
            <v>四川太极青羊区蜀源路药店</v>
          </cell>
          <cell r="E4557">
            <v>3400.16</v>
          </cell>
          <cell r="F4557">
            <v>49</v>
          </cell>
          <cell r="G4557">
            <v>970.2</v>
          </cell>
        </row>
        <row r="4558">
          <cell r="A4558" t="str">
            <v>44787119263</v>
          </cell>
          <cell r="B4558">
            <v>44787</v>
          </cell>
          <cell r="C4558">
            <v>119263</v>
          </cell>
          <cell r="D4558" t="str">
            <v>四川太极青羊区蜀源路药店</v>
          </cell>
          <cell r="E4558">
            <v>3125.29</v>
          </cell>
          <cell r="F4558">
            <v>50</v>
          </cell>
          <cell r="G4558">
            <v>903.59</v>
          </cell>
        </row>
        <row r="4559">
          <cell r="A4559" t="str">
            <v>44788119263</v>
          </cell>
          <cell r="B4559">
            <v>44788</v>
          </cell>
          <cell r="C4559">
            <v>119263</v>
          </cell>
          <cell r="D4559" t="str">
            <v>四川太极青羊区蜀源路药店</v>
          </cell>
          <cell r="E4559">
            <v>5643</v>
          </cell>
          <cell r="F4559">
            <v>65</v>
          </cell>
          <cell r="G4559">
            <v>1636.05</v>
          </cell>
        </row>
        <row r="4560">
          <cell r="A4560" t="str">
            <v>44789119263</v>
          </cell>
          <cell r="B4560">
            <v>44789</v>
          </cell>
          <cell r="C4560">
            <v>119263</v>
          </cell>
          <cell r="D4560" t="str">
            <v>四川太极青羊区蜀源路药店</v>
          </cell>
          <cell r="E4560">
            <v>3767.7</v>
          </cell>
          <cell r="F4560">
            <v>61</v>
          </cell>
          <cell r="G4560">
            <v>1137.62</v>
          </cell>
        </row>
        <row r="4561">
          <cell r="A4561" t="str">
            <v>44790119263</v>
          </cell>
          <cell r="B4561">
            <v>44790</v>
          </cell>
          <cell r="C4561">
            <v>119263</v>
          </cell>
          <cell r="D4561" t="str">
            <v>四川太极青羊区蜀源路药店</v>
          </cell>
          <cell r="E4561">
            <v>3163.33</v>
          </cell>
          <cell r="F4561">
            <v>40</v>
          </cell>
          <cell r="G4561">
            <v>853.96</v>
          </cell>
        </row>
        <row r="4562">
          <cell r="A4562" t="str">
            <v>44791119263</v>
          </cell>
          <cell r="B4562">
            <v>44791</v>
          </cell>
          <cell r="C4562">
            <v>119263</v>
          </cell>
          <cell r="D4562" t="str">
            <v>四川太极青羊区蜀源路药店</v>
          </cell>
          <cell r="E4562">
            <v>3147.46</v>
          </cell>
          <cell r="F4562">
            <v>49</v>
          </cell>
          <cell r="G4562">
            <v>1074.08</v>
          </cell>
        </row>
        <row r="4563">
          <cell r="A4563" t="str">
            <v>44792119263</v>
          </cell>
          <cell r="B4563">
            <v>44792</v>
          </cell>
          <cell r="C4563">
            <v>119263</v>
          </cell>
          <cell r="D4563" t="str">
            <v>四川太极青羊区蜀源路药店</v>
          </cell>
          <cell r="E4563">
            <v>2735.07</v>
          </cell>
          <cell r="F4563">
            <v>49</v>
          </cell>
          <cell r="G4563">
            <v>674.52</v>
          </cell>
        </row>
        <row r="4564">
          <cell r="A4564" t="str">
            <v>44793119263</v>
          </cell>
          <cell r="B4564">
            <v>44793</v>
          </cell>
          <cell r="C4564">
            <v>119263</v>
          </cell>
          <cell r="D4564" t="str">
            <v>四川太极青羊区蜀源路药店</v>
          </cell>
          <cell r="E4564">
            <v>5085.42</v>
          </cell>
          <cell r="F4564">
            <v>57</v>
          </cell>
          <cell r="G4564">
            <v>1186.42</v>
          </cell>
        </row>
        <row r="4565">
          <cell r="A4565" t="str">
            <v>44794119263</v>
          </cell>
          <cell r="B4565">
            <v>44794</v>
          </cell>
          <cell r="C4565">
            <v>119263</v>
          </cell>
          <cell r="D4565" t="str">
            <v>四川太极青羊区蜀源路药店</v>
          </cell>
          <cell r="E4565">
            <v>4342.49</v>
          </cell>
          <cell r="F4565">
            <v>64</v>
          </cell>
          <cell r="G4565">
            <v>1370.03</v>
          </cell>
        </row>
        <row r="4566">
          <cell r="A4566" t="str">
            <v>44795119263</v>
          </cell>
          <cell r="B4566">
            <v>44795</v>
          </cell>
          <cell r="C4566">
            <v>119263</v>
          </cell>
          <cell r="D4566" t="str">
            <v>四川太极青羊区蜀源路药店</v>
          </cell>
          <cell r="E4566">
            <v>5148.93</v>
          </cell>
          <cell r="F4566">
            <v>72</v>
          </cell>
          <cell r="G4566">
            <v>1035.27</v>
          </cell>
        </row>
        <row r="4567">
          <cell r="A4567" t="str">
            <v>44796119263</v>
          </cell>
          <cell r="B4567">
            <v>44796</v>
          </cell>
          <cell r="C4567">
            <v>119263</v>
          </cell>
          <cell r="D4567" t="str">
            <v>四川太极青羊区蜀源路药店</v>
          </cell>
          <cell r="E4567">
            <v>3194.1</v>
          </cell>
          <cell r="F4567">
            <v>59</v>
          </cell>
          <cell r="G4567">
            <v>1018.57</v>
          </cell>
        </row>
        <row r="4568">
          <cell r="A4568" t="str">
            <v>44797119263</v>
          </cell>
          <cell r="B4568">
            <v>44797</v>
          </cell>
          <cell r="C4568">
            <v>119263</v>
          </cell>
          <cell r="D4568" t="str">
            <v>四川太极青羊区蜀源路药店</v>
          </cell>
          <cell r="E4568">
            <v>3150.45</v>
          </cell>
          <cell r="F4568">
            <v>57</v>
          </cell>
          <cell r="G4568">
            <v>898.23</v>
          </cell>
        </row>
        <row r="4569">
          <cell r="A4569" t="str">
            <v>44798119263</v>
          </cell>
          <cell r="B4569">
            <v>44798</v>
          </cell>
          <cell r="C4569">
            <v>119263</v>
          </cell>
          <cell r="D4569" t="str">
            <v>四川太极青羊区蜀源路药店</v>
          </cell>
          <cell r="E4569">
            <v>2827.6</v>
          </cell>
          <cell r="F4569">
            <v>48</v>
          </cell>
          <cell r="G4569">
            <v>765.01</v>
          </cell>
        </row>
        <row r="4570">
          <cell r="A4570" t="str">
            <v>44799119263</v>
          </cell>
          <cell r="B4570">
            <v>44799</v>
          </cell>
          <cell r="C4570">
            <v>119263</v>
          </cell>
          <cell r="D4570" t="str">
            <v>四川太极青羊区蜀源路药店</v>
          </cell>
          <cell r="E4570">
            <v>3710.99</v>
          </cell>
          <cell r="F4570">
            <v>49</v>
          </cell>
          <cell r="G4570">
            <v>1395.48</v>
          </cell>
        </row>
        <row r="4571">
          <cell r="A4571" t="str">
            <v>44800119263</v>
          </cell>
          <cell r="B4571">
            <v>44800</v>
          </cell>
          <cell r="C4571">
            <v>119263</v>
          </cell>
          <cell r="D4571" t="str">
            <v>四川太极青羊区蜀源路药店</v>
          </cell>
          <cell r="E4571">
            <v>3072.42</v>
          </cell>
          <cell r="F4571">
            <v>54</v>
          </cell>
          <cell r="G4571">
            <v>866.09</v>
          </cell>
        </row>
        <row r="4572">
          <cell r="A4572" t="str">
            <v>44801119263</v>
          </cell>
          <cell r="B4572">
            <v>44801</v>
          </cell>
          <cell r="C4572">
            <v>119263</v>
          </cell>
          <cell r="D4572" t="str">
            <v>四川太极青羊区蜀源路药店</v>
          </cell>
          <cell r="E4572">
            <v>3605.42</v>
          </cell>
          <cell r="F4572">
            <v>71</v>
          </cell>
          <cell r="G4572">
            <v>998.45</v>
          </cell>
        </row>
        <row r="4573">
          <cell r="A4573" t="str">
            <v>44802119263</v>
          </cell>
          <cell r="B4573">
            <v>44802</v>
          </cell>
          <cell r="C4573">
            <v>119263</v>
          </cell>
          <cell r="D4573" t="str">
            <v>四川太极青羊区蜀源路药店</v>
          </cell>
          <cell r="E4573">
            <v>6138.51</v>
          </cell>
          <cell r="F4573">
            <v>89</v>
          </cell>
          <cell r="G4573">
            <v>1417.05</v>
          </cell>
        </row>
        <row r="4574">
          <cell r="A4574" t="str">
            <v>44803119263</v>
          </cell>
          <cell r="B4574">
            <v>44803</v>
          </cell>
          <cell r="C4574">
            <v>119263</v>
          </cell>
          <cell r="D4574" t="str">
            <v>四川太极青羊区蜀源路药店</v>
          </cell>
          <cell r="E4574">
            <v>4523.58</v>
          </cell>
          <cell r="F4574">
            <v>59</v>
          </cell>
          <cell r="G4574">
            <v>1017.89</v>
          </cell>
        </row>
        <row r="4575">
          <cell r="A4575" t="str">
            <v>44804119263</v>
          </cell>
          <cell r="B4575">
            <v>44804</v>
          </cell>
          <cell r="C4575">
            <v>119263</v>
          </cell>
          <cell r="D4575" t="str">
            <v>四川太极青羊区蜀源路药店</v>
          </cell>
          <cell r="E4575">
            <v>8120.62</v>
          </cell>
          <cell r="F4575">
            <v>75</v>
          </cell>
          <cell r="G4575">
            <v>2674.8</v>
          </cell>
        </row>
        <row r="4576">
          <cell r="A4576" t="str">
            <v>44774120844</v>
          </cell>
          <cell r="B4576">
            <v>44774</v>
          </cell>
          <cell r="C4576">
            <v>120844</v>
          </cell>
          <cell r="D4576" t="str">
            <v>四川太极彭州市致和镇南三环路药店</v>
          </cell>
          <cell r="E4576">
            <v>6225.73</v>
          </cell>
          <cell r="F4576">
            <v>62</v>
          </cell>
          <cell r="G4576">
            <v>1484.99</v>
          </cell>
        </row>
        <row r="4577">
          <cell r="A4577" t="str">
            <v>44775120844</v>
          </cell>
          <cell r="B4577">
            <v>44775</v>
          </cell>
          <cell r="C4577">
            <v>120844</v>
          </cell>
          <cell r="D4577" t="str">
            <v>四川太极彭州市致和镇南三环路药店</v>
          </cell>
          <cell r="E4577">
            <v>6855.74</v>
          </cell>
          <cell r="F4577">
            <v>69</v>
          </cell>
          <cell r="G4577">
            <v>1859.65</v>
          </cell>
        </row>
        <row r="4578">
          <cell r="A4578" t="str">
            <v>44776120844</v>
          </cell>
          <cell r="B4578">
            <v>44776</v>
          </cell>
          <cell r="C4578">
            <v>120844</v>
          </cell>
          <cell r="D4578" t="str">
            <v>四川太极彭州市致和镇南三环路药店</v>
          </cell>
          <cell r="E4578">
            <v>9885.47</v>
          </cell>
          <cell r="F4578">
            <v>67</v>
          </cell>
          <cell r="G4578">
            <v>1770.37</v>
          </cell>
        </row>
        <row r="4579">
          <cell r="A4579" t="str">
            <v>44777120844</v>
          </cell>
          <cell r="B4579">
            <v>44777</v>
          </cell>
          <cell r="C4579">
            <v>120844</v>
          </cell>
          <cell r="D4579" t="str">
            <v>四川太极彭州市致和镇南三环路药店</v>
          </cell>
          <cell r="E4579">
            <v>6872.2</v>
          </cell>
          <cell r="F4579">
            <v>70</v>
          </cell>
          <cell r="G4579">
            <v>1644.92</v>
          </cell>
        </row>
        <row r="4580">
          <cell r="A4580" t="str">
            <v>44778120844</v>
          </cell>
          <cell r="B4580">
            <v>44778</v>
          </cell>
          <cell r="C4580">
            <v>120844</v>
          </cell>
          <cell r="D4580" t="str">
            <v>四川太极彭州市致和镇南三环路药店</v>
          </cell>
          <cell r="E4580">
            <v>6434.58</v>
          </cell>
          <cell r="F4580">
            <v>59</v>
          </cell>
          <cell r="G4580">
            <v>1391.97</v>
          </cell>
        </row>
        <row r="4581">
          <cell r="A4581" t="str">
            <v>44779120844</v>
          </cell>
          <cell r="B4581">
            <v>44779</v>
          </cell>
          <cell r="C4581">
            <v>120844</v>
          </cell>
          <cell r="D4581" t="str">
            <v>四川太极彭州市致和镇南三环路药店</v>
          </cell>
          <cell r="E4581">
            <v>4529.63</v>
          </cell>
          <cell r="F4581">
            <v>64</v>
          </cell>
          <cell r="G4581">
            <v>1130.91</v>
          </cell>
        </row>
        <row r="4582">
          <cell r="A4582" t="str">
            <v>44780120844</v>
          </cell>
          <cell r="B4582">
            <v>44780</v>
          </cell>
          <cell r="C4582">
            <v>120844</v>
          </cell>
          <cell r="D4582" t="str">
            <v>四川太极彭州市致和镇南三环路药店</v>
          </cell>
          <cell r="E4582">
            <v>3719.43</v>
          </cell>
          <cell r="F4582">
            <v>68</v>
          </cell>
          <cell r="G4582">
            <v>1230.16</v>
          </cell>
        </row>
        <row r="4583">
          <cell r="A4583" t="str">
            <v>44781120844</v>
          </cell>
          <cell r="B4583">
            <v>44781</v>
          </cell>
          <cell r="C4583">
            <v>120844</v>
          </cell>
          <cell r="D4583" t="str">
            <v>四川太极彭州市致和镇南三环路药店</v>
          </cell>
          <cell r="E4583">
            <v>8275.58</v>
          </cell>
          <cell r="F4583">
            <v>64</v>
          </cell>
          <cell r="G4583">
            <v>1592.47</v>
          </cell>
        </row>
        <row r="4584">
          <cell r="A4584" t="str">
            <v>44782120844</v>
          </cell>
          <cell r="B4584">
            <v>44782</v>
          </cell>
          <cell r="C4584">
            <v>120844</v>
          </cell>
          <cell r="D4584" t="str">
            <v>四川太极彭州市致和镇南三环路药店</v>
          </cell>
          <cell r="E4584">
            <v>8479.15</v>
          </cell>
          <cell r="F4584">
            <v>74</v>
          </cell>
          <cell r="G4584">
            <v>1862.56</v>
          </cell>
        </row>
        <row r="4585">
          <cell r="A4585" t="str">
            <v>44783120844</v>
          </cell>
          <cell r="B4585">
            <v>44783</v>
          </cell>
          <cell r="C4585">
            <v>120844</v>
          </cell>
          <cell r="D4585" t="str">
            <v>四川太极彭州市致和镇南三环路药店</v>
          </cell>
          <cell r="E4585">
            <v>6772.96</v>
          </cell>
          <cell r="F4585">
            <v>66</v>
          </cell>
          <cell r="G4585">
            <v>1677.56</v>
          </cell>
        </row>
        <row r="4586">
          <cell r="A4586" t="str">
            <v>44784120844</v>
          </cell>
          <cell r="B4586">
            <v>44784</v>
          </cell>
          <cell r="C4586">
            <v>120844</v>
          </cell>
          <cell r="D4586" t="str">
            <v>四川太极彭州市致和镇南三环路药店</v>
          </cell>
          <cell r="E4586">
            <v>5697.42</v>
          </cell>
          <cell r="F4586">
            <v>63</v>
          </cell>
          <cell r="G4586">
            <v>1328.25</v>
          </cell>
        </row>
        <row r="4587">
          <cell r="A4587" t="str">
            <v>44785120844</v>
          </cell>
          <cell r="B4587">
            <v>44785</v>
          </cell>
          <cell r="C4587">
            <v>120844</v>
          </cell>
          <cell r="D4587" t="str">
            <v>四川太极彭州市致和镇南三环路药店</v>
          </cell>
          <cell r="E4587">
            <v>4251.83</v>
          </cell>
          <cell r="F4587">
            <v>57</v>
          </cell>
          <cell r="G4587">
            <v>1011.84</v>
          </cell>
        </row>
        <row r="4588">
          <cell r="A4588" t="str">
            <v>44786120844</v>
          </cell>
          <cell r="B4588">
            <v>44786</v>
          </cell>
          <cell r="C4588">
            <v>120844</v>
          </cell>
          <cell r="D4588" t="str">
            <v>四川太极彭州市致和镇南三环路药店</v>
          </cell>
          <cell r="E4588">
            <v>8678.94</v>
          </cell>
          <cell r="F4588">
            <v>64</v>
          </cell>
          <cell r="G4588">
            <v>1769.75</v>
          </cell>
        </row>
        <row r="4589">
          <cell r="A4589" t="str">
            <v>44787120844</v>
          </cell>
          <cell r="B4589">
            <v>44787</v>
          </cell>
          <cell r="C4589">
            <v>120844</v>
          </cell>
          <cell r="D4589" t="str">
            <v>四川太极彭州市致和镇南三环路药店</v>
          </cell>
          <cell r="E4589">
            <v>4291.89</v>
          </cell>
          <cell r="F4589">
            <v>73</v>
          </cell>
          <cell r="G4589">
            <v>1433.18</v>
          </cell>
        </row>
        <row r="4590">
          <cell r="A4590" t="str">
            <v>44788120844</v>
          </cell>
          <cell r="B4590">
            <v>44788</v>
          </cell>
          <cell r="C4590">
            <v>120844</v>
          </cell>
          <cell r="D4590" t="str">
            <v>四川太极彭州市致和镇南三环路药店</v>
          </cell>
          <cell r="E4590">
            <v>7278.03</v>
          </cell>
          <cell r="F4590">
            <v>68</v>
          </cell>
          <cell r="G4590">
            <v>1781.92</v>
          </cell>
        </row>
        <row r="4591">
          <cell r="A4591" t="str">
            <v>44789120844</v>
          </cell>
          <cell r="B4591">
            <v>44789</v>
          </cell>
          <cell r="C4591">
            <v>120844</v>
          </cell>
          <cell r="D4591" t="str">
            <v>四川太极彭州市致和镇南三环路药店</v>
          </cell>
          <cell r="E4591">
            <v>5526.25</v>
          </cell>
          <cell r="F4591">
            <v>65</v>
          </cell>
          <cell r="G4591">
            <v>1369.75</v>
          </cell>
        </row>
        <row r="4592">
          <cell r="A4592" t="str">
            <v>44790120844</v>
          </cell>
          <cell r="B4592">
            <v>44790</v>
          </cell>
          <cell r="C4592">
            <v>120844</v>
          </cell>
          <cell r="D4592" t="str">
            <v>四川太极彭州市致和镇南三环路药店</v>
          </cell>
          <cell r="E4592">
            <v>6649.9</v>
          </cell>
          <cell r="F4592">
            <v>56</v>
          </cell>
          <cell r="G4592">
            <v>1353.84</v>
          </cell>
        </row>
        <row r="4593">
          <cell r="A4593" t="str">
            <v>44791120844</v>
          </cell>
          <cell r="B4593">
            <v>44791</v>
          </cell>
          <cell r="C4593">
            <v>120844</v>
          </cell>
          <cell r="D4593" t="str">
            <v>四川太极彭州市致和镇南三环路药店</v>
          </cell>
          <cell r="E4593">
            <v>9553.8</v>
          </cell>
          <cell r="F4593">
            <v>72</v>
          </cell>
          <cell r="G4593">
            <v>2245.52</v>
          </cell>
        </row>
        <row r="4594">
          <cell r="A4594" t="str">
            <v>44792120844</v>
          </cell>
          <cell r="B4594">
            <v>44792</v>
          </cell>
          <cell r="C4594">
            <v>120844</v>
          </cell>
          <cell r="D4594" t="str">
            <v>四川太极彭州市致和镇南三环路药店</v>
          </cell>
          <cell r="E4594">
            <v>8548.58</v>
          </cell>
          <cell r="F4594">
            <v>67</v>
          </cell>
          <cell r="G4594">
            <v>1868.72</v>
          </cell>
        </row>
        <row r="4595">
          <cell r="A4595" t="str">
            <v>44793120844</v>
          </cell>
          <cell r="B4595">
            <v>44793</v>
          </cell>
          <cell r="C4595">
            <v>120844</v>
          </cell>
          <cell r="D4595" t="str">
            <v>四川太极彭州市致和镇南三环路药店</v>
          </cell>
          <cell r="E4595">
            <v>8606.5</v>
          </cell>
          <cell r="F4595">
            <v>83</v>
          </cell>
          <cell r="G4595">
            <v>2348.24</v>
          </cell>
        </row>
        <row r="4596">
          <cell r="A4596" t="str">
            <v>44794120844</v>
          </cell>
          <cell r="B4596">
            <v>44794</v>
          </cell>
          <cell r="C4596">
            <v>120844</v>
          </cell>
          <cell r="D4596" t="str">
            <v>四川太极彭州市致和镇南三环路药店</v>
          </cell>
          <cell r="E4596">
            <v>5758.11</v>
          </cell>
          <cell r="F4596">
            <v>60</v>
          </cell>
          <cell r="G4596">
            <v>1333.63</v>
          </cell>
        </row>
        <row r="4597">
          <cell r="A4597" t="str">
            <v>44795120844</v>
          </cell>
          <cell r="B4597">
            <v>44795</v>
          </cell>
          <cell r="C4597">
            <v>120844</v>
          </cell>
          <cell r="D4597" t="str">
            <v>四川太极彭州市致和镇南三环路药店</v>
          </cell>
          <cell r="E4597">
            <v>6670.9</v>
          </cell>
          <cell r="F4597">
            <v>57</v>
          </cell>
          <cell r="G4597">
            <v>1581.55</v>
          </cell>
        </row>
        <row r="4598">
          <cell r="A4598" t="str">
            <v>44796120844</v>
          </cell>
          <cell r="B4598">
            <v>44796</v>
          </cell>
          <cell r="C4598">
            <v>120844</v>
          </cell>
          <cell r="D4598" t="str">
            <v>四川太极彭州市致和镇南三环路药店</v>
          </cell>
          <cell r="E4598">
            <v>4181.6</v>
          </cell>
          <cell r="F4598">
            <v>50</v>
          </cell>
          <cell r="G4598">
            <v>831.84</v>
          </cell>
        </row>
        <row r="4599">
          <cell r="A4599" t="str">
            <v>44797120844</v>
          </cell>
          <cell r="B4599">
            <v>44797</v>
          </cell>
          <cell r="C4599">
            <v>120844</v>
          </cell>
          <cell r="D4599" t="str">
            <v>四川太极彭州市致和镇南三环路药店</v>
          </cell>
          <cell r="E4599">
            <v>6698.35</v>
          </cell>
          <cell r="F4599">
            <v>71</v>
          </cell>
          <cell r="G4599">
            <v>1931.17</v>
          </cell>
        </row>
        <row r="4600">
          <cell r="A4600" t="str">
            <v>44798120844</v>
          </cell>
          <cell r="B4600">
            <v>44798</v>
          </cell>
          <cell r="C4600">
            <v>120844</v>
          </cell>
          <cell r="D4600" t="str">
            <v>四川太极彭州市致和镇南三环路药店</v>
          </cell>
          <cell r="E4600">
            <v>5882.5</v>
          </cell>
          <cell r="F4600">
            <v>57</v>
          </cell>
          <cell r="G4600">
            <v>1146.44</v>
          </cell>
        </row>
        <row r="4601">
          <cell r="A4601" t="str">
            <v>44799120844</v>
          </cell>
          <cell r="B4601">
            <v>44799</v>
          </cell>
          <cell r="C4601">
            <v>120844</v>
          </cell>
          <cell r="D4601" t="str">
            <v>四川太极彭州市致和镇南三环路药店</v>
          </cell>
          <cell r="E4601">
            <v>3856.73</v>
          </cell>
          <cell r="F4601">
            <v>63</v>
          </cell>
          <cell r="G4601">
            <v>995.32</v>
          </cell>
        </row>
        <row r="4602">
          <cell r="A4602" t="str">
            <v>44800120844</v>
          </cell>
          <cell r="B4602">
            <v>44800</v>
          </cell>
          <cell r="C4602">
            <v>120844</v>
          </cell>
          <cell r="D4602" t="str">
            <v>四川太极彭州市致和镇南三环路药店</v>
          </cell>
          <cell r="E4602">
            <v>3747.76</v>
          </cell>
          <cell r="F4602">
            <v>68</v>
          </cell>
          <cell r="G4602">
            <v>1082.62</v>
          </cell>
        </row>
        <row r="4603">
          <cell r="A4603" t="str">
            <v>44801120844</v>
          </cell>
          <cell r="B4603">
            <v>44801</v>
          </cell>
          <cell r="C4603">
            <v>120844</v>
          </cell>
          <cell r="D4603" t="str">
            <v>四川太极彭州市致和镇南三环路药店</v>
          </cell>
          <cell r="E4603">
            <v>3976.8</v>
          </cell>
          <cell r="F4603">
            <v>55</v>
          </cell>
          <cell r="G4603">
            <v>1067.79</v>
          </cell>
        </row>
        <row r="4604">
          <cell r="A4604" t="str">
            <v>44802120844</v>
          </cell>
          <cell r="B4604">
            <v>44802</v>
          </cell>
          <cell r="C4604">
            <v>120844</v>
          </cell>
          <cell r="D4604" t="str">
            <v>四川太极彭州市致和镇南三环路药店</v>
          </cell>
          <cell r="E4604">
            <v>7308.94</v>
          </cell>
          <cell r="F4604">
            <v>63</v>
          </cell>
          <cell r="G4604">
            <v>1723.66</v>
          </cell>
        </row>
        <row r="4605">
          <cell r="A4605" t="str">
            <v>44803120844</v>
          </cell>
          <cell r="B4605">
            <v>44803</v>
          </cell>
          <cell r="C4605">
            <v>120844</v>
          </cell>
          <cell r="D4605" t="str">
            <v>四川太极彭州市致和镇南三环路药店</v>
          </cell>
          <cell r="E4605">
            <v>6256.2</v>
          </cell>
          <cell r="F4605">
            <v>53</v>
          </cell>
          <cell r="G4605">
            <v>1591.13</v>
          </cell>
        </row>
        <row r="4606">
          <cell r="A4606" t="str">
            <v>44804120844</v>
          </cell>
          <cell r="B4606">
            <v>44804</v>
          </cell>
          <cell r="C4606">
            <v>120844</v>
          </cell>
          <cell r="D4606" t="str">
            <v>四川太极彭州市致和镇南三环路药店</v>
          </cell>
          <cell r="E4606">
            <v>5098.68</v>
          </cell>
          <cell r="F4606">
            <v>66</v>
          </cell>
          <cell r="G4606">
            <v>1530.77</v>
          </cell>
        </row>
        <row r="4607">
          <cell r="A4607" t="str">
            <v>44774122176</v>
          </cell>
          <cell r="B4607">
            <v>44774</v>
          </cell>
          <cell r="C4607">
            <v>122176</v>
          </cell>
          <cell r="D4607" t="str">
            <v>四川太极崇州市怀远镇文井北路药店</v>
          </cell>
          <cell r="E4607">
            <v>1320.71</v>
          </cell>
          <cell r="F4607">
            <v>25</v>
          </cell>
          <cell r="G4607">
            <v>438.22</v>
          </cell>
        </row>
        <row r="4608">
          <cell r="A4608" t="str">
            <v>44775122176</v>
          </cell>
          <cell r="B4608">
            <v>44775</v>
          </cell>
          <cell r="C4608">
            <v>122176</v>
          </cell>
          <cell r="D4608" t="str">
            <v>四川太极崇州市怀远镇文井北路药店</v>
          </cell>
          <cell r="E4608">
            <v>1068.94</v>
          </cell>
          <cell r="F4608">
            <v>20</v>
          </cell>
          <cell r="G4608">
            <v>416.03</v>
          </cell>
        </row>
        <row r="4609">
          <cell r="A4609" t="str">
            <v>44776122176</v>
          </cell>
          <cell r="B4609">
            <v>44776</v>
          </cell>
          <cell r="C4609">
            <v>122176</v>
          </cell>
          <cell r="D4609" t="str">
            <v>四川太极崇州市怀远镇文井北路药店</v>
          </cell>
          <cell r="E4609">
            <v>699.56</v>
          </cell>
          <cell r="F4609">
            <v>19</v>
          </cell>
          <cell r="G4609">
            <v>169.73</v>
          </cell>
        </row>
        <row r="4610">
          <cell r="A4610" t="str">
            <v>44777122176</v>
          </cell>
          <cell r="B4610">
            <v>44777</v>
          </cell>
          <cell r="C4610">
            <v>122176</v>
          </cell>
          <cell r="D4610" t="str">
            <v>四川太极崇州市怀远镇文井北路药店</v>
          </cell>
          <cell r="E4610">
            <v>1111.6</v>
          </cell>
          <cell r="F4610">
            <v>23</v>
          </cell>
          <cell r="G4610">
            <v>373.12</v>
          </cell>
        </row>
        <row r="4611">
          <cell r="A4611" t="str">
            <v>44778122176</v>
          </cell>
          <cell r="B4611">
            <v>44778</v>
          </cell>
          <cell r="C4611">
            <v>122176</v>
          </cell>
          <cell r="D4611" t="str">
            <v>四川太极崇州市怀远镇文井北路药店</v>
          </cell>
          <cell r="E4611">
            <v>1174.53</v>
          </cell>
          <cell r="F4611">
            <v>24</v>
          </cell>
          <cell r="G4611">
            <v>349.97</v>
          </cell>
        </row>
        <row r="4612">
          <cell r="A4612" t="str">
            <v>44779122176</v>
          </cell>
          <cell r="B4612">
            <v>44779</v>
          </cell>
          <cell r="C4612">
            <v>122176</v>
          </cell>
          <cell r="D4612" t="str">
            <v>四川太极崇州市怀远镇文井北路药店</v>
          </cell>
          <cell r="E4612">
            <v>1054.05</v>
          </cell>
          <cell r="F4612">
            <v>20</v>
          </cell>
          <cell r="G4612">
            <v>370.49</v>
          </cell>
        </row>
        <row r="4613">
          <cell r="A4613" t="str">
            <v>44780122176</v>
          </cell>
          <cell r="B4613">
            <v>44780</v>
          </cell>
          <cell r="C4613">
            <v>122176</v>
          </cell>
          <cell r="D4613" t="str">
            <v>四川太极崇州市怀远镇文井北路药店</v>
          </cell>
          <cell r="E4613">
            <v>982.06</v>
          </cell>
          <cell r="F4613">
            <v>23</v>
          </cell>
          <cell r="G4613">
            <v>305.65</v>
          </cell>
        </row>
        <row r="4614">
          <cell r="A4614" t="str">
            <v>44781122176</v>
          </cell>
          <cell r="B4614">
            <v>44781</v>
          </cell>
          <cell r="C4614">
            <v>122176</v>
          </cell>
          <cell r="D4614" t="str">
            <v>四川太极崇州市怀远镇文井北路药店</v>
          </cell>
          <cell r="E4614">
            <v>825.81</v>
          </cell>
          <cell r="F4614">
            <v>15</v>
          </cell>
          <cell r="G4614">
            <v>269.37</v>
          </cell>
        </row>
        <row r="4615">
          <cell r="A4615" t="str">
            <v>44782122176</v>
          </cell>
          <cell r="B4615">
            <v>44782</v>
          </cell>
          <cell r="C4615">
            <v>122176</v>
          </cell>
          <cell r="D4615" t="str">
            <v>四川太极崇州市怀远镇文井北路药店</v>
          </cell>
          <cell r="E4615">
            <v>750.09</v>
          </cell>
          <cell r="F4615">
            <v>19</v>
          </cell>
          <cell r="G4615">
            <v>306.62</v>
          </cell>
        </row>
        <row r="4616">
          <cell r="A4616" t="str">
            <v>44783122176</v>
          </cell>
          <cell r="B4616">
            <v>44783</v>
          </cell>
          <cell r="C4616">
            <v>122176</v>
          </cell>
          <cell r="D4616" t="str">
            <v>四川太极崇州市怀远镇文井北路药店</v>
          </cell>
          <cell r="E4616">
            <v>1590.33</v>
          </cell>
          <cell r="F4616">
            <v>27</v>
          </cell>
          <cell r="G4616">
            <v>538.85</v>
          </cell>
        </row>
        <row r="4617">
          <cell r="A4617" t="str">
            <v>44784122176</v>
          </cell>
          <cell r="B4617">
            <v>44784</v>
          </cell>
          <cell r="C4617">
            <v>122176</v>
          </cell>
          <cell r="D4617" t="str">
            <v>四川太极崇州市怀远镇文井北路药店</v>
          </cell>
          <cell r="E4617">
            <v>763.09</v>
          </cell>
          <cell r="F4617">
            <v>22</v>
          </cell>
          <cell r="G4617">
            <v>144.06</v>
          </cell>
        </row>
        <row r="4618">
          <cell r="A4618" t="str">
            <v>44785122176</v>
          </cell>
          <cell r="B4618">
            <v>44785</v>
          </cell>
          <cell r="C4618">
            <v>122176</v>
          </cell>
          <cell r="D4618" t="str">
            <v>四川太极崇州市怀远镇文井北路药店</v>
          </cell>
          <cell r="E4618">
            <v>2793.09</v>
          </cell>
          <cell r="F4618">
            <v>28</v>
          </cell>
          <cell r="G4618">
            <v>918.75</v>
          </cell>
        </row>
        <row r="4619">
          <cell r="A4619" t="str">
            <v>44786122176</v>
          </cell>
          <cell r="B4619">
            <v>44786</v>
          </cell>
          <cell r="C4619">
            <v>122176</v>
          </cell>
          <cell r="D4619" t="str">
            <v>四川太极崇州市怀远镇文井北路药店</v>
          </cell>
          <cell r="E4619">
            <v>2260.72</v>
          </cell>
          <cell r="F4619">
            <v>32</v>
          </cell>
          <cell r="G4619">
            <v>740.87</v>
          </cell>
        </row>
        <row r="4620">
          <cell r="A4620" t="str">
            <v>44787122176</v>
          </cell>
          <cell r="B4620">
            <v>44787</v>
          </cell>
          <cell r="C4620">
            <v>122176</v>
          </cell>
          <cell r="D4620" t="str">
            <v>四川太极崇州市怀远镇文井北路药店</v>
          </cell>
          <cell r="E4620">
            <v>663.84</v>
          </cell>
          <cell r="F4620">
            <v>17</v>
          </cell>
          <cell r="G4620">
            <v>243.9</v>
          </cell>
        </row>
        <row r="4621">
          <cell r="A4621" t="str">
            <v>44788122176</v>
          </cell>
          <cell r="B4621">
            <v>44788</v>
          </cell>
          <cell r="C4621">
            <v>122176</v>
          </cell>
          <cell r="D4621" t="str">
            <v>四川太极崇州市怀远镇文井北路药店</v>
          </cell>
          <cell r="E4621">
            <v>985.43</v>
          </cell>
          <cell r="F4621">
            <v>18</v>
          </cell>
          <cell r="G4621">
            <v>320.83</v>
          </cell>
        </row>
        <row r="4622">
          <cell r="A4622" t="str">
            <v>44789122176</v>
          </cell>
          <cell r="B4622">
            <v>44789</v>
          </cell>
          <cell r="C4622">
            <v>122176</v>
          </cell>
          <cell r="D4622" t="str">
            <v>四川太极崇州市怀远镇文井北路药店</v>
          </cell>
          <cell r="E4622">
            <v>1072.51</v>
          </cell>
          <cell r="F4622">
            <v>25</v>
          </cell>
          <cell r="G4622">
            <v>302.94</v>
          </cell>
        </row>
        <row r="4623">
          <cell r="A4623" t="str">
            <v>44790122176</v>
          </cell>
          <cell r="B4623">
            <v>44790</v>
          </cell>
          <cell r="C4623">
            <v>122176</v>
          </cell>
          <cell r="D4623" t="str">
            <v>四川太极崇州市怀远镇文井北路药店</v>
          </cell>
          <cell r="E4623">
            <v>911.26</v>
          </cell>
          <cell r="F4623">
            <v>23</v>
          </cell>
          <cell r="G4623">
            <v>318.66</v>
          </cell>
        </row>
        <row r="4624">
          <cell r="A4624" t="str">
            <v>44791122176</v>
          </cell>
          <cell r="B4624">
            <v>44791</v>
          </cell>
          <cell r="C4624">
            <v>122176</v>
          </cell>
          <cell r="D4624" t="str">
            <v>四川太极崇州市怀远镇文井北路药店</v>
          </cell>
          <cell r="E4624">
            <v>765.03</v>
          </cell>
          <cell r="F4624">
            <v>17</v>
          </cell>
          <cell r="G4624">
            <v>209.9</v>
          </cell>
        </row>
        <row r="4625">
          <cell r="A4625" t="str">
            <v>44792122176</v>
          </cell>
          <cell r="B4625">
            <v>44792</v>
          </cell>
          <cell r="C4625">
            <v>122176</v>
          </cell>
          <cell r="D4625" t="str">
            <v>四川太极崇州市怀远镇文井北路药店</v>
          </cell>
          <cell r="E4625">
            <v>1780.74</v>
          </cell>
          <cell r="F4625">
            <v>19</v>
          </cell>
          <cell r="G4625">
            <v>524.14</v>
          </cell>
        </row>
        <row r="4626">
          <cell r="A4626" t="str">
            <v>44793122176</v>
          </cell>
          <cell r="B4626">
            <v>44793</v>
          </cell>
          <cell r="C4626">
            <v>122176</v>
          </cell>
          <cell r="D4626" t="str">
            <v>四川太极崇州市怀远镇文井北路药店</v>
          </cell>
          <cell r="E4626">
            <v>1523.6</v>
          </cell>
          <cell r="F4626">
            <v>28</v>
          </cell>
          <cell r="G4626">
            <v>533.2</v>
          </cell>
        </row>
        <row r="4627">
          <cell r="A4627" t="str">
            <v>44794122176</v>
          </cell>
          <cell r="B4627">
            <v>44794</v>
          </cell>
          <cell r="C4627">
            <v>122176</v>
          </cell>
          <cell r="D4627" t="str">
            <v>四川太极崇州市怀远镇文井北路药店</v>
          </cell>
          <cell r="E4627">
            <v>2192.9</v>
          </cell>
          <cell r="F4627">
            <v>30</v>
          </cell>
          <cell r="G4627">
            <v>612.33</v>
          </cell>
        </row>
        <row r="4628">
          <cell r="A4628" t="str">
            <v>44795122176</v>
          </cell>
          <cell r="B4628">
            <v>44795</v>
          </cell>
          <cell r="C4628">
            <v>122176</v>
          </cell>
          <cell r="D4628" t="str">
            <v>四川太极崇州市怀远镇文井北路药店</v>
          </cell>
          <cell r="E4628">
            <v>1389.7</v>
          </cell>
          <cell r="F4628">
            <v>21</v>
          </cell>
          <cell r="G4628">
            <v>445.74</v>
          </cell>
        </row>
        <row r="4629">
          <cell r="A4629" t="str">
            <v>44796122176</v>
          </cell>
          <cell r="B4629">
            <v>44796</v>
          </cell>
          <cell r="C4629">
            <v>122176</v>
          </cell>
          <cell r="D4629" t="str">
            <v>四川太极崇州市怀远镇文井北路药店</v>
          </cell>
          <cell r="E4629">
            <v>1142</v>
          </cell>
          <cell r="F4629">
            <v>22</v>
          </cell>
          <cell r="G4629">
            <v>427.32</v>
          </cell>
        </row>
        <row r="4630">
          <cell r="A4630" t="str">
            <v>44797122176</v>
          </cell>
          <cell r="B4630">
            <v>44797</v>
          </cell>
          <cell r="C4630">
            <v>122176</v>
          </cell>
          <cell r="D4630" t="str">
            <v>四川太极崇州市怀远镇文井北路药店</v>
          </cell>
          <cell r="E4630">
            <v>1015.4</v>
          </cell>
          <cell r="F4630">
            <v>27</v>
          </cell>
          <cell r="G4630">
            <v>321.6</v>
          </cell>
        </row>
        <row r="4631">
          <cell r="A4631" t="str">
            <v>44798122176</v>
          </cell>
          <cell r="B4631">
            <v>44798</v>
          </cell>
          <cell r="C4631">
            <v>122176</v>
          </cell>
          <cell r="D4631" t="str">
            <v>四川太极崇州市怀远镇文井北路药店</v>
          </cell>
          <cell r="E4631">
            <v>1241.2</v>
          </cell>
          <cell r="F4631">
            <v>17</v>
          </cell>
          <cell r="G4631">
            <v>408.09</v>
          </cell>
        </row>
        <row r="4632">
          <cell r="A4632" t="str">
            <v>44799122176</v>
          </cell>
          <cell r="B4632">
            <v>44799</v>
          </cell>
          <cell r="C4632">
            <v>122176</v>
          </cell>
          <cell r="D4632" t="str">
            <v>四川太极崇州市怀远镇文井北路药店</v>
          </cell>
          <cell r="E4632">
            <v>748.4</v>
          </cell>
          <cell r="F4632">
            <v>14</v>
          </cell>
          <cell r="G4632">
            <v>249.82</v>
          </cell>
        </row>
        <row r="4633">
          <cell r="A4633" t="str">
            <v>44800122176</v>
          </cell>
          <cell r="B4633">
            <v>44800</v>
          </cell>
          <cell r="C4633">
            <v>122176</v>
          </cell>
          <cell r="D4633" t="str">
            <v>四川太极崇州市怀远镇文井北路药店</v>
          </cell>
          <cell r="E4633">
            <v>976.36</v>
          </cell>
          <cell r="F4633">
            <v>19</v>
          </cell>
          <cell r="G4633">
            <v>307.96</v>
          </cell>
        </row>
        <row r="4634">
          <cell r="A4634" t="str">
            <v>44801122176</v>
          </cell>
          <cell r="B4634">
            <v>44801</v>
          </cell>
          <cell r="C4634">
            <v>122176</v>
          </cell>
          <cell r="D4634" t="str">
            <v>四川太极崇州市怀远镇文井北路药店</v>
          </cell>
          <cell r="E4634">
            <v>1126.24</v>
          </cell>
          <cell r="F4634">
            <v>19</v>
          </cell>
          <cell r="G4634">
            <v>448.8</v>
          </cell>
        </row>
        <row r="4635">
          <cell r="A4635" t="str">
            <v>44802122176</v>
          </cell>
          <cell r="B4635">
            <v>44802</v>
          </cell>
          <cell r="C4635">
            <v>122176</v>
          </cell>
          <cell r="D4635" t="str">
            <v>四川太极崇州市怀远镇文井北路药店</v>
          </cell>
          <cell r="E4635">
            <v>685.73</v>
          </cell>
          <cell r="F4635">
            <v>23</v>
          </cell>
          <cell r="G4635">
            <v>164.09</v>
          </cell>
        </row>
        <row r="4636">
          <cell r="A4636" t="str">
            <v>44803122176</v>
          </cell>
          <cell r="B4636">
            <v>44803</v>
          </cell>
          <cell r="C4636">
            <v>122176</v>
          </cell>
          <cell r="D4636" t="str">
            <v>四川太极崇州市怀远镇文井北路药店</v>
          </cell>
          <cell r="E4636">
            <v>1025.99</v>
          </cell>
          <cell r="F4636">
            <v>23</v>
          </cell>
          <cell r="G4636">
            <v>265.37</v>
          </cell>
        </row>
        <row r="4637">
          <cell r="A4637" t="str">
            <v>44804122176</v>
          </cell>
          <cell r="B4637">
            <v>44804</v>
          </cell>
          <cell r="C4637">
            <v>122176</v>
          </cell>
          <cell r="D4637" t="str">
            <v>四川太极崇州市怀远镇文井北路药店</v>
          </cell>
          <cell r="E4637">
            <v>1034.73</v>
          </cell>
          <cell r="F4637">
            <v>15</v>
          </cell>
          <cell r="G4637">
            <v>270.45</v>
          </cell>
        </row>
        <row r="4638">
          <cell r="A4638" t="str">
            <v>44774122198</v>
          </cell>
          <cell r="B4638">
            <v>44774</v>
          </cell>
          <cell r="C4638">
            <v>122198</v>
          </cell>
          <cell r="D4638" t="str">
            <v>四川太极成华区华泰路二药店</v>
          </cell>
          <cell r="E4638">
            <v>1860.89</v>
          </cell>
          <cell r="F4638">
            <v>32</v>
          </cell>
          <cell r="G4638">
            <v>541.13</v>
          </cell>
        </row>
        <row r="4639">
          <cell r="A4639" t="str">
            <v>44775122198</v>
          </cell>
          <cell r="B4639">
            <v>44775</v>
          </cell>
          <cell r="C4639">
            <v>122198</v>
          </cell>
          <cell r="D4639" t="str">
            <v>四川太极成华区华泰路二药店</v>
          </cell>
          <cell r="E4639">
            <v>1782.45</v>
          </cell>
          <cell r="F4639">
            <v>24</v>
          </cell>
          <cell r="G4639">
            <v>418.47</v>
          </cell>
        </row>
        <row r="4640">
          <cell r="A4640" t="str">
            <v>44776122198</v>
          </cell>
          <cell r="B4640">
            <v>44776</v>
          </cell>
          <cell r="C4640">
            <v>122198</v>
          </cell>
          <cell r="D4640" t="str">
            <v>四川太极成华区华泰路二药店</v>
          </cell>
          <cell r="E4640">
            <v>7096.66</v>
          </cell>
          <cell r="F4640">
            <v>60</v>
          </cell>
          <cell r="G4640">
            <v>1240.59</v>
          </cell>
        </row>
        <row r="4641">
          <cell r="A4641" t="str">
            <v>44777122198</v>
          </cell>
          <cell r="B4641">
            <v>44777</v>
          </cell>
          <cell r="C4641">
            <v>122198</v>
          </cell>
          <cell r="D4641" t="str">
            <v>四川太极成华区华泰路二药店</v>
          </cell>
          <cell r="E4641">
            <v>3803.02</v>
          </cell>
          <cell r="F4641">
            <v>48</v>
          </cell>
          <cell r="G4641">
            <v>1189.98</v>
          </cell>
        </row>
        <row r="4642">
          <cell r="A4642" t="str">
            <v>44778122198</v>
          </cell>
          <cell r="B4642">
            <v>44778</v>
          </cell>
          <cell r="C4642">
            <v>122198</v>
          </cell>
          <cell r="D4642" t="str">
            <v>四川太极成华区华泰路二药店</v>
          </cell>
          <cell r="E4642">
            <v>4179</v>
          </cell>
          <cell r="F4642">
            <v>67</v>
          </cell>
          <cell r="G4642">
            <v>1049.67</v>
          </cell>
        </row>
        <row r="4643">
          <cell r="A4643" t="str">
            <v>44779122198</v>
          </cell>
          <cell r="B4643">
            <v>44779</v>
          </cell>
          <cell r="C4643">
            <v>122198</v>
          </cell>
          <cell r="D4643" t="str">
            <v>四川太极成华区华泰路二药店</v>
          </cell>
          <cell r="E4643">
            <v>2377.89</v>
          </cell>
          <cell r="F4643">
            <v>39</v>
          </cell>
          <cell r="G4643">
            <v>683.85</v>
          </cell>
        </row>
        <row r="4644">
          <cell r="A4644" t="str">
            <v>44780122198</v>
          </cell>
          <cell r="B4644">
            <v>44780</v>
          </cell>
          <cell r="C4644">
            <v>122198</v>
          </cell>
          <cell r="D4644" t="str">
            <v>四川太极成华区华泰路二药店</v>
          </cell>
          <cell r="E4644">
            <v>5170.66</v>
          </cell>
          <cell r="F4644">
            <v>43</v>
          </cell>
          <cell r="G4644">
            <v>1562.43</v>
          </cell>
        </row>
        <row r="4645">
          <cell r="A4645" t="str">
            <v>44781122198</v>
          </cell>
          <cell r="B4645">
            <v>44781</v>
          </cell>
          <cell r="C4645">
            <v>122198</v>
          </cell>
          <cell r="D4645" t="str">
            <v>四川太极成华区华泰路二药店</v>
          </cell>
          <cell r="E4645">
            <v>3128.54</v>
          </cell>
          <cell r="F4645">
            <v>48</v>
          </cell>
          <cell r="G4645">
            <v>935.76</v>
          </cell>
        </row>
        <row r="4646">
          <cell r="A4646" t="str">
            <v>44782122198</v>
          </cell>
          <cell r="B4646">
            <v>44782</v>
          </cell>
          <cell r="C4646">
            <v>122198</v>
          </cell>
          <cell r="D4646" t="str">
            <v>四川太极成华区华泰路二药店</v>
          </cell>
          <cell r="E4646">
            <v>5793.02</v>
          </cell>
          <cell r="F4646">
            <v>34</v>
          </cell>
          <cell r="G4646">
            <v>826.83</v>
          </cell>
        </row>
        <row r="4647">
          <cell r="A4647" t="str">
            <v>44783122198</v>
          </cell>
          <cell r="B4647">
            <v>44783</v>
          </cell>
          <cell r="C4647">
            <v>122198</v>
          </cell>
          <cell r="D4647" t="str">
            <v>四川太极成华区华泰路二药店</v>
          </cell>
          <cell r="E4647">
            <v>4901.66</v>
          </cell>
          <cell r="F4647">
            <v>34</v>
          </cell>
          <cell r="G4647">
            <v>986.43</v>
          </cell>
        </row>
        <row r="4648">
          <cell r="A4648" t="str">
            <v>44784122198</v>
          </cell>
          <cell r="B4648">
            <v>44784</v>
          </cell>
          <cell r="C4648">
            <v>122198</v>
          </cell>
          <cell r="D4648" t="str">
            <v>四川太极成华区华泰路二药店</v>
          </cell>
          <cell r="E4648">
            <v>2239.89</v>
          </cell>
          <cell r="F4648">
            <v>42</v>
          </cell>
          <cell r="G4648">
            <v>673.76</v>
          </cell>
        </row>
        <row r="4649">
          <cell r="A4649" t="str">
            <v>44785122198</v>
          </cell>
          <cell r="B4649">
            <v>44785</v>
          </cell>
          <cell r="C4649">
            <v>122198</v>
          </cell>
          <cell r="D4649" t="str">
            <v>四川太极成华区华泰路二药店</v>
          </cell>
          <cell r="E4649">
            <v>4682.77</v>
          </cell>
          <cell r="F4649">
            <v>47</v>
          </cell>
          <cell r="G4649">
            <v>782.83</v>
          </cell>
        </row>
        <row r="4650">
          <cell r="A4650" t="str">
            <v>44786122198</v>
          </cell>
          <cell r="B4650">
            <v>44786</v>
          </cell>
          <cell r="C4650">
            <v>122198</v>
          </cell>
          <cell r="D4650" t="str">
            <v>四川太极成华区华泰路二药店</v>
          </cell>
          <cell r="E4650">
            <v>4693.72</v>
          </cell>
          <cell r="F4650">
            <v>50</v>
          </cell>
          <cell r="G4650">
            <v>147.77</v>
          </cell>
        </row>
        <row r="4651">
          <cell r="A4651" t="str">
            <v>44787122198</v>
          </cell>
          <cell r="B4651">
            <v>44787</v>
          </cell>
          <cell r="C4651">
            <v>122198</v>
          </cell>
          <cell r="D4651" t="str">
            <v>四川太极成华区华泰路二药店</v>
          </cell>
          <cell r="E4651">
            <v>2161.51</v>
          </cell>
          <cell r="F4651">
            <v>30</v>
          </cell>
          <cell r="G4651">
            <v>600.03</v>
          </cell>
        </row>
        <row r="4652">
          <cell r="A4652" t="str">
            <v>44788122198</v>
          </cell>
          <cell r="B4652">
            <v>44788</v>
          </cell>
          <cell r="C4652">
            <v>122198</v>
          </cell>
          <cell r="D4652" t="str">
            <v>四川太极成华区华泰路二药店</v>
          </cell>
          <cell r="E4652">
            <v>3580.99</v>
          </cell>
          <cell r="F4652">
            <v>31</v>
          </cell>
          <cell r="G4652">
            <v>821.63</v>
          </cell>
        </row>
        <row r="4653">
          <cell r="A4653" t="str">
            <v>44789122198</v>
          </cell>
          <cell r="B4653">
            <v>44789</v>
          </cell>
          <cell r="C4653">
            <v>122198</v>
          </cell>
          <cell r="D4653" t="str">
            <v>四川太极成华区华泰路二药店</v>
          </cell>
          <cell r="E4653">
            <v>3386.51</v>
          </cell>
          <cell r="F4653">
            <v>45</v>
          </cell>
          <cell r="G4653">
            <v>833.65</v>
          </cell>
        </row>
        <row r="4654">
          <cell r="A4654" t="str">
            <v>44790122198</v>
          </cell>
          <cell r="B4654">
            <v>44790</v>
          </cell>
          <cell r="C4654">
            <v>122198</v>
          </cell>
          <cell r="D4654" t="str">
            <v>四川太极成华区华泰路二药店</v>
          </cell>
          <cell r="E4654">
            <v>4419.95</v>
          </cell>
          <cell r="F4654">
            <v>42</v>
          </cell>
          <cell r="G4654">
            <v>1348.88</v>
          </cell>
        </row>
        <row r="4655">
          <cell r="A4655" t="str">
            <v>44791122198</v>
          </cell>
          <cell r="B4655">
            <v>44791</v>
          </cell>
          <cell r="C4655">
            <v>122198</v>
          </cell>
          <cell r="D4655" t="str">
            <v>四川太极成华区华泰路二药店</v>
          </cell>
          <cell r="E4655">
            <v>2812.1</v>
          </cell>
          <cell r="F4655">
            <v>52</v>
          </cell>
          <cell r="G4655">
            <v>792.02</v>
          </cell>
        </row>
        <row r="4656">
          <cell r="A4656" t="str">
            <v>44792122198</v>
          </cell>
          <cell r="B4656">
            <v>44792</v>
          </cell>
          <cell r="C4656">
            <v>122198</v>
          </cell>
          <cell r="D4656" t="str">
            <v>四川太极成华区华泰路二药店</v>
          </cell>
          <cell r="E4656">
            <v>2054.65</v>
          </cell>
          <cell r="F4656">
            <v>47</v>
          </cell>
          <cell r="G4656">
            <v>706.91</v>
          </cell>
        </row>
        <row r="4657">
          <cell r="A4657" t="str">
            <v>44793122198</v>
          </cell>
          <cell r="B4657">
            <v>44793</v>
          </cell>
          <cell r="C4657">
            <v>122198</v>
          </cell>
          <cell r="D4657" t="str">
            <v>四川太极成华区华泰路二药店</v>
          </cell>
          <cell r="E4657">
            <v>3663.52</v>
          </cell>
          <cell r="F4657">
            <v>54</v>
          </cell>
          <cell r="G4657">
            <v>843.25</v>
          </cell>
        </row>
        <row r="4658">
          <cell r="A4658" t="str">
            <v>44794122198</v>
          </cell>
          <cell r="B4658">
            <v>44794</v>
          </cell>
          <cell r="C4658">
            <v>122198</v>
          </cell>
          <cell r="D4658" t="str">
            <v>四川太极成华区华泰路二药店</v>
          </cell>
          <cell r="E4658">
            <v>3877.4</v>
          </cell>
          <cell r="F4658">
            <v>47</v>
          </cell>
          <cell r="G4658">
            <v>1058.58</v>
          </cell>
        </row>
        <row r="4659">
          <cell r="A4659" t="str">
            <v>44795122198</v>
          </cell>
          <cell r="B4659">
            <v>44795</v>
          </cell>
          <cell r="C4659">
            <v>122198</v>
          </cell>
          <cell r="D4659" t="str">
            <v>四川太极成华区华泰路二药店</v>
          </cell>
          <cell r="E4659">
            <v>4819.08</v>
          </cell>
          <cell r="F4659">
            <v>56</v>
          </cell>
          <cell r="G4659">
            <v>1244.82</v>
          </cell>
        </row>
        <row r="4660">
          <cell r="A4660" t="str">
            <v>44796122198</v>
          </cell>
          <cell r="B4660">
            <v>44796</v>
          </cell>
          <cell r="C4660">
            <v>122198</v>
          </cell>
          <cell r="D4660" t="str">
            <v>四川太极成华区华泰路二药店</v>
          </cell>
          <cell r="E4660">
            <v>4925.62</v>
          </cell>
          <cell r="F4660">
            <v>55</v>
          </cell>
          <cell r="G4660">
            <v>1303.53</v>
          </cell>
        </row>
        <row r="4661">
          <cell r="A4661" t="str">
            <v>44797122198</v>
          </cell>
          <cell r="B4661">
            <v>44797</v>
          </cell>
          <cell r="C4661">
            <v>122198</v>
          </cell>
          <cell r="D4661" t="str">
            <v>四川太极成华区华泰路二药店</v>
          </cell>
          <cell r="E4661">
            <v>4811.29</v>
          </cell>
          <cell r="F4661">
            <v>48</v>
          </cell>
          <cell r="G4661">
            <v>1057.98</v>
          </cell>
        </row>
        <row r="4662">
          <cell r="A4662" t="str">
            <v>44798122198</v>
          </cell>
          <cell r="B4662">
            <v>44798</v>
          </cell>
          <cell r="C4662">
            <v>122198</v>
          </cell>
          <cell r="D4662" t="str">
            <v>四川太极成华区华泰路二药店</v>
          </cell>
          <cell r="E4662">
            <v>5620.42</v>
          </cell>
          <cell r="F4662">
            <v>54</v>
          </cell>
          <cell r="G4662">
            <v>1167.71</v>
          </cell>
        </row>
        <row r="4663">
          <cell r="A4663" t="str">
            <v>44799122198</v>
          </cell>
          <cell r="B4663">
            <v>44799</v>
          </cell>
          <cell r="C4663">
            <v>122198</v>
          </cell>
          <cell r="D4663" t="str">
            <v>四川太极成华区华泰路二药店</v>
          </cell>
          <cell r="E4663">
            <v>2222.05</v>
          </cell>
          <cell r="F4663">
            <v>43</v>
          </cell>
          <cell r="G4663">
            <v>651.38</v>
          </cell>
        </row>
        <row r="4664">
          <cell r="A4664" t="str">
            <v>44800122198</v>
          </cell>
          <cell r="B4664">
            <v>44800</v>
          </cell>
          <cell r="C4664">
            <v>122198</v>
          </cell>
          <cell r="D4664" t="str">
            <v>四川太极成华区华泰路二药店</v>
          </cell>
          <cell r="E4664">
            <v>4333.66</v>
          </cell>
          <cell r="F4664">
            <v>47</v>
          </cell>
          <cell r="G4664">
            <v>660.81</v>
          </cell>
        </row>
        <row r="4665">
          <cell r="A4665" t="str">
            <v>44801122198</v>
          </cell>
          <cell r="B4665">
            <v>44801</v>
          </cell>
          <cell r="C4665">
            <v>122198</v>
          </cell>
          <cell r="D4665" t="str">
            <v>四川太极成华区华泰路二药店</v>
          </cell>
          <cell r="E4665">
            <v>3997.03</v>
          </cell>
          <cell r="F4665">
            <v>44</v>
          </cell>
          <cell r="G4665">
            <v>1003.53</v>
          </cell>
        </row>
        <row r="4666">
          <cell r="A4666" t="str">
            <v>44802122198</v>
          </cell>
          <cell r="B4666">
            <v>44802</v>
          </cell>
          <cell r="C4666">
            <v>122198</v>
          </cell>
          <cell r="D4666" t="str">
            <v>四川太极成华区华泰路二药店</v>
          </cell>
          <cell r="E4666">
            <v>6969.5</v>
          </cell>
          <cell r="F4666">
            <v>50</v>
          </cell>
          <cell r="G4666">
            <v>1878.15</v>
          </cell>
        </row>
        <row r="4667">
          <cell r="A4667" t="str">
            <v>44803122198</v>
          </cell>
          <cell r="B4667">
            <v>44803</v>
          </cell>
          <cell r="C4667">
            <v>122198</v>
          </cell>
          <cell r="D4667" t="str">
            <v>四川太极成华区华泰路二药店</v>
          </cell>
          <cell r="E4667">
            <v>2647.42</v>
          </cell>
          <cell r="F4667">
            <v>26</v>
          </cell>
          <cell r="G4667">
            <v>633.72</v>
          </cell>
        </row>
        <row r="4668">
          <cell r="A4668" t="str">
            <v>44774122686</v>
          </cell>
          <cell r="B4668">
            <v>44774</v>
          </cell>
          <cell r="C4668">
            <v>122686</v>
          </cell>
          <cell r="D4668" t="str">
            <v>四川太极大邑县晋原街道蜀望路药店</v>
          </cell>
          <cell r="E4668">
            <v>698.87</v>
          </cell>
          <cell r="F4668">
            <v>15</v>
          </cell>
          <cell r="G4668">
            <v>190.61</v>
          </cell>
        </row>
        <row r="4669">
          <cell r="A4669" t="str">
            <v>44775122686</v>
          </cell>
          <cell r="B4669">
            <v>44775</v>
          </cell>
          <cell r="C4669">
            <v>122686</v>
          </cell>
          <cell r="D4669" t="str">
            <v>四川太极大邑县晋原街道蜀望路药店</v>
          </cell>
          <cell r="E4669">
            <v>678.98</v>
          </cell>
          <cell r="F4669">
            <v>16</v>
          </cell>
          <cell r="G4669">
            <v>211.65</v>
          </cell>
        </row>
        <row r="4670">
          <cell r="A4670" t="str">
            <v>44776122686</v>
          </cell>
          <cell r="B4670">
            <v>44776</v>
          </cell>
          <cell r="C4670">
            <v>122686</v>
          </cell>
          <cell r="D4670" t="str">
            <v>四川太极大邑县晋原街道蜀望路药店</v>
          </cell>
          <cell r="E4670">
            <v>902.19</v>
          </cell>
          <cell r="F4670">
            <v>16</v>
          </cell>
          <cell r="G4670">
            <v>281.83</v>
          </cell>
        </row>
        <row r="4671">
          <cell r="A4671" t="str">
            <v>44777122686</v>
          </cell>
          <cell r="B4671">
            <v>44777</v>
          </cell>
          <cell r="C4671">
            <v>122686</v>
          </cell>
          <cell r="D4671" t="str">
            <v>四川太极大邑县晋原街道蜀望路药店</v>
          </cell>
          <cell r="E4671">
            <v>1214.83</v>
          </cell>
          <cell r="F4671">
            <v>27</v>
          </cell>
          <cell r="G4671">
            <v>482.28</v>
          </cell>
        </row>
        <row r="4672">
          <cell r="A4672" t="str">
            <v>44778122686</v>
          </cell>
          <cell r="B4672">
            <v>44778</v>
          </cell>
          <cell r="C4672">
            <v>122686</v>
          </cell>
          <cell r="D4672" t="str">
            <v>四川太极大邑县晋原街道蜀望路药店</v>
          </cell>
          <cell r="E4672">
            <v>1080.3</v>
          </cell>
          <cell r="F4672">
            <v>27</v>
          </cell>
          <cell r="G4672">
            <v>359.58</v>
          </cell>
        </row>
        <row r="4673">
          <cell r="A4673" t="str">
            <v>44779122686</v>
          </cell>
          <cell r="B4673">
            <v>44779</v>
          </cell>
          <cell r="C4673">
            <v>122686</v>
          </cell>
          <cell r="D4673" t="str">
            <v>四川太极大邑县晋原街道蜀望路药店</v>
          </cell>
          <cell r="E4673">
            <v>1507.2</v>
          </cell>
          <cell r="F4673">
            <v>26</v>
          </cell>
          <cell r="G4673">
            <v>343.55</v>
          </cell>
        </row>
        <row r="4674">
          <cell r="A4674" t="str">
            <v>44780122686</v>
          </cell>
          <cell r="B4674">
            <v>44780</v>
          </cell>
          <cell r="C4674">
            <v>122686</v>
          </cell>
          <cell r="D4674" t="str">
            <v>四川太极大邑县晋原街道蜀望路药店</v>
          </cell>
          <cell r="E4674">
            <v>1333.84</v>
          </cell>
          <cell r="F4674">
            <v>23</v>
          </cell>
          <cell r="G4674">
            <v>437.02</v>
          </cell>
        </row>
        <row r="4675">
          <cell r="A4675" t="str">
            <v>44781122686</v>
          </cell>
          <cell r="B4675">
            <v>44781</v>
          </cell>
          <cell r="C4675">
            <v>122686</v>
          </cell>
          <cell r="D4675" t="str">
            <v>四川太极大邑县晋原街道蜀望路药店</v>
          </cell>
          <cell r="E4675">
            <v>1270.7</v>
          </cell>
          <cell r="F4675">
            <v>21</v>
          </cell>
          <cell r="G4675">
            <v>531.85</v>
          </cell>
        </row>
        <row r="4676">
          <cell r="A4676" t="str">
            <v>44782122686</v>
          </cell>
          <cell r="B4676">
            <v>44782</v>
          </cell>
          <cell r="C4676">
            <v>122686</v>
          </cell>
          <cell r="D4676" t="str">
            <v>四川太极大邑县晋原街道蜀望路药店</v>
          </cell>
          <cell r="E4676">
            <v>1218.94</v>
          </cell>
          <cell r="F4676">
            <v>21</v>
          </cell>
          <cell r="G4676">
            <v>343.55</v>
          </cell>
        </row>
        <row r="4677">
          <cell r="A4677" t="str">
            <v>44783122686</v>
          </cell>
          <cell r="B4677">
            <v>44783</v>
          </cell>
          <cell r="C4677">
            <v>122686</v>
          </cell>
          <cell r="D4677" t="str">
            <v>四川太极大邑县晋原街道蜀望路药店</v>
          </cell>
          <cell r="E4677">
            <v>581.68</v>
          </cell>
          <cell r="F4677">
            <v>17</v>
          </cell>
          <cell r="G4677">
            <v>170.38</v>
          </cell>
        </row>
        <row r="4678">
          <cell r="A4678" t="str">
            <v>44784122686</v>
          </cell>
          <cell r="B4678">
            <v>44784</v>
          </cell>
          <cell r="C4678">
            <v>122686</v>
          </cell>
          <cell r="D4678" t="str">
            <v>四川太极大邑县晋原街道蜀望路药店</v>
          </cell>
          <cell r="E4678">
            <v>1082.86</v>
          </cell>
          <cell r="F4678">
            <v>27</v>
          </cell>
          <cell r="G4678">
            <v>317.25</v>
          </cell>
        </row>
        <row r="4679">
          <cell r="A4679" t="str">
            <v>44785122686</v>
          </cell>
          <cell r="B4679">
            <v>44785</v>
          </cell>
          <cell r="C4679">
            <v>122686</v>
          </cell>
          <cell r="D4679" t="str">
            <v>四川太极大邑县晋原街道蜀望路药店</v>
          </cell>
          <cell r="E4679">
            <v>1650.87</v>
          </cell>
          <cell r="F4679">
            <v>26</v>
          </cell>
          <cell r="G4679">
            <v>435.06</v>
          </cell>
        </row>
        <row r="4680">
          <cell r="A4680" t="str">
            <v>44786122686</v>
          </cell>
          <cell r="B4680">
            <v>44786</v>
          </cell>
          <cell r="C4680">
            <v>122686</v>
          </cell>
          <cell r="D4680" t="str">
            <v>四川太极大邑县晋原街道蜀望路药店</v>
          </cell>
          <cell r="E4680">
            <v>1068.78</v>
          </cell>
          <cell r="F4680">
            <v>15</v>
          </cell>
          <cell r="G4680">
            <v>389.91</v>
          </cell>
        </row>
        <row r="4681">
          <cell r="A4681" t="str">
            <v>44787122686</v>
          </cell>
          <cell r="B4681">
            <v>44787</v>
          </cell>
          <cell r="C4681">
            <v>122686</v>
          </cell>
          <cell r="D4681" t="str">
            <v>四川太极大邑县晋原街道蜀望路药店</v>
          </cell>
          <cell r="E4681">
            <v>1557.05</v>
          </cell>
          <cell r="F4681">
            <v>35</v>
          </cell>
          <cell r="G4681">
            <v>425.2</v>
          </cell>
        </row>
        <row r="4682">
          <cell r="A4682" t="str">
            <v>44788122686</v>
          </cell>
          <cell r="B4682">
            <v>44788</v>
          </cell>
          <cell r="C4682">
            <v>122686</v>
          </cell>
          <cell r="D4682" t="str">
            <v>四川太极大邑县晋原街道蜀望路药店</v>
          </cell>
          <cell r="E4682">
            <v>1399.33</v>
          </cell>
          <cell r="F4682">
            <v>28</v>
          </cell>
          <cell r="G4682">
            <v>504.44</v>
          </cell>
        </row>
        <row r="4683">
          <cell r="A4683" t="str">
            <v>44789122686</v>
          </cell>
          <cell r="B4683">
            <v>44789</v>
          </cell>
          <cell r="C4683">
            <v>122686</v>
          </cell>
          <cell r="D4683" t="str">
            <v>四川太极大邑县晋原街道蜀望路药店</v>
          </cell>
          <cell r="E4683">
            <v>714.13</v>
          </cell>
          <cell r="F4683">
            <v>18</v>
          </cell>
          <cell r="G4683">
            <v>267.38</v>
          </cell>
        </row>
        <row r="4684">
          <cell r="A4684" t="str">
            <v>44790122686</v>
          </cell>
          <cell r="B4684">
            <v>44790</v>
          </cell>
          <cell r="C4684">
            <v>122686</v>
          </cell>
          <cell r="D4684" t="str">
            <v>四川太极大邑县晋原街道蜀望路药店</v>
          </cell>
          <cell r="E4684">
            <v>682.4</v>
          </cell>
          <cell r="F4684">
            <v>18</v>
          </cell>
          <cell r="G4684">
            <v>230.55</v>
          </cell>
        </row>
        <row r="4685">
          <cell r="A4685" t="str">
            <v>44791122686</v>
          </cell>
          <cell r="B4685">
            <v>44791</v>
          </cell>
          <cell r="C4685">
            <v>122686</v>
          </cell>
          <cell r="D4685" t="str">
            <v>四川太极大邑县晋原街道蜀望路药店</v>
          </cell>
          <cell r="E4685">
            <v>639.01</v>
          </cell>
          <cell r="F4685">
            <v>19</v>
          </cell>
          <cell r="G4685">
            <v>241.25</v>
          </cell>
        </row>
        <row r="4686">
          <cell r="A4686" t="str">
            <v>44792122686</v>
          </cell>
          <cell r="B4686">
            <v>44792</v>
          </cell>
          <cell r="C4686">
            <v>122686</v>
          </cell>
          <cell r="D4686" t="str">
            <v>四川太极大邑县晋原街道蜀望路药店</v>
          </cell>
          <cell r="E4686">
            <v>964.66</v>
          </cell>
          <cell r="F4686">
            <v>24</v>
          </cell>
          <cell r="G4686">
            <v>228.09</v>
          </cell>
        </row>
        <row r="4687">
          <cell r="A4687" t="str">
            <v>44793122686</v>
          </cell>
          <cell r="B4687">
            <v>44793</v>
          </cell>
          <cell r="C4687">
            <v>122686</v>
          </cell>
          <cell r="D4687" t="str">
            <v>四川太极大邑县晋原街道蜀望路药店</v>
          </cell>
          <cell r="E4687">
            <v>1340.11</v>
          </cell>
          <cell r="F4687">
            <v>22</v>
          </cell>
          <cell r="G4687">
            <v>264.74</v>
          </cell>
        </row>
        <row r="4688">
          <cell r="A4688" t="str">
            <v>44794122686</v>
          </cell>
          <cell r="B4688">
            <v>44794</v>
          </cell>
          <cell r="C4688">
            <v>122686</v>
          </cell>
          <cell r="D4688" t="str">
            <v>四川太极大邑县晋原街道蜀望路药店</v>
          </cell>
          <cell r="E4688">
            <v>1569.2</v>
          </cell>
          <cell r="F4688">
            <v>25</v>
          </cell>
          <cell r="G4688">
            <v>530.3</v>
          </cell>
        </row>
        <row r="4689">
          <cell r="A4689" t="str">
            <v>44795122686</v>
          </cell>
          <cell r="B4689">
            <v>44795</v>
          </cell>
          <cell r="C4689">
            <v>122686</v>
          </cell>
          <cell r="D4689" t="str">
            <v>四川太极大邑县晋原街道蜀望路药店</v>
          </cell>
          <cell r="E4689">
            <v>1223.2</v>
          </cell>
          <cell r="F4689">
            <v>20</v>
          </cell>
          <cell r="G4689">
            <v>375.27</v>
          </cell>
        </row>
        <row r="4690">
          <cell r="A4690" t="str">
            <v>44796122686</v>
          </cell>
          <cell r="B4690">
            <v>44796</v>
          </cell>
          <cell r="C4690">
            <v>122686</v>
          </cell>
          <cell r="D4690" t="str">
            <v>四川太极大邑县晋原街道蜀望路药店</v>
          </cell>
          <cell r="E4690">
            <v>2104.69</v>
          </cell>
          <cell r="F4690">
            <v>28</v>
          </cell>
          <cell r="G4690">
            <v>370.4</v>
          </cell>
        </row>
        <row r="4691">
          <cell r="A4691" t="str">
            <v>44797122686</v>
          </cell>
          <cell r="B4691">
            <v>44797</v>
          </cell>
          <cell r="C4691">
            <v>122686</v>
          </cell>
          <cell r="D4691" t="str">
            <v>四川太极大邑县晋原街道蜀望路药店</v>
          </cell>
          <cell r="E4691">
            <v>838.8</v>
          </cell>
          <cell r="F4691">
            <v>21</v>
          </cell>
          <cell r="G4691">
            <v>304.49</v>
          </cell>
        </row>
        <row r="4692">
          <cell r="A4692" t="str">
            <v>44798122686</v>
          </cell>
          <cell r="B4692">
            <v>44798</v>
          </cell>
          <cell r="C4692">
            <v>122686</v>
          </cell>
          <cell r="D4692" t="str">
            <v>四川太极大邑县晋原街道蜀望路药店</v>
          </cell>
          <cell r="E4692">
            <v>939.23</v>
          </cell>
          <cell r="F4692">
            <v>21</v>
          </cell>
          <cell r="G4692">
            <v>277.21</v>
          </cell>
        </row>
        <row r="4693">
          <cell r="A4693" t="str">
            <v>44799122686</v>
          </cell>
          <cell r="B4693">
            <v>44799</v>
          </cell>
          <cell r="C4693">
            <v>122686</v>
          </cell>
          <cell r="D4693" t="str">
            <v>四川太极大邑县晋原街道蜀望路药店</v>
          </cell>
          <cell r="E4693">
            <v>955.05</v>
          </cell>
          <cell r="F4693">
            <v>13</v>
          </cell>
          <cell r="G4693">
            <v>265.64</v>
          </cell>
        </row>
        <row r="4694">
          <cell r="A4694" t="str">
            <v>44800122686</v>
          </cell>
          <cell r="B4694">
            <v>44800</v>
          </cell>
          <cell r="C4694">
            <v>122686</v>
          </cell>
          <cell r="D4694" t="str">
            <v>四川太极大邑县晋原街道蜀望路药店</v>
          </cell>
          <cell r="E4694">
            <v>2088.62</v>
          </cell>
          <cell r="F4694">
            <v>21</v>
          </cell>
          <cell r="G4694">
            <v>604.89</v>
          </cell>
        </row>
        <row r="4695">
          <cell r="A4695" t="str">
            <v>44801122686</v>
          </cell>
          <cell r="B4695">
            <v>44801</v>
          </cell>
          <cell r="C4695">
            <v>122686</v>
          </cell>
          <cell r="D4695" t="str">
            <v>四川太极大邑县晋原街道蜀望路药店</v>
          </cell>
          <cell r="E4695">
            <v>1058.2</v>
          </cell>
          <cell r="F4695">
            <v>24</v>
          </cell>
          <cell r="G4695">
            <v>397.74</v>
          </cell>
        </row>
        <row r="4696">
          <cell r="A4696" t="str">
            <v>44802122686</v>
          </cell>
          <cell r="B4696">
            <v>44802</v>
          </cell>
          <cell r="C4696">
            <v>122686</v>
          </cell>
          <cell r="D4696" t="str">
            <v>四川太极大邑县晋原街道蜀望路药店</v>
          </cell>
          <cell r="E4696">
            <v>1191.1</v>
          </cell>
          <cell r="F4696">
            <v>16</v>
          </cell>
          <cell r="G4696">
            <v>201.63</v>
          </cell>
        </row>
        <row r="4697">
          <cell r="A4697" t="str">
            <v>44803122686</v>
          </cell>
          <cell r="B4697">
            <v>44803</v>
          </cell>
          <cell r="C4697">
            <v>122686</v>
          </cell>
          <cell r="D4697" t="str">
            <v>四川太极大邑县晋原街道蜀望路药店</v>
          </cell>
          <cell r="E4697">
            <v>1118.06</v>
          </cell>
          <cell r="F4697">
            <v>24</v>
          </cell>
          <cell r="G4697">
            <v>524.85</v>
          </cell>
        </row>
        <row r="4698">
          <cell r="A4698" t="str">
            <v>44804122686</v>
          </cell>
          <cell r="B4698">
            <v>44804</v>
          </cell>
          <cell r="C4698">
            <v>122686</v>
          </cell>
          <cell r="D4698" t="str">
            <v>四川太极大邑县晋原街道蜀望路药店</v>
          </cell>
          <cell r="E4698">
            <v>1193.7</v>
          </cell>
          <cell r="F4698">
            <v>21</v>
          </cell>
          <cell r="G4698">
            <v>409.81</v>
          </cell>
        </row>
        <row r="4699">
          <cell r="A4699" t="str">
            <v>44774122718</v>
          </cell>
          <cell r="B4699">
            <v>44774</v>
          </cell>
          <cell r="C4699">
            <v>122718</v>
          </cell>
          <cell r="D4699" t="str">
            <v>四川太极大邑县晋原街道南街药店</v>
          </cell>
          <cell r="E4699">
            <v>697.04</v>
          </cell>
          <cell r="F4699">
            <v>15</v>
          </cell>
          <cell r="G4699">
            <v>243.83</v>
          </cell>
        </row>
        <row r="4700">
          <cell r="A4700" t="str">
            <v>44775122718</v>
          </cell>
          <cell r="B4700">
            <v>44775</v>
          </cell>
          <cell r="C4700">
            <v>122718</v>
          </cell>
          <cell r="D4700" t="str">
            <v>四川太极大邑县晋原街道南街药店</v>
          </cell>
          <cell r="E4700">
            <v>770.13</v>
          </cell>
          <cell r="F4700">
            <v>14</v>
          </cell>
          <cell r="G4700">
            <v>202.87</v>
          </cell>
        </row>
        <row r="4701">
          <cell r="A4701" t="str">
            <v>44776122718</v>
          </cell>
          <cell r="B4701">
            <v>44776</v>
          </cell>
          <cell r="C4701">
            <v>122718</v>
          </cell>
          <cell r="D4701" t="str">
            <v>四川太极大邑县晋原街道南街药店</v>
          </cell>
          <cell r="E4701">
            <v>885.03</v>
          </cell>
          <cell r="F4701">
            <v>15</v>
          </cell>
          <cell r="G4701">
            <v>243.68</v>
          </cell>
        </row>
        <row r="4702">
          <cell r="A4702" t="str">
            <v>44777122718</v>
          </cell>
          <cell r="B4702">
            <v>44777</v>
          </cell>
          <cell r="C4702">
            <v>122718</v>
          </cell>
          <cell r="D4702" t="str">
            <v>四川太极大邑县晋原街道南街药店</v>
          </cell>
          <cell r="E4702">
            <v>511.66</v>
          </cell>
          <cell r="F4702">
            <v>13</v>
          </cell>
          <cell r="G4702">
            <v>155.48</v>
          </cell>
        </row>
        <row r="4703">
          <cell r="A4703" t="str">
            <v>44778122718</v>
          </cell>
          <cell r="B4703">
            <v>44778</v>
          </cell>
          <cell r="C4703">
            <v>122718</v>
          </cell>
          <cell r="D4703" t="str">
            <v>四川太极大邑县晋原街道南街药店</v>
          </cell>
          <cell r="E4703">
            <v>500.18</v>
          </cell>
          <cell r="F4703">
            <v>11</v>
          </cell>
          <cell r="G4703">
            <v>148.26</v>
          </cell>
        </row>
        <row r="4704">
          <cell r="A4704" t="str">
            <v>44779122718</v>
          </cell>
          <cell r="B4704">
            <v>44779</v>
          </cell>
          <cell r="C4704">
            <v>122718</v>
          </cell>
          <cell r="D4704" t="str">
            <v>四川太极大邑县晋原街道南街药店</v>
          </cell>
          <cell r="E4704">
            <v>765.32</v>
          </cell>
          <cell r="F4704">
            <v>12</v>
          </cell>
          <cell r="G4704">
            <v>282.71</v>
          </cell>
        </row>
        <row r="4705">
          <cell r="A4705" t="str">
            <v>44780122718</v>
          </cell>
          <cell r="B4705">
            <v>44780</v>
          </cell>
          <cell r="C4705">
            <v>122718</v>
          </cell>
          <cell r="D4705" t="str">
            <v>四川太极大邑县晋原街道南街药店</v>
          </cell>
          <cell r="E4705">
            <v>728.4</v>
          </cell>
          <cell r="F4705">
            <v>11</v>
          </cell>
          <cell r="G4705">
            <v>255.26</v>
          </cell>
        </row>
        <row r="4706">
          <cell r="A4706" t="str">
            <v>44781122718</v>
          </cell>
          <cell r="B4706">
            <v>44781</v>
          </cell>
          <cell r="C4706">
            <v>122718</v>
          </cell>
          <cell r="D4706" t="str">
            <v>四川太极大邑县晋原街道南街药店</v>
          </cell>
          <cell r="E4706">
            <v>1309.8</v>
          </cell>
          <cell r="F4706">
            <v>17</v>
          </cell>
          <cell r="G4706">
            <v>444.37</v>
          </cell>
        </row>
        <row r="4707">
          <cell r="A4707" t="str">
            <v>44782122718</v>
          </cell>
          <cell r="B4707">
            <v>44782</v>
          </cell>
          <cell r="C4707">
            <v>122718</v>
          </cell>
          <cell r="D4707" t="str">
            <v>四川太极大邑县晋原街道南街药店</v>
          </cell>
          <cell r="E4707">
            <v>541.38</v>
          </cell>
          <cell r="F4707">
            <v>17</v>
          </cell>
          <cell r="G4707">
            <v>247.95</v>
          </cell>
        </row>
        <row r="4708">
          <cell r="A4708" t="str">
            <v>44783122718</v>
          </cell>
          <cell r="B4708">
            <v>44783</v>
          </cell>
          <cell r="C4708">
            <v>122718</v>
          </cell>
          <cell r="D4708" t="str">
            <v>四川太极大邑县晋原街道南街药店</v>
          </cell>
          <cell r="E4708">
            <v>1407.25</v>
          </cell>
          <cell r="F4708">
            <v>8</v>
          </cell>
          <cell r="G4708">
            <v>230.36</v>
          </cell>
        </row>
        <row r="4709">
          <cell r="A4709" t="str">
            <v>44784122718</v>
          </cell>
          <cell r="B4709">
            <v>44784</v>
          </cell>
          <cell r="C4709">
            <v>122718</v>
          </cell>
          <cell r="D4709" t="str">
            <v>四川太极大邑县晋原街道南街药店</v>
          </cell>
          <cell r="E4709">
            <v>1147.94</v>
          </cell>
          <cell r="F4709">
            <v>24</v>
          </cell>
          <cell r="G4709">
            <v>340.44</v>
          </cell>
        </row>
        <row r="4710">
          <cell r="A4710" t="str">
            <v>44785122718</v>
          </cell>
          <cell r="B4710">
            <v>44785</v>
          </cell>
          <cell r="C4710">
            <v>122718</v>
          </cell>
          <cell r="D4710" t="str">
            <v>四川太极大邑县晋原街道南街药店</v>
          </cell>
          <cell r="E4710">
            <v>1734.73</v>
          </cell>
          <cell r="F4710">
            <v>16</v>
          </cell>
          <cell r="G4710">
            <v>747.06</v>
          </cell>
        </row>
        <row r="4711">
          <cell r="A4711" t="str">
            <v>44786122718</v>
          </cell>
          <cell r="B4711">
            <v>44786</v>
          </cell>
          <cell r="C4711">
            <v>122718</v>
          </cell>
          <cell r="D4711" t="str">
            <v>四川太极大邑县晋原街道南街药店</v>
          </cell>
          <cell r="E4711">
            <v>836.53</v>
          </cell>
          <cell r="F4711">
            <v>17</v>
          </cell>
          <cell r="G4711">
            <v>224.75</v>
          </cell>
        </row>
        <row r="4712">
          <cell r="A4712" t="str">
            <v>44787122718</v>
          </cell>
          <cell r="B4712">
            <v>44787</v>
          </cell>
          <cell r="C4712">
            <v>122718</v>
          </cell>
          <cell r="D4712" t="str">
            <v>四川太极大邑县晋原街道南街药店</v>
          </cell>
          <cell r="E4712">
            <v>631.96</v>
          </cell>
          <cell r="F4712">
            <v>12</v>
          </cell>
          <cell r="G4712">
            <v>239.99</v>
          </cell>
        </row>
        <row r="4713">
          <cell r="A4713" t="str">
            <v>44788122718</v>
          </cell>
          <cell r="B4713">
            <v>44788</v>
          </cell>
          <cell r="C4713">
            <v>122718</v>
          </cell>
          <cell r="D4713" t="str">
            <v>四川太极大邑县晋原街道南街药店</v>
          </cell>
          <cell r="E4713">
            <v>317.08</v>
          </cell>
          <cell r="F4713">
            <v>8</v>
          </cell>
          <cell r="G4713">
            <v>118.68</v>
          </cell>
        </row>
        <row r="4714">
          <cell r="A4714" t="str">
            <v>44789122718</v>
          </cell>
          <cell r="B4714">
            <v>44789</v>
          </cell>
          <cell r="C4714">
            <v>122718</v>
          </cell>
          <cell r="D4714" t="str">
            <v>四川太极大邑县晋原街道南街药店</v>
          </cell>
          <cell r="E4714">
            <v>922.22</v>
          </cell>
          <cell r="F4714">
            <v>11</v>
          </cell>
          <cell r="G4714">
            <v>277.56</v>
          </cell>
        </row>
        <row r="4715">
          <cell r="A4715" t="str">
            <v>44790122718</v>
          </cell>
          <cell r="B4715">
            <v>44790</v>
          </cell>
          <cell r="C4715">
            <v>122718</v>
          </cell>
          <cell r="D4715" t="str">
            <v>四川太极大邑县晋原街道南街药店</v>
          </cell>
          <cell r="E4715">
            <v>780.26</v>
          </cell>
          <cell r="F4715">
            <v>17</v>
          </cell>
          <cell r="G4715">
            <v>136.94</v>
          </cell>
        </row>
        <row r="4716">
          <cell r="A4716" t="str">
            <v>44791122718</v>
          </cell>
          <cell r="B4716">
            <v>44791</v>
          </cell>
          <cell r="C4716">
            <v>122718</v>
          </cell>
          <cell r="D4716" t="str">
            <v>四川太极大邑县晋原街道南街药店</v>
          </cell>
          <cell r="E4716">
            <v>1414.39</v>
          </cell>
          <cell r="F4716">
            <v>22</v>
          </cell>
          <cell r="G4716">
            <v>262.4</v>
          </cell>
        </row>
        <row r="4717">
          <cell r="A4717" t="str">
            <v>44792122718</v>
          </cell>
          <cell r="B4717">
            <v>44792</v>
          </cell>
          <cell r="C4717">
            <v>122718</v>
          </cell>
          <cell r="D4717" t="str">
            <v>四川太极大邑县晋原街道南街药店</v>
          </cell>
          <cell r="E4717">
            <v>1013.35</v>
          </cell>
          <cell r="F4717">
            <v>16</v>
          </cell>
          <cell r="G4717">
            <v>351.83</v>
          </cell>
        </row>
        <row r="4718">
          <cell r="A4718" t="str">
            <v>44793122718</v>
          </cell>
          <cell r="B4718">
            <v>44793</v>
          </cell>
          <cell r="C4718">
            <v>122718</v>
          </cell>
          <cell r="D4718" t="str">
            <v>四川太极大邑县晋原街道南街药店</v>
          </cell>
          <cell r="E4718">
            <v>881.11</v>
          </cell>
          <cell r="F4718">
            <v>14</v>
          </cell>
          <cell r="G4718">
            <v>199.17</v>
          </cell>
        </row>
        <row r="4719">
          <cell r="A4719" t="str">
            <v>44794122718</v>
          </cell>
          <cell r="B4719">
            <v>44794</v>
          </cell>
          <cell r="C4719">
            <v>122718</v>
          </cell>
          <cell r="D4719" t="str">
            <v>四川太极大邑县晋原街道南街药店</v>
          </cell>
          <cell r="E4719">
            <v>532.91</v>
          </cell>
          <cell r="F4719">
            <v>11</v>
          </cell>
          <cell r="G4719">
            <v>125.89</v>
          </cell>
        </row>
        <row r="4720">
          <cell r="A4720" t="str">
            <v>44795122718</v>
          </cell>
          <cell r="B4720">
            <v>44795</v>
          </cell>
          <cell r="C4720">
            <v>122718</v>
          </cell>
          <cell r="D4720" t="str">
            <v>四川太极大邑县晋原街道南街药店</v>
          </cell>
          <cell r="E4720">
            <v>684.4</v>
          </cell>
          <cell r="F4720">
            <v>16</v>
          </cell>
          <cell r="G4720">
            <v>177.45</v>
          </cell>
        </row>
        <row r="4721">
          <cell r="A4721" t="str">
            <v>44796122718</v>
          </cell>
          <cell r="B4721">
            <v>44796</v>
          </cell>
          <cell r="C4721">
            <v>122718</v>
          </cell>
          <cell r="D4721" t="str">
            <v>四川太极大邑县晋原街道南街药店</v>
          </cell>
          <cell r="E4721">
            <v>1163.22</v>
          </cell>
          <cell r="F4721">
            <v>21</v>
          </cell>
          <cell r="G4721">
            <v>301.75</v>
          </cell>
        </row>
        <row r="4722">
          <cell r="A4722" t="str">
            <v>44797122718</v>
          </cell>
          <cell r="B4722">
            <v>44797</v>
          </cell>
          <cell r="C4722">
            <v>122718</v>
          </cell>
          <cell r="D4722" t="str">
            <v>四川太极大邑县晋原街道南街药店</v>
          </cell>
          <cell r="E4722">
            <v>414.5</v>
          </cell>
          <cell r="F4722">
            <v>11</v>
          </cell>
          <cell r="G4722">
            <v>197.43</v>
          </cell>
        </row>
        <row r="4723">
          <cell r="A4723" t="str">
            <v>44798122718</v>
          </cell>
          <cell r="B4723">
            <v>44798</v>
          </cell>
          <cell r="C4723">
            <v>122718</v>
          </cell>
          <cell r="D4723" t="str">
            <v>四川太极大邑县晋原街道南街药店</v>
          </cell>
          <cell r="E4723">
            <v>1464.71</v>
          </cell>
          <cell r="F4723">
            <v>16</v>
          </cell>
          <cell r="G4723">
            <v>401.82</v>
          </cell>
        </row>
        <row r="4724">
          <cell r="A4724" t="str">
            <v>44799122718</v>
          </cell>
          <cell r="B4724">
            <v>44799</v>
          </cell>
          <cell r="C4724">
            <v>122718</v>
          </cell>
          <cell r="D4724" t="str">
            <v>四川太极大邑县晋原街道南街药店</v>
          </cell>
          <cell r="E4724">
            <v>1639.63</v>
          </cell>
          <cell r="F4724">
            <v>29</v>
          </cell>
          <cell r="G4724">
            <v>469.79</v>
          </cell>
        </row>
        <row r="4725">
          <cell r="A4725" t="str">
            <v>44800122718</v>
          </cell>
          <cell r="B4725">
            <v>44800</v>
          </cell>
          <cell r="C4725">
            <v>122718</v>
          </cell>
          <cell r="D4725" t="str">
            <v>四川太极大邑县晋原街道南街药店</v>
          </cell>
          <cell r="E4725">
            <v>2882.85</v>
          </cell>
          <cell r="F4725">
            <v>19</v>
          </cell>
          <cell r="G4725">
            <v>530.32</v>
          </cell>
        </row>
        <row r="4726">
          <cell r="A4726" t="str">
            <v>44801122718</v>
          </cell>
          <cell r="B4726">
            <v>44801</v>
          </cell>
          <cell r="C4726">
            <v>122718</v>
          </cell>
          <cell r="D4726" t="str">
            <v>四川太极大邑县晋原街道南街药店</v>
          </cell>
          <cell r="E4726">
            <v>760.1</v>
          </cell>
          <cell r="F4726">
            <v>12</v>
          </cell>
          <cell r="G4726">
            <v>241.28</v>
          </cell>
        </row>
        <row r="4727">
          <cell r="A4727" t="str">
            <v>44802122718</v>
          </cell>
          <cell r="B4727">
            <v>44802</v>
          </cell>
          <cell r="C4727">
            <v>122718</v>
          </cell>
          <cell r="D4727" t="str">
            <v>四川太极大邑县晋原街道南街药店</v>
          </cell>
          <cell r="E4727">
            <v>342.18</v>
          </cell>
          <cell r="F4727">
            <v>8</v>
          </cell>
          <cell r="G4727">
            <v>172.95</v>
          </cell>
        </row>
        <row r="4728">
          <cell r="A4728" t="str">
            <v>44803122718</v>
          </cell>
          <cell r="B4728">
            <v>44803</v>
          </cell>
          <cell r="C4728">
            <v>122718</v>
          </cell>
          <cell r="D4728" t="str">
            <v>四川太极大邑县晋原街道南街药店</v>
          </cell>
          <cell r="E4728">
            <v>1020.4</v>
          </cell>
          <cell r="F4728">
            <v>15</v>
          </cell>
          <cell r="G4728">
            <v>206.55</v>
          </cell>
        </row>
        <row r="4729">
          <cell r="A4729" t="str">
            <v>44804122718</v>
          </cell>
          <cell r="B4729">
            <v>44804</v>
          </cell>
          <cell r="C4729">
            <v>122718</v>
          </cell>
          <cell r="D4729" t="str">
            <v>四川太极大邑县晋原街道南街药店</v>
          </cell>
          <cell r="E4729">
            <v>823</v>
          </cell>
          <cell r="F4729">
            <v>15</v>
          </cell>
          <cell r="G4729">
            <v>292.5</v>
          </cell>
        </row>
        <row r="4730">
          <cell r="A4730" t="str">
            <v>44774122906</v>
          </cell>
          <cell r="B4730">
            <v>44774</v>
          </cell>
          <cell r="C4730">
            <v>122906</v>
          </cell>
          <cell r="D4730" t="str">
            <v>四川太极新都区斑竹园街道医贸大道药店</v>
          </cell>
          <cell r="E4730">
            <v>2228.51</v>
          </cell>
          <cell r="F4730">
            <v>59</v>
          </cell>
          <cell r="G4730">
            <v>597.81</v>
          </cell>
        </row>
        <row r="4731">
          <cell r="A4731" t="str">
            <v>44775122906</v>
          </cell>
          <cell r="B4731">
            <v>44775</v>
          </cell>
          <cell r="C4731">
            <v>122906</v>
          </cell>
          <cell r="D4731" t="str">
            <v>四川太极新都区斑竹园街道医贸大道药店</v>
          </cell>
          <cell r="E4731">
            <v>2164.71</v>
          </cell>
          <cell r="F4731">
            <v>61</v>
          </cell>
          <cell r="G4731">
            <v>706</v>
          </cell>
        </row>
        <row r="4732">
          <cell r="A4732" t="str">
            <v>44776122906</v>
          </cell>
          <cell r="B4732">
            <v>44776</v>
          </cell>
          <cell r="C4732">
            <v>122906</v>
          </cell>
          <cell r="D4732" t="str">
            <v>四川太极新都区斑竹园街道医贸大道药店</v>
          </cell>
          <cell r="E4732">
            <v>2433.81</v>
          </cell>
          <cell r="F4732">
            <v>81</v>
          </cell>
          <cell r="G4732">
            <v>840.29</v>
          </cell>
        </row>
        <row r="4733">
          <cell r="A4733" t="str">
            <v>44777122906</v>
          </cell>
          <cell r="B4733">
            <v>44777</v>
          </cell>
          <cell r="C4733">
            <v>122906</v>
          </cell>
          <cell r="D4733" t="str">
            <v>四川太极新都区斑竹园街道医贸大道药店</v>
          </cell>
          <cell r="E4733">
            <v>3083.55</v>
          </cell>
          <cell r="F4733">
            <v>53</v>
          </cell>
          <cell r="G4733">
            <v>807.28</v>
          </cell>
        </row>
        <row r="4734">
          <cell r="A4734" t="str">
            <v>44778122906</v>
          </cell>
          <cell r="B4734">
            <v>44778</v>
          </cell>
          <cell r="C4734">
            <v>122906</v>
          </cell>
          <cell r="D4734" t="str">
            <v>四川太极新都区斑竹园街道医贸大道药店</v>
          </cell>
          <cell r="E4734">
            <v>2610.35</v>
          </cell>
          <cell r="F4734">
            <v>60</v>
          </cell>
          <cell r="G4734">
            <v>867.41</v>
          </cell>
        </row>
        <row r="4735">
          <cell r="A4735" t="str">
            <v>44779122906</v>
          </cell>
          <cell r="B4735">
            <v>44779</v>
          </cell>
          <cell r="C4735">
            <v>122906</v>
          </cell>
          <cell r="D4735" t="str">
            <v>四川太极新都区斑竹园街道医贸大道药店</v>
          </cell>
          <cell r="E4735">
            <v>3380.54</v>
          </cell>
          <cell r="F4735">
            <v>76</v>
          </cell>
          <cell r="G4735">
            <v>1010.91</v>
          </cell>
        </row>
        <row r="4736">
          <cell r="A4736" t="str">
            <v>44780122906</v>
          </cell>
          <cell r="B4736">
            <v>44780</v>
          </cell>
          <cell r="C4736">
            <v>122906</v>
          </cell>
          <cell r="D4736" t="str">
            <v>四川太极新都区斑竹园街道医贸大道药店</v>
          </cell>
          <cell r="E4736">
            <v>2803.75</v>
          </cell>
          <cell r="F4736">
            <v>77</v>
          </cell>
          <cell r="G4736">
            <v>879.48</v>
          </cell>
        </row>
        <row r="4737">
          <cell r="A4737" t="str">
            <v>44781122906</v>
          </cell>
          <cell r="B4737">
            <v>44781</v>
          </cell>
          <cell r="C4737">
            <v>122906</v>
          </cell>
          <cell r="D4737" t="str">
            <v>四川太极新都区斑竹园街道医贸大道药店</v>
          </cell>
          <cell r="E4737">
            <v>3118.11</v>
          </cell>
          <cell r="F4737">
            <v>76</v>
          </cell>
          <cell r="G4737">
            <v>865.57</v>
          </cell>
        </row>
        <row r="4738">
          <cell r="A4738" t="str">
            <v>44782122906</v>
          </cell>
          <cell r="B4738">
            <v>44782</v>
          </cell>
          <cell r="C4738">
            <v>122906</v>
          </cell>
          <cell r="D4738" t="str">
            <v>四川太极新都区斑竹园街道医贸大道药店</v>
          </cell>
          <cell r="E4738">
            <v>2283.82</v>
          </cell>
          <cell r="F4738">
            <v>69</v>
          </cell>
          <cell r="G4738">
            <v>685.29</v>
          </cell>
        </row>
        <row r="4739">
          <cell r="A4739" t="str">
            <v>44783122906</v>
          </cell>
          <cell r="B4739">
            <v>44783</v>
          </cell>
          <cell r="C4739">
            <v>122906</v>
          </cell>
          <cell r="D4739" t="str">
            <v>四川太极新都区斑竹园街道医贸大道药店</v>
          </cell>
          <cell r="E4739">
            <v>3076.92</v>
          </cell>
          <cell r="F4739">
            <v>79</v>
          </cell>
          <cell r="G4739">
            <v>940.03</v>
          </cell>
        </row>
        <row r="4740">
          <cell r="A4740" t="str">
            <v>44784122906</v>
          </cell>
          <cell r="B4740">
            <v>44784</v>
          </cell>
          <cell r="C4740">
            <v>122906</v>
          </cell>
          <cell r="D4740" t="str">
            <v>四川太极新都区斑竹园街道医贸大道药店</v>
          </cell>
          <cell r="E4740">
            <v>1605.09</v>
          </cell>
          <cell r="F4740">
            <v>52</v>
          </cell>
          <cell r="G4740">
            <v>487.72</v>
          </cell>
        </row>
        <row r="4741">
          <cell r="A4741" t="str">
            <v>44785122906</v>
          </cell>
          <cell r="B4741">
            <v>44785</v>
          </cell>
          <cell r="C4741">
            <v>122906</v>
          </cell>
          <cell r="D4741" t="str">
            <v>四川太极新都区斑竹园街道医贸大道药店</v>
          </cell>
          <cell r="E4741">
            <v>2996.56</v>
          </cell>
          <cell r="F4741">
            <v>71</v>
          </cell>
          <cell r="G4741">
            <v>829.66</v>
          </cell>
        </row>
        <row r="4742">
          <cell r="A4742" t="str">
            <v>44786122906</v>
          </cell>
          <cell r="B4742">
            <v>44786</v>
          </cell>
          <cell r="C4742">
            <v>122906</v>
          </cell>
          <cell r="D4742" t="str">
            <v>四川太极新都区斑竹园街道医贸大道药店</v>
          </cell>
          <cell r="E4742">
            <v>3150.61</v>
          </cell>
          <cell r="F4742">
            <v>78</v>
          </cell>
          <cell r="G4742">
            <v>978.59</v>
          </cell>
        </row>
        <row r="4743">
          <cell r="A4743" t="str">
            <v>44787122906</v>
          </cell>
          <cell r="B4743">
            <v>44787</v>
          </cell>
          <cell r="C4743">
            <v>122906</v>
          </cell>
          <cell r="D4743" t="str">
            <v>四川太极新都区斑竹园街道医贸大道药店</v>
          </cell>
          <cell r="E4743">
            <v>2210.08</v>
          </cell>
          <cell r="F4743">
            <v>53</v>
          </cell>
          <cell r="G4743">
            <v>736.53</v>
          </cell>
        </row>
        <row r="4744">
          <cell r="A4744" t="str">
            <v>44788122906</v>
          </cell>
          <cell r="B4744">
            <v>44788</v>
          </cell>
          <cell r="C4744">
            <v>122906</v>
          </cell>
          <cell r="D4744" t="str">
            <v>四川太极新都区斑竹园街道医贸大道药店</v>
          </cell>
          <cell r="E4744">
            <v>2745.61</v>
          </cell>
          <cell r="F4744">
            <v>65</v>
          </cell>
          <cell r="G4744">
            <v>885.56</v>
          </cell>
        </row>
        <row r="4745">
          <cell r="A4745" t="str">
            <v>44789122906</v>
          </cell>
          <cell r="B4745">
            <v>44789</v>
          </cell>
          <cell r="C4745">
            <v>122906</v>
          </cell>
          <cell r="D4745" t="str">
            <v>四川太极新都区斑竹园街道医贸大道药店</v>
          </cell>
          <cell r="E4745">
            <v>3320.46</v>
          </cell>
          <cell r="F4745">
            <v>71</v>
          </cell>
          <cell r="G4745">
            <v>872.52</v>
          </cell>
        </row>
        <row r="4746">
          <cell r="A4746" t="str">
            <v>44790122906</v>
          </cell>
          <cell r="B4746">
            <v>44790</v>
          </cell>
          <cell r="C4746">
            <v>122906</v>
          </cell>
          <cell r="D4746" t="str">
            <v>四川太极新都区斑竹园街道医贸大道药店</v>
          </cell>
          <cell r="E4746">
            <v>2310.62</v>
          </cell>
          <cell r="F4746">
            <v>73</v>
          </cell>
          <cell r="G4746">
            <v>806.97</v>
          </cell>
        </row>
        <row r="4747">
          <cell r="A4747" t="str">
            <v>44791122906</v>
          </cell>
          <cell r="B4747">
            <v>44791</v>
          </cell>
          <cell r="C4747">
            <v>122906</v>
          </cell>
          <cell r="D4747" t="str">
            <v>四川太极新都区斑竹园街道医贸大道药店</v>
          </cell>
          <cell r="E4747">
            <v>2293.03</v>
          </cell>
          <cell r="F4747">
            <v>59</v>
          </cell>
          <cell r="G4747">
            <v>800.11</v>
          </cell>
        </row>
        <row r="4748">
          <cell r="A4748" t="str">
            <v>44792122906</v>
          </cell>
          <cell r="B4748">
            <v>44792</v>
          </cell>
          <cell r="C4748">
            <v>122906</v>
          </cell>
          <cell r="D4748" t="str">
            <v>四川太极新都区斑竹园街道医贸大道药店</v>
          </cell>
          <cell r="E4748">
            <v>2476.54</v>
          </cell>
          <cell r="F4748">
            <v>53</v>
          </cell>
          <cell r="G4748">
            <v>782.02</v>
          </cell>
        </row>
        <row r="4749">
          <cell r="A4749" t="str">
            <v>44793122906</v>
          </cell>
          <cell r="B4749">
            <v>44793</v>
          </cell>
          <cell r="C4749">
            <v>122906</v>
          </cell>
          <cell r="D4749" t="str">
            <v>四川太极新都区斑竹园街道医贸大道药店</v>
          </cell>
          <cell r="E4749">
            <v>4111.86</v>
          </cell>
          <cell r="F4749">
            <v>70</v>
          </cell>
          <cell r="G4749">
            <v>1274.41</v>
          </cell>
        </row>
        <row r="4750">
          <cell r="A4750" t="str">
            <v>44794122906</v>
          </cell>
          <cell r="B4750">
            <v>44794</v>
          </cell>
          <cell r="C4750">
            <v>122906</v>
          </cell>
          <cell r="D4750" t="str">
            <v>四川太极新都区斑竹园街道医贸大道药店</v>
          </cell>
          <cell r="E4750">
            <v>3070.75</v>
          </cell>
          <cell r="F4750">
            <v>54</v>
          </cell>
          <cell r="G4750">
            <v>1006.6</v>
          </cell>
        </row>
        <row r="4751">
          <cell r="A4751" t="str">
            <v>44795122906</v>
          </cell>
          <cell r="B4751">
            <v>44795</v>
          </cell>
          <cell r="C4751">
            <v>122906</v>
          </cell>
          <cell r="D4751" t="str">
            <v>四川太极新都区斑竹园街道医贸大道药店</v>
          </cell>
          <cell r="E4751">
            <v>2685.07</v>
          </cell>
          <cell r="F4751">
            <v>81</v>
          </cell>
          <cell r="G4751">
            <v>786.16</v>
          </cell>
        </row>
        <row r="4752">
          <cell r="A4752" t="str">
            <v>44796122906</v>
          </cell>
          <cell r="B4752">
            <v>44796</v>
          </cell>
          <cell r="C4752">
            <v>122906</v>
          </cell>
          <cell r="D4752" t="str">
            <v>四川太极新都区斑竹园街道医贸大道药店</v>
          </cell>
          <cell r="E4752">
            <v>3053.9</v>
          </cell>
          <cell r="F4752">
            <v>69</v>
          </cell>
          <cell r="G4752">
            <v>974.11</v>
          </cell>
        </row>
        <row r="4753">
          <cell r="A4753" t="str">
            <v>44797122906</v>
          </cell>
          <cell r="B4753">
            <v>44797</v>
          </cell>
          <cell r="C4753">
            <v>122906</v>
          </cell>
          <cell r="D4753" t="str">
            <v>四川太极新都区斑竹园街道医贸大道药店</v>
          </cell>
          <cell r="E4753">
            <v>2817.86</v>
          </cell>
          <cell r="F4753">
            <v>60</v>
          </cell>
          <cell r="G4753">
            <v>948.27</v>
          </cell>
        </row>
        <row r="4754">
          <cell r="A4754" t="str">
            <v>44798122906</v>
          </cell>
          <cell r="B4754">
            <v>44798</v>
          </cell>
          <cell r="C4754">
            <v>122906</v>
          </cell>
          <cell r="D4754" t="str">
            <v>四川太极新都区斑竹园街道医贸大道药店</v>
          </cell>
          <cell r="E4754">
            <v>1715.76</v>
          </cell>
          <cell r="F4754">
            <v>48</v>
          </cell>
          <cell r="G4754">
            <v>629.89</v>
          </cell>
        </row>
        <row r="4755">
          <cell r="A4755" t="str">
            <v>44799122906</v>
          </cell>
          <cell r="B4755">
            <v>44799</v>
          </cell>
          <cell r="C4755">
            <v>122906</v>
          </cell>
          <cell r="D4755" t="str">
            <v>四川太极新都区斑竹园街道医贸大道药店</v>
          </cell>
          <cell r="E4755">
            <v>2763.33</v>
          </cell>
          <cell r="F4755">
            <v>53</v>
          </cell>
          <cell r="G4755">
            <v>883.27</v>
          </cell>
        </row>
        <row r="4756">
          <cell r="A4756" t="str">
            <v>44800122906</v>
          </cell>
          <cell r="B4756">
            <v>44800</v>
          </cell>
          <cell r="C4756">
            <v>122906</v>
          </cell>
          <cell r="D4756" t="str">
            <v>四川太极新都区斑竹园街道医贸大道药店</v>
          </cell>
          <cell r="E4756">
            <v>4562.59</v>
          </cell>
          <cell r="F4756">
            <v>72</v>
          </cell>
          <cell r="G4756">
            <v>1770.07</v>
          </cell>
        </row>
        <row r="4757">
          <cell r="A4757" t="str">
            <v>44801122906</v>
          </cell>
          <cell r="B4757">
            <v>44801</v>
          </cell>
          <cell r="C4757">
            <v>122906</v>
          </cell>
          <cell r="D4757" t="str">
            <v>四川太极新都区斑竹园街道医贸大道药店</v>
          </cell>
          <cell r="E4757">
            <v>2405.8</v>
          </cell>
          <cell r="F4757">
            <v>66</v>
          </cell>
          <cell r="G4757">
            <v>771.29</v>
          </cell>
        </row>
        <row r="4758">
          <cell r="A4758" t="str">
            <v>44802122906</v>
          </cell>
          <cell r="B4758">
            <v>44802</v>
          </cell>
          <cell r="C4758">
            <v>122906</v>
          </cell>
          <cell r="D4758" t="str">
            <v>四川太极新都区斑竹园街道医贸大道药店</v>
          </cell>
          <cell r="E4758">
            <v>3589.8</v>
          </cell>
          <cell r="F4758">
            <v>87</v>
          </cell>
          <cell r="G4758">
            <v>1169.49</v>
          </cell>
        </row>
        <row r="4759">
          <cell r="A4759" t="str">
            <v>44803122906</v>
          </cell>
          <cell r="B4759">
            <v>44803</v>
          </cell>
          <cell r="C4759">
            <v>122906</v>
          </cell>
          <cell r="D4759" t="str">
            <v>四川太极新都区斑竹园街道医贸大道药店</v>
          </cell>
          <cell r="E4759">
            <v>2754.91</v>
          </cell>
          <cell r="F4759">
            <v>72</v>
          </cell>
          <cell r="G4759">
            <v>868.09</v>
          </cell>
        </row>
        <row r="4760">
          <cell r="A4760" t="str">
            <v>44804122906</v>
          </cell>
          <cell r="B4760">
            <v>44804</v>
          </cell>
          <cell r="C4760">
            <v>122906</v>
          </cell>
          <cell r="D4760" t="str">
            <v>四川太极新都区斑竹园街道医贸大道药店</v>
          </cell>
          <cell r="E4760">
            <v>4729.52</v>
          </cell>
          <cell r="F4760">
            <v>99</v>
          </cell>
          <cell r="G4760">
            <v>1646.21</v>
          </cell>
        </row>
        <row r="4761">
          <cell r="A4761" t="str">
            <v>44774123007</v>
          </cell>
          <cell r="B4761">
            <v>44774</v>
          </cell>
          <cell r="C4761">
            <v>123007</v>
          </cell>
          <cell r="D4761" t="str">
            <v>四川太极大邑县青霞街道元通路南段药店</v>
          </cell>
          <cell r="E4761">
            <v>1452.04</v>
          </cell>
          <cell r="F4761">
            <v>41</v>
          </cell>
          <cell r="G4761">
            <v>436.4</v>
          </cell>
        </row>
        <row r="4762">
          <cell r="A4762" t="str">
            <v>44775123007</v>
          </cell>
          <cell r="B4762">
            <v>44775</v>
          </cell>
          <cell r="C4762">
            <v>123007</v>
          </cell>
          <cell r="D4762" t="str">
            <v>四川太极大邑县青霞街道元通路南段药店</v>
          </cell>
          <cell r="E4762">
            <v>1218.08</v>
          </cell>
          <cell r="F4762">
            <v>29</v>
          </cell>
          <cell r="G4762">
            <v>396.07</v>
          </cell>
        </row>
        <row r="4763">
          <cell r="A4763" t="str">
            <v>44776123007</v>
          </cell>
          <cell r="B4763">
            <v>44776</v>
          </cell>
          <cell r="C4763">
            <v>123007</v>
          </cell>
          <cell r="D4763" t="str">
            <v>四川太极大邑县青霞街道元通路南段药店</v>
          </cell>
          <cell r="E4763">
            <v>1491.1</v>
          </cell>
          <cell r="F4763">
            <v>33</v>
          </cell>
          <cell r="G4763">
            <v>522.47</v>
          </cell>
        </row>
        <row r="4764">
          <cell r="A4764" t="str">
            <v>44777123007</v>
          </cell>
          <cell r="B4764">
            <v>44777</v>
          </cell>
          <cell r="C4764">
            <v>123007</v>
          </cell>
          <cell r="D4764" t="str">
            <v>四川太极大邑县青霞街道元通路南段药店</v>
          </cell>
          <cell r="E4764">
            <v>2029.4</v>
          </cell>
          <cell r="F4764">
            <v>31</v>
          </cell>
          <cell r="G4764">
            <v>599.22</v>
          </cell>
        </row>
        <row r="4765">
          <cell r="A4765" t="str">
            <v>44778123007</v>
          </cell>
          <cell r="B4765">
            <v>44778</v>
          </cell>
          <cell r="C4765">
            <v>123007</v>
          </cell>
          <cell r="D4765" t="str">
            <v>四川太极大邑县青霞街道元通路南段药店</v>
          </cell>
          <cell r="E4765">
            <v>1341.79</v>
          </cell>
          <cell r="F4765">
            <v>28</v>
          </cell>
          <cell r="G4765">
            <v>363.78</v>
          </cell>
        </row>
        <row r="4766">
          <cell r="A4766" t="str">
            <v>44779123007</v>
          </cell>
          <cell r="B4766">
            <v>44779</v>
          </cell>
          <cell r="C4766">
            <v>123007</v>
          </cell>
          <cell r="D4766" t="str">
            <v>四川太极大邑县青霞街道元通路南段药店</v>
          </cell>
          <cell r="E4766">
            <v>2582.64</v>
          </cell>
          <cell r="F4766">
            <v>36</v>
          </cell>
          <cell r="G4766">
            <v>486.23</v>
          </cell>
        </row>
        <row r="4767">
          <cell r="A4767" t="str">
            <v>44780123007</v>
          </cell>
          <cell r="B4767">
            <v>44780</v>
          </cell>
          <cell r="C4767">
            <v>123007</v>
          </cell>
          <cell r="D4767" t="str">
            <v>四川太极大邑县青霞街道元通路南段药店</v>
          </cell>
          <cell r="E4767">
            <v>2570.18</v>
          </cell>
          <cell r="F4767">
            <v>37</v>
          </cell>
          <cell r="G4767">
            <v>1208.73</v>
          </cell>
        </row>
        <row r="4768">
          <cell r="A4768" t="str">
            <v>44781123007</v>
          </cell>
          <cell r="B4768">
            <v>44781</v>
          </cell>
          <cell r="C4768">
            <v>123007</v>
          </cell>
          <cell r="D4768" t="str">
            <v>四川太极大邑县青霞街道元通路南段药店</v>
          </cell>
          <cell r="E4768">
            <v>3309.18</v>
          </cell>
          <cell r="F4768">
            <v>36</v>
          </cell>
          <cell r="G4768">
            <v>609.54</v>
          </cell>
        </row>
        <row r="4769">
          <cell r="A4769" t="str">
            <v>44782123007</v>
          </cell>
          <cell r="B4769">
            <v>44782</v>
          </cell>
          <cell r="C4769">
            <v>123007</v>
          </cell>
          <cell r="D4769" t="str">
            <v>四川太极大邑县青霞街道元通路南段药店</v>
          </cell>
          <cell r="E4769">
            <v>1417.65</v>
          </cell>
          <cell r="F4769">
            <v>35</v>
          </cell>
          <cell r="G4769">
            <v>411.81</v>
          </cell>
        </row>
        <row r="4770">
          <cell r="A4770" t="str">
            <v>44783123007</v>
          </cell>
          <cell r="B4770">
            <v>44783</v>
          </cell>
          <cell r="C4770">
            <v>123007</v>
          </cell>
          <cell r="D4770" t="str">
            <v>四川太极大邑县青霞街道元通路南段药店</v>
          </cell>
          <cell r="E4770">
            <v>3317.17</v>
          </cell>
          <cell r="F4770">
            <v>48</v>
          </cell>
          <cell r="G4770">
            <v>1140.42</v>
          </cell>
        </row>
        <row r="4771">
          <cell r="A4771" t="str">
            <v>44784123007</v>
          </cell>
          <cell r="B4771">
            <v>44784</v>
          </cell>
          <cell r="C4771">
            <v>123007</v>
          </cell>
          <cell r="D4771" t="str">
            <v>四川太极大邑县青霞街道元通路南段药店</v>
          </cell>
          <cell r="E4771">
            <v>2216.9</v>
          </cell>
          <cell r="F4771">
            <v>49</v>
          </cell>
          <cell r="G4771">
            <v>646.29</v>
          </cell>
        </row>
        <row r="4772">
          <cell r="A4772" t="str">
            <v>44785123007</v>
          </cell>
          <cell r="B4772">
            <v>44785</v>
          </cell>
          <cell r="C4772">
            <v>123007</v>
          </cell>
          <cell r="D4772" t="str">
            <v>四川太极大邑县青霞街道元通路南段药店</v>
          </cell>
          <cell r="E4772">
            <v>3212.61</v>
          </cell>
          <cell r="F4772">
            <v>45</v>
          </cell>
          <cell r="G4772">
            <v>1019.06</v>
          </cell>
        </row>
        <row r="4773">
          <cell r="A4773" t="str">
            <v>44786123007</v>
          </cell>
          <cell r="B4773">
            <v>44786</v>
          </cell>
          <cell r="C4773">
            <v>123007</v>
          </cell>
          <cell r="D4773" t="str">
            <v>四川太极大邑县青霞街道元通路南段药店</v>
          </cell>
          <cell r="E4773">
            <v>1741.02</v>
          </cell>
          <cell r="F4773">
            <v>45</v>
          </cell>
          <cell r="G4773">
            <v>650.67</v>
          </cell>
        </row>
        <row r="4774">
          <cell r="A4774" t="str">
            <v>44787123007</v>
          </cell>
          <cell r="B4774">
            <v>44787</v>
          </cell>
          <cell r="C4774">
            <v>123007</v>
          </cell>
          <cell r="D4774" t="str">
            <v>四川太极大邑县青霞街道元通路南段药店</v>
          </cell>
          <cell r="E4774">
            <v>1733.46</v>
          </cell>
          <cell r="F4774">
            <v>31</v>
          </cell>
          <cell r="G4774">
            <v>593.29</v>
          </cell>
        </row>
        <row r="4775">
          <cell r="A4775" t="str">
            <v>44788123007</v>
          </cell>
          <cell r="B4775">
            <v>44788</v>
          </cell>
          <cell r="C4775">
            <v>123007</v>
          </cell>
          <cell r="D4775" t="str">
            <v>四川太极大邑县青霞街道元通路南段药店</v>
          </cell>
          <cell r="E4775">
            <v>1792.53</v>
          </cell>
          <cell r="F4775">
            <v>37</v>
          </cell>
          <cell r="G4775">
            <v>679.2</v>
          </cell>
        </row>
        <row r="4776">
          <cell r="A4776" t="str">
            <v>44789123007</v>
          </cell>
          <cell r="B4776">
            <v>44789</v>
          </cell>
          <cell r="C4776">
            <v>123007</v>
          </cell>
          <cell r="D4776" t="str">
            <v>四川太极大邑县青霞街道元通路南段药店</v>
          </cell>
          <cell r="E4776">
            <v>1462.47</v>
          </cell>
          <cell r="F4776">
            <v>35</v>
          </cell>
          <cell r="G4776">
            <v>486.24</v>
          </cell>
        </row>
        <row r="4777">
          <cell r="A4777" t="str">
            <v>44790123007</v>
          </cell>
          <cell r="B4777">
            <v>44790</v>
          </cell>
          <cell r="C4777">
            <v>123007</v>
          </cell>
          <cell r="D4777" t="str">
            <v>四川太极大邑县青霞街道元通路南段药店</v>
          </cell>
          <cell r="E4777">
            <v>1568.24</v>
          </cell>
          <cell r="F4777">
            <v>32</v>
          </cell>
          <cell r="G4777">
            <v>470.77</v>
          </cell>
        </row>
        <row r="4778">
          <cell r="A4778" t="str">
            <v>44791123007</v>
          </cell>
          <cell r="B4778">
            <v>44791</v>
          </cell>
          <cell r="C4778">
            <v>123007</v>
          </cell>
          <cell r="D4778" t="str">
            <v>四川太极大邑县青霞街道元通路南段药店</v>
          </cell>
          <cell r="E4778">
            <v>2046.21</v>
          </cell>
          <cell r="F4778">
            <v>33</v>
          </cell>
          <cell r="G4778">
            <v>516.1</v>
          </cell>
        </row>
        <row r="4779">
          <cell r="A4779" t="str">
            <v>44792123007</v>
          </cell>
          <cell r="B4779">
            <v>44792</v>
          </cell>
          <cell r="C4779">
            <v>123007</v>
          </cell>
          <cell r="D4779" t="str">
            <v>四川太极大邑县青霞街道元通路南段药店</v>
          </cell>
          <cell r="E4779">
            <v>1873.23</v>
          </cell>
          <cell r="F4779">
            <v>48</v>
          </cell>
          <cell r="G4779">
            <v>637.68</v>
          </cell>
        </row>
        <row r="4780">
          <cell r="A4780" t="str">
            <v>44793123007</v>
          </cell>
          <cell r="B4780">
            <v>44793</v>
          </cell>
          <cell r="C4780">
            <v>123007</v>
          </cell>
          <cell r="D4780" t="str">
            <v>四川太极大邑县青霞街道元通路南段药店</v>
          </cell>
          <cell r="E4780">
            <v>1879.31</v>
          </cell>
          <cell r="F4780">
            <v>39</v>
          </cell>
          <cell r="G4780">
            <v>514.23</v>
          </cell>
        </row>
        <row r="4781">
          <cell r="A4781" t="str">
            <v>44794123007</v>
          </cell>
          <cell r="B4781">
            <v>44794</v>
          </cell>
          <cell r="C4781">
            <v>123007</v>
          </cell>
          <cell r="D4781" t="str">
            <v>四川太极大邑县青霞街道元通路南段药店</v>
          </cell>
          <cell r="E4781">
            <v>4044.55</v>
          </cell>
          <cell r="F4781">
            <v>48</v>
          </cell>
          <cell r="G4781">
            <v>1097.37</v>
          </cell>
        </row>
        <row r="4782">
          <cell r="A4782" t="str">
            <v>44795123007</v>
          </cell>
          <cell r="B4782">
            <v>44795</v>
          </cell>
          <cell r="C4782">
            <v>123007</v>
          </cell>
          <cell r="D4782" t="str">
            <v>四川太极大邑县青霞街道元通路南段药店</v>
          </cell>
          <cell r="E4782">
            <v>1966.3</v>
          </cell>
          <cell r="F4782">
            <v>42</v>
          </cell>
          <cell r="G4782">
            <v>451.38</v>
          </cell>
        </row>
        <row r="4783">
          <cell r="A4783" t="str">
            <v>44796123007</v>
          </cell>
          <cell r="B4783">
            <v>44796</v>
          </cell>
          <cell r="C4783">
            <v>123007</v>
          </cell>
          <cell r="D4783" t="str">
            <v>四川太极大邑县青霞街道元通路南段药店</v>
          </cell>
          <cell r="E4783">
            <v>2363.07</v>
          </cell>
          <cell r="F4783">
            <v>31</v>
          </cell>
          <cell r="G4783">
            <v>521.08</v>
          </cell>
        </row>
        <row r="4784">
          <cell r="A4784" t="str">
            <v>44797123007</v>
          </cell>
          <cell r="B4784">
            <v>44797</v>
          </cell>
          <cell r="C4784">
            <v>123007</v>
          </cell>
          <cell r="D4784" t="str">
            <v>四川太极大邑县青霞街道元通路南段药店</v>
          </cell>
          <cell r="E4784">
            <v>1648.6</v>
          </cell>
          <cell r="F4784">
            <v>33</v>
          </cell>
          <cell r="G4784">
            <v>451.85</v>
          </cell>
        </row>
        <row r="4785">
          <cell r="A4785" t="str">
            <v>44798123007</v>
          </cell>
          <cell r="B4785">
            <v>44798</v>
          </cell>
          <cell r="C4785">
            <v>123007</v>
          </cell>
          <cell r="D4785" t="str">
            <v>四川太极大邑县青霞街道元通路南段药店</v>
          </cell>
          <cell r="E4785">
            <v>1826</v>
          </cell>
          <cell r="F4785">
            <v>29</v>
          </cell>
          <cell r="G4785">
            <v>470.78</v>
          </cell>
        </row>
        <row r="4786">
          <cell r="A4786" t="str">
            <v>44799123007</v>
          </cell>
          <cell r="B4786">
            <v>44799</v>
          </cell>
          <cell r="C4786">
            <v>123007</v>
          </cell>
          <cell r="D4786" t="str">
            <v>四川太极大邑县青霞街道元通路南段药店</v>
          </cell>
          <cell r="E4786">
            <v>1572.49</v>
          </cell>
          <cell r="F4786">
            <v>31</v>
          </cell>
          <cell r="G4786">
            <v>479.84</v>
          </cell>
        </row>
        <row r="4787">
          <cell r="A4787" t="str">
            <v>44800123007</v>
          </cell>
          <cell r="B4787">
            <v>44800</v>
          </cell>
          <cell r="C4787">
            <v>123007</v>
          </cell>
          <cell r="D4787" t="str">
            <v>四川太极大邑县青霞街道元通路南段药店</v>
          </cell>
          <cell r="E4787">
            <v>1909.81</v>
          </cell>
          <cell r="F4787">
            <v>31</v>
          </cell>
          <cell r="G4787">
            <v>483.93</v>
          </cell>
        </row>
        <row r="4788">
          <cell r="A4788" t="str">
            <v>44801123007</v>
          </cell>
          <cell r="B4788">
            <v>44801</v>
          </cell>
          <cell r="C4788">
            <v>123007</v>
          </cell>
          <cell r="D4788" t="str">
            <v>四川太极大邑县青霞街道元通路南段药店</v>
          </cell>
          <cell r="E4788">
            <v>1174.4</v>
          </cell>
          <cell r="F4788">
            <v>25</v>
          </cell>
          <cell r="G4788">
            <v>441.38</v>
          </cell>
        </row>
        <row r="4789">
          <cell r="A4789" t="str">
            <v>44802123007</v>
          </cell>
          <cell r="B4789">
            <v>44802</v>
          </cell>
          <cell r="C4789">
            <v>123007</v>
          </cell>
          <cell r="D4789" t="str">
            <v>四川太极大邑县青霞街道元通路南段药店</v>
          </cell>
          <cell r="E4789">
            <v>2460.99</v>
          </cell>
          <cell r="F4789">
            <v>35</v>
          </cell>
          <cell r="G4789">
            <v>663.4</v>
          </cell>
        </row>
        <row r="4790">
          <cell r="A4790" t="str">
            <v>44803123007</v>
          </cell>
          <cell r="B4790">
            <v>44803</v>
          </cell>
          <cell r="C4790">
            <v>123007</v>
          </cell>
          <cell r="D4790" t="str">
            <v>四川太极大邑县青霞街道元通路南段药店</v>
          </cell>
          <cell r="E4790">
            <v>1949.2</v>
          </cell>
          <cell r="F4790">
            <v>31</v>
          </cell>
          <cell r="G4790">
            <v>489.92</v>
          </cell>
        </row>
        <row r="4791">
          <cell r="A4791" t="str">
            <v>44804123007</v>
          </cell>
          <cell r="B4791">
            <v>44804</v>
          </cell>
          <cell r="C4791">
            <v>123007</v>
          </cell>
          <cell r="D4791" t="str">
            <v>四川太极大邑县青霞街道元通路南段药店</v>
          </cell>
          <cell r="E4791">
            <v>1249.5</v>
          </cell>
          <cell r="F4791">
            <v>28</v>
          </cell>
          <cell r="G4791">
            <v>460.39</v>
          </cell>
        </row>
        <row r="4792">
          <cell r="A4792" t="str">
            <v/>
          </cell>
        </row>
        <row r="4792">
          <cell r="D4792" t="str">
            <v/>
          </cell>
          <cell r="E4792">
            <v>29301602.51</v>
          </cell>
          <cell r="F4792">
            <v>306818</v>
          </cell>
          <cell r="G4792">
            <v>7636404.1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收入</v>
          </cell>
          <cell r="L1" t="str">
            <v>毛利</v>
          </cell>
          <cell r="M1" t="str">
            <v>毛利率</v>
          </cell>
        </row>
        <row r="1">
          <cell r="O1" t="str">
            <v>收入</v>
          </cell>
          <cell r="P1" t="str">
            <v>笔数</v>
          </cell>
          <cell r="Q1" t="str">
            <v>毛利</v>
          </cell>
        </row>
        <row r="1">
          <cell r="S1" t="str">
            <v>销售平均值</v>
          </cell>
          <cell r="T1" t="str">
            <v>笔数平均</v>
          </cell>
          <cell r="U1" t="str">
            <v>平均毛利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3817</v>
          </cell>
          <cell r="K2">
            <v>1190209.47</v>
          </cell>
          <cell r="L2">
            <v>175869.23</v>
          </cell>
          <cell r="M2" t="str">
            <v>14.77%</v>
          </cell>
        </row>
        <row r="2">
          <cell r="O2">
            <v>554918.17</v>
          </cell>
          <cell r="P2">
            <v>1586</v>
          </cell>
          <cell r="Q2">
            <v>86449.44</v>
          </cell>
        </row>
        <row r="2">
          <cell r="S2">
            <v>72713.6516666667</v>
          </cell>
          <cell r="T2">
            <v>225.125</v>
          </cell>
          <cell r="U2">
            <v>10929.9445833333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2972</v>
          </cell>
          <cell r="K3">
            <v>532163.71</v>
          </cell>
          <cell r="L3">
            <v>81811.14</v>
          </cell>
          <cell r="M3" t="str">
            <v>15.37%</v>
          </cell>
        </row>
        <row r="3">
          <cell r="O3">
            <v>283934.89</v>
          </cell>
          <cell r="P3">
            <v>1407</v>
          </cell>
          <cell r="Q3">
            <v>47216.99</v>
          </cell>
        </row>
        <row r="3">
          <cell r="S3">
            <v>34004.1083333333</v>
          </cell>
          <cell r="T3">
            <v>182.458333333333</v>
          </cell>
          <cell r="U3">
            <v>5376.17208333333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2484</v>
          </cell>
          <cell r="K4">
            <v>476943.4</v>
          </cell>
          <cell r="L4">
            <v>78656.62</v>
          </cell>
          <cell r="M4" t="str">
            <v>16.49%</v>
          </cell>
        </row>
        <row r="4">
          <cell r="O4">
            <v>381134.35</v>
          </cell>
          <cell r="P4">
            <v>1207</v>
          </cell>
          <cell r="Q4">
            <v>51293.48</v>
          </cell>
        </row>
        <row r="4">
          <cell r="S4">
            <v>35753.2395833333</v>
          </cell>
          <cell r="T4">
            <v>153.791666666667</v>
          </cell>
          <cell r="U4">
            <v>5414.5875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3128</v>
          </cell>
          <cell r="K5">
            <v>449837.85</v>
          </cell>
          <cell r="L5">
            <v>99864.45</v>
          </cell>
          <cell r="M5" t="str">
            <v>22.2%</v>
          </cell>
        </row>
        <row r="5">
          <cell r="O5">
            <v>243996.82</v>
          </cell>
          <cell r="P5">
            <v>1558</v>
          </cell>
          <cell r="Q5">
            <v>54007.93</v>
          </cell>
        </row>
        <row r="5">
          <cell r="S5">
            <v>28909.7779166667</v>
          </cell>
          <cell r="T5">
            <v>195.25</v>
          </cell>
          <cell r="U5">
            <v>6411.34916666667</v>
          </cell>
        </row>
        <row r="6">
          <cell r="D6">
            <v>345</v>
          </cell>
          <cell r="E6" t="str">
            <v>四川太极B区西部店</v>
          </cell>
          <cell r="F6" t="str">
            <v>否</v>
          </cell>
          <cell r="G6">
            <v>261</v>
          </cell>
          <cell r="H6" t="str">
            <v>团购片</v>
          </cell>
          <cell r="I6" t="str">
            <v>王灵</v>
          </cell>
          <cell r="J6">
            <v>39</v>
          </cell>
          <cell r="K6">
            <v>370313.2</v>
          </cell>
          <cell r="L6">
            <v>57716.77</v>
          </cell>
          <cell r="M6" t="str">
            <v>15.58%</v>
          </cell>
        </row>
        <row r="6">
          <cell r="O6">
            <v>553418.4</v>
          </cell>
          <cell r="P6">
            <v>28</v>
          </cell>
          <cell r="Q6">
            <v>53025.52</v>
          </cell>
        </row>
        <row r="6">
          <cell r="S6">
            <v>38488.8166666667</v>
          </cell>
          <cell r="T6">
            <v>2.79166666666667</v>
          </cell>
          <cell r="U6">
            <v>4614.26208333333</v>
          </cell>
        </row>
        <row r="7">
          <cell r="D7">
            <v>337</v>
          </cell>
          <cell r="E7" t="str">
            <v>四川太极浆洗街药店</v>
          </cell>
          <cell r="F7" t="str">
            <v>是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4058</v>
          </cell>
          <cell r="K7">
            <v>364248.46</v>
          </cell>
          <cell r="L7">
            <v>84158.61</v>
          </cell>
          <cell r="M7" t="str">
            <v>23.1%</v>
          </cell>
        </row>
        <row r="7">
          <cell r="O7">
            <v>180007.51</v>
          </cell>
          <cell r="P7">
            <v>1675</v>
          </cell>
          <cell r="Q7">
            <v>37109.85</v>
          </cell>
        </row>
        <row r="7">
          <cell r="S7">
            <v>22677.3320833333</v>
          </cell>
          <cell r="T7">
            <v>238.875</v>
          </cell>
          <cell r="U7">
            <v>5052.8525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2458</v>
          </cell>
          <cell r="K8">
            <v>337051.74</v>
          </cell>
          <cell r="L8">
            <v>112348.95</v>
          </cell>
          <cell r="M8" t="str">
            <v>33.33%</v>
          </cell>
        </row>
        <row r="8">
          <cell r="O8">
            <v>227676.48</v>
          </cell>
          <cell r="P8">
            <v>1262</v>
          </cell>
          <cell r="Q8">
            <v>73129.03</v>
          </cell>
        </row>
        <row r="8">
          <cell r="S8">
            <v>23530.3425</v>
          </cell>
          <cell r="T8">
            <v>155</v>
          </cell>
          <cell r="U8">
            <v>7728.24916666667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1765</v>
          </cell>
          <cell r="K9">
            <v>199726.85</v>
          </cell>
          <cell r="L9">
            <v>61730.45</v>
          </cell>
          <cell r="M9" t="str">
            <v>30.9%</v>
          </cell>
        </row>
        <row r="9">
          <cell r="O9">
            <v>141350.89</v>
          </cell>
          <cell r="P9">
            <v>1026</v>
          </cell>
          <cell r="Q9">
            <v>40149.09</v>
          </cell>
        </row>
        <row r="9">
          <cell r="S9">
            <v>14211.5725</v>
          </cell>
          <cell r="T9">
            <v>116.291666666667</v>
          </cell>
          <cell r="U9">
            <v>4244.98083333333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1318</v>
          </cell>
          <cell r="K10">
            <v>183876.26</v>
          </cell>
          <cell r="L10">
            <v>43251.71</v>
          </cell>
          <cell r="M10" t="str">
            <v>23.52%</v>
          </cell>
        </row>
        <row r="10">
          <cell r="O10">
            <v>95490.78</v>
          </cell>
          <cell r="P10">
            <v>663</v>
          </cell>
          <cell r="Q10">
            <v>21836.98</v>
          </cell>
        </row>
        <row r="10">
          <cell r="S10">
            <v>11640.2933333333</v>
          </cell>
          <cell r="T10">
            <v>82.5416666666667</v>
          </cell>
          <cell r="U10">
            <v>2712.02875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1675</v>
          </cell>
          <cell r="K11">
            <v>167842.12</v>
          </cell>
          <cell r="L11">
            <v>51205.37</v>
          </cell>
          <cell r="M11" t="str">
            <v>30.5%</v>
          </cell>
        </row>
        <row r="11">
          <cell r="O11">
            <v>110078.04</v>
          </cell>
          <cell r="P11">
            <v>906</v>
          </cell>
          <cell r="Q11">
            <v>29188.74</v>
          </cell>
        </row>
        <row r="11">
          <cell r="S11">
            <v>11580.0066666667</v>
          </cell>
          <cell r="T11">
            <v>107.541666666667</v>
          </cell>
          <cell r="U11">
            <v>3349.75458333333</v>
          </cell>
        </row>
        <row r="12">
          <cell r="D12">
            <v>117491</v>
          </cell>
          <cell r="E12" t="str">
            <v>四川太极金牛区花照壁中横街药店</v>
          </cell>
          <cell r="F12" t="str">
            <v/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1321</v>
          </cell>
          <cell r="K12">
            <v>162885.25</v>
          </cell>
          <cell r="L12">
            <v>30356.74</v>
          </cell>
          <cell r="M12" t="str">
            <v>18.63%</v>
          </cell>
        </row>
        <row r="12">
          <cell r="O12">
            <v>111197.24</v>
          </cell>
          <cell r="P12">
            <v>770</v>
          </cell>
          <cell r="Q12">
            <v>20023.33</v>
          </cell>
        </row>
        <row r="12">
          <cell r="S12">
            <v>11420.10375</v>
          </cell>
          <cell r="T12">
            <v>87.125</v>
          </cell>
          <cell r="U12">
            <v>2099.16958333333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1455</v>
          </cell>
          <cell r="K13">
            <v>157152.71</v>
          </cell>
          <cell r="L13">
            <v>43189.38</v>
          </cell>
          <cell r="M13" t="str">
            <v>27.48%</v>
          </cell>
        </row>
        <row r="13">
          <cell r="O13">
            <v>119537.01</v>
          </cell>
          <cell r="P13">
            <v>595</v>
          </cell>
          <cell r="Q13">
            <v>22530.09</v>
          </cell>
        </row>
        <row r="13">
          <cell r="S13">
            <v>11528.7383333333</v>
          </cell>
          <cell r="T13">
            <v>85.4166666666667</v>
          </cell>
          <cell r="U13">
            <v>2738.31125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2110</v>
          </cell>
          <cell r="K14">
            <v>151512.75</v>
          </cell>
          <cell r="L14">
            <v>44523.06</v>
          </cell>
          <cell r="M14" t="str">
            <v>29.38%</v>
          </cell>
        </row>
        <row r="14">
          <cell r="O14">
            <v>71672.89</v>
          </cell>
          <cell r="P14">
            <v>977</v>
          </cell>
          <cell r="Q14">
            <v>19722.68</v>
          </cell>
        </row>
        <row r="14">
          <cell r="S14">
            <v>9299.40166666667</v>
          </cell>
          <cell r="T14">
            <v>128.625</v>
          </cell>
          <cell r="U14">
            <v>2676.90583333333</v>
          </cell>
        </row>
        <row r="15">
          <cell r="D15">
            <v>712</v>
          </cell>
          <cell r="E15" t="str">
            <v>四川太极成华区华泰路药店</v>
          </cell>
          <cell r="F15" t="str">
            <v>否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1963</v>
          </cell>
          <cell r="K15">
            <v>150506.99</v>
          </cell>
          <cell r="L15">
            <v>54995.32</v>
          </cell>
          <cell r="M15" t="str">
            <v>36.54%</v>
          </cell>
        </row>
        <row r="15">
          <cell r="O15">
            <v>54995.78</v>
          </cell>
          <cell r="P15">
            <v>620</v>
          </cell>
          <cell r="Q15">
            <v>20190.28</v>
          </cell>
        </row>
        <row r="15">
          <cell r="S15">
            <v>8562.61541666667</v>
          </cell>
          <cell r="T15">
            <v>107.625</v>
          </cell>
          <cell r="U15">
            <v>3132.73333333333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1996</v>
          </cell>
          <cell r="K16">
            <v>145211.68</v>
          </cell>
          <cell r="L16">
            <v>50193.3</v>
          </cell>
          <cell r="M16" t="str">
            <v>34.56%</v>
          </cell>
        </row>
        <row r="16">
          <cell r="O16">
            <v>73541.4</v>
          </cell>
          <cell r="P16">
            <v>1116</v>
          </cell>
          <cell r="Q16">
            <v>22834.87</v>
          </cell>
        </row>
        <row r="16">
          <cell r="S16">
            <v>9114.71166666667</v>
          </cell>
          <cell r="T16">
            <v>129.666666666667</v>
          </cell>
          <cell r="U16">
            <v>3042.84041666667</v>
          </cell>
        </row>
        <row r="17">
          <cell r="D17">
            <v>730</v>
          </cell>
          <cell r="E17" t="str">
            <v>四川太极新都区新繁镇繁江北路药店</v>
          </cell>
          <cell r="F17" t="str">
            <v>否</v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1951</v>
          </cell>
          <cell r="K17">
            <v>136799.46</v>
          </cell>
          <cell r="L17">
            <v>44509.33</v>
          </cell>
          <cell r="M17" t="str">
            <v>32.53%</v>
          </cell>
        </row>
        <row r="17">
          <cell r="O17">
            <v>86522.41</v>
          </cell>
          <cell r="P17">
            <v>1147</v>
          </cell>
          <cell r="Q17">
            <v>29363.22</v>
          </cell>
        </row>
        <row r="17">
          <cell r="S17">
            <v>9305.07791666667</v>
          </cell>
          <cell r="T17">
            <v>129.083333333333</v>
          </cell>
          <cell r="U17">
            <v>3078.02291666667</v>
          </cell>
        </row>
        <row r="18">
          <cell r="D18">
            <v>106066</v>
          </cell>
          <cell r="E18" t="str">
            <v>四川太极锦江区梨花街药店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1655</v>
          </cell>
          <cell r="K18">
            <v>130350.72</v>
          </cell>
          <cell r="L18">
            <v>51649.62</v>
          </cell>
          <cell r="M18" t="str">
            <v>39.62%</v>
          </cell>
        </row>
        <row r="18">
          <cell r="O18">
            <v>47412.95</v>
          </cell>
          <cell r="P18">
            <v>598</v>
          </cell>
          <cell r="Q18">
            <v>17482.37</v>
          </cell>
        </row>
        <row r="18">
          <cell r="S18">
            <v>7406.81958333333</v>
          </cell>
          <cell r="T18">
            <v>93.875</v>
          </cell>
          <cell r="U18">
            <v>2880.49958333333</v>
          </cell>
        </row>
        <row r="19">
          <cell r="D19">
            <v>359</v>
          </cell>
          <cell r="E19" t="str">
            <v>四川太极枣子巷药店</v>
          </cell>
          <cell r="F19" t="str">
            <v>否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1793</v>
          </cell>
          <cell r="K19">
            <v>130061.77</v>
          </cell>
          <cell r="L19">
            <v>34057.38</v>
          </cell>
          <cell r="M19" t="str">
            <v>26.18%</v>
          </cell>
        </row>
        <row r="19">
          <cell r="O19">
            <v>69144.21</v>
          </cell>
          <cell r="P19">
            <v>863</v>
          </cell>
          <cell r="Q19">
            <v>16865.44</v>
          </cell>
        </row>
        <row r="19">
          <cell r="S19">
            <v>8300.24916666667</v>
          </cell>
          <cell r="T19">
            <v>110.666666666667</v>
          </cell>
          <cell r="U19">
            <v>2121.78416666667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1920</v>
          </cell>
          <cell r="K20">
            <v>129999.19</v>
          </cell>
          <cell r="L20">
            <v>48008.77</v>
          </cell>
          <cell r="M20" t="str">
            <v>36.93%</v>
          </cell>
        </row>
        <row r="20">
          <cell r="O20">
            <v>73322.47</v>
          </cell>
          <cell r="P20">
            <v>1055</v>
          </cell>
          <cell r="Q20">
            <v>28126.51</v>
          </cell>
        </row>
        <row r="20">
          <cell r="S20">
            <v>8471.73583333333</v>
          </cell>
          <cell r="T20">
            <v>123.958333333333</v>
          </cell>
          <cell r="U20">
            <v>3172.30333333333</v>
          </cell>
        </row>
        <row r="21">
          <cell r="D21">
            <v>585</v>
          </cell>
          <cell r="E21" t="str">
            <v>四川太极成华区羊子山西路药店（兴元华盛）</v>
          </cell>
          <cell r="F21" t="str">
            <v>否</v>
          </cell>
          <cell r="G21">
            <v>322</v>
          </cell>
          <cell r="H21" t="str">
            <v>北门片</v>
          </cell>
          <cell r="I21" t="str">
            <v>朱朝霞 </v>
          </cell>
          <cell r="J21">
            <v>1842</v>
          </cell>
          <cell r="K21">
            <v>129102.16</v>
          </cell>
          <cell r="L21">
            <v>43647.91</v>
          </cell>
          <cell r="M21" t="str">
            <v>33.8%</v>
          </cell>
        </row>
        <row r="21">
          <cell r="O21">
            <v>74031.37</v>
          </cell>
          <cell r="P21">
            <v>1091</v>
          </cell>
          <cell r="Q21">
            <v>26536.99</v>
          </cell>
        </row>
        <row r="21">
          <cell r="S21">
            <v>8463.89708333333</v>
          </cell>
          <cell r="T21">
            <v>122.208333333333</v>
          </cell>
          <cell r="U21">
            <v>2924.37083333333</v>
          </cell>
        </row>
        <row r="22">
          <cell r="D22">
            <v>107658</v>
          </cell>
          <cell r="E22" t="str">
            <v>四川太极新都区新都街道万和北路药店</v>
          </cell>
          <cell r="F22" t="str">
            <v/>
          </cell>
          <cell r="G22">
            <v>322</v>
          </cell>
          <cell r="H22" t="str">
            <v>北门片</v>
          </cell>
          <cell r="I22" t="str">
            <v>朱朝霞 </v>
          </cell>
          <cell r="J22">
            <v>2036</v>
          </cell>
          <cell r="K22">
            <v>127965.7</v>
          </cell>
          <cell r="L22">
            <v>41367.95</v>
          </cell>
          <cell r="M22" t="str">
            <v>32.32%</v>
          </cell>
        </row>
        <row r="22">
          <cell r="O22">
            <v>82865.73</v>
          </cell>
          <cell r="P22">
            <v>1250</v>
          </cell>
          <cell r="Q22">
            <v>29594.5</v>
          </cell>
        </row>
        <row r="22">
          <cell r="S22">
            <v>8784.64291666667</v>
          </cell>
          <cell r="T22">
            <v>136.916666666667</v>
          </cell>
          <cell r="U22">
            <v>2956.76875</v>
          </cell>
        </row>
        <row r="23">
          <cell r="D23">
            <v>341</v>
          </cell>
          <cell r="E23" t="str">
            <v>四川太极邛崃中心药店</v>
          </cell>
          <cell r="F23" t="str">
            <v>是</v>
          </cell>
          <cell r="G23">
            <v>282</v>
          </cell>
          <cell r="H23" t="str">
            <v>城郊一片</v>
          </cell>
          <cell r="I23" t="str">
            <v>任会茹</v>
          </cell>
          <cell r="J23">
            <v>1442</v>
          </cell>
          <cell r="K23">
            <v>126240.31</v>
          </cell>
          <cell r="L23">
            <v>44254.47</v>
          </cell>
          <cell r="M23" t="str">
            <v>35.05%</v>
          </cell>
        </row>
        <row r="23">
          <cell r="O23">
            <v>82383.98</v>
          </cell>
          <cell r="P23">
            <v>864</v>
          </cell>
          <cell r="Q23">
            <v>26123.55</v>
          </cell>
        </row>
        <row r="23">
          <cell r="S23">
            <v>8692.67875</v>
          </cell>
          <cell r="T23">
            <v>96.0833333333333</v>
          </cell>
          <cell r="U23">
            <v>2932.4175</v>
          </cell>
        </row>
        <row r="24">
          <cell r="D24">
            <v>511</v>
          </cell>
          <cell r="E24" t="str">
            <v>四川太极成华杉板桥南一路店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1980</v>
          </cell>
          <cell r="K24">
            <v>126015.62</v>
          </cell>
          <cell r="L24">
            <v>38265.32</v>
          </cell>
          <cell r="M24" t="str">
            <v>30.36%</v>
          </cell>
        </row>
        <row r="24">
          <cell r="O24">
            <v>71736.79</v>
          </cell>
          <cell r="P24">
            <v>1087</v>
          </cell>
          <cell r="Q24">
            <v>22834.68</v>
          </cell>
        </row>
        <row r="24">
          <cell r="S24">
            <v>8239.68375</v>
          </cell>
          <cell r="T24">
            <v>127.791666666667</v>
          </cell>
          <cell r="U24">
            <v>2545.83333333333</v>
          </cell>
        </row>
        <row r="25">
          <cell r="D25">
            <v>106399</v>
          </cell>
          <cell r="E25" t="str">
            <v>四川太极青羊区蜀辉路药店</v>
          </cell>
          <cell r="F25" t="str">
            <v/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1266</v>
          </cell>
          <cell r="K25">
            <v>125669.12</v>
          </cell>
          <cell r="L25">
            <v>37759.28</v>
          </cell>
          <cell r="M25" t="str">
            <v>30.04%</v>
          </cell>
        </row>
        <row r="25">
          <cell r="O25">
            <v>80776.1</v>
          </cell>
          <cell r="P25">
            <v>692</v>
          </cell>
          <cell r="Q25">
            <v>20550.32</v>
          </cell>
        </row>
        <row r="25">
          <cell r="S25">
            <v>8601.88416666667</v>
          </cell>
          <cell r="T25">
            <v>81.5833333333333</v>
          </cell>
          <cell r="U25">
            <v>2429.56666666667</v>
          </cell>
        </row>
        <row r="26">
          <cell r="D26">
            <v>726</v>
          </cell>
          <cell r="E26" t="str">
            <v>四川太极金牛区交大路第三药店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1664</v>
          </cell>
          <cell r="K26">
            <v>125604.98</v>
          </cell>
          <cell r="L26">
            <v>36037.36</v>
          </cell>
          <cell r="M26" t="str">
            <v>28.69%</v>
          </cell>
        </row>
        <row r="26">
          <cell r="O26">
            <v>50798.18</v>
          </cell>
          <cell r="P26">
            <v>753</v>
          </cell>
          <cell r="Q26">
            <v>15604.48</v>
          </cell>
        </row>
        <row r="26">
          <cell r="S26">
            <v>7350.13166666667</v>
          </cell>
          <cell r="T26">
            <v>100.708333333333</v>
          </cell>
          <cell r="U26">
            <v>2151.74333333333</v>
          </cell>
        </row>
        <row r="27">
          <cell r="D27">
            <v>357</v>
          </cell>
          <cell r="E27" t="str">
            <v>四川太极清江东路药店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1570</v>
          </cell>
          <cell r="K27">
            <v>125041.69</v>
          </cell>
          <cell r="L27">
            <v>37279.2</v>
          </cell>
          <cell r="M27" t="str">
            <v>29.81%</v>
          </cell>
        </row>
        <row r="27">
          <cell r="O27">
            <v>74968.76</v>
          </cell>
          <cell r="P27">
            <v>744</v>
          </cell>
          <cell r="Q27">
            <v>20922.89</v>
          </cell>
        </row>
        <row r="27">
          <cell r="S27">
            <v>8333.76875</v>
          </cell>
          <cell r="T27">
            <v>96.4166666666667</v>
          </cell>
          <cell r="U27">
            <v>2425.08708333333</v>
          </cell>
        </row>
        <row r="28">
          <cell r="D28">
            <v>578</v>
          </cell>
          <cell r="E28" t="str">
            <v>四川太极成华区华油路药店</v>
          </cell>
          <cell r="F28" t="str">
            <v>否</v>
          </cell>
          <cell r="G28">
            <v>322</v>
          </cell>
          <cell r="H28" t="str">
            <v>北门片</v>
          </cell>
          <cell r="I28" t="str">
            <v>朱朝霞 </v>
          </cell>
          <cell r="J28">
            <v>1672</v>
          </cell>
          <cell r="K28">
            <v>123641.62</v>
          </cell>
          <cell r="L28">
            <v>40367.67</v>
          </cell>
          <cell r="M28" t="str">
            <v>32.64%</v>
          </cell>
        </row>
        <row r="28">
          <cell r="O28">
            <v>51401.23</v>
          </cell>
          <cell r="P28">
            <v>827</v>
          </cell>
          <cell r="Q28">
            <v>18057.58</v>
          </cell>
        </row>
        <row r="28">
          <cell r="S28">
            <v>7293.45208333333</v>
          </cell>
          <cell r="T28">
            <v>104.125</v>
          </cell>
          <cell r="U28">
            <v>2434.38541666667</v>
          </cell>
        </row>
        <row r="29">
          <cell r="D29">
            <v>373</v>
          </cell>
          <cell r="E29" t="str">
            <v>四川太极通盈街药店</v>
          </cell>
          <cell r="F29" t="str">
            <v>否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1421</v>
          </cell>
          <cell r="K29">
            <v>122625.17</v>
          </cell>
          <cell r="L29">
            <v>40798.77</v>
          </cell>
          <cell r="M29" t="str">
            <v>33.27%</v>
          </cell>
        </row>
        <row r="29">
          <cell r="O29">
            <v>78860.77</v>
          </cell>
          <cell r="P29">
            <v>882</v>
          </cell>
          <cell r="Q29">
            <v>25988.19</v>
          </cell>
        </row>
        <row r="29">
          <cell r="S29">
            <v>8395.2475</v>
          </cell>
          <cell r="T29">
            <v>95.9583333333333</v>
          </cell>
          <cell r="U29">
            <v>2782.79</v>
          </cell>
        </row>
        <row r="30">
          <cell r="D30">
            <v>377</v>
          </cell>
          <cell r="E30" t="str">
            <v>四川太极新园大道药店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1888</v>
          </cell>
          <cell r="K30">
            <v>122172.68</v>
          </cell>
          <cell r="L30">
            <v>39657.67</v>
          </cell>
          <cell r="M30" t="str">
            <v>32.46%</v>
          </cell>
        </row>
        <row r="30">
          <cell r="O30">
            <v>58824.75</v>
          </cell>
          <cell r="P30">
            <v>881</v>
          </cell>
          <cell r="Q30">
            <v>18815.1</v>
          </cell>
        </row>
        <row r="30">
          <cell r="S30">
            <v>7541.55958333333</v>
          </cell>
          <cell r="T30">
            <v>115.375</v>
          </cell>
          <cell r="U30">
            <v>2436.36541666667</v>
          </cell>
        </row>
        <row r="31">
          <cell r="D31">
            <v>724</v>
          </cell>
          <cell r="E31" t="str">
            <v>四川太极锦江区观音桥街药店</v>
          </cell>
          <cell r="F31" t="str">
            <v>否</v>
          </cell>
          <cell r="G31">
            <v>23</v>
          </cell>
          <cell r="H31" t="str">
            <v>城中片</v>
          </cell>
          <cell r="I31" t="str">
            <v>何巍 </v>
          </cell>
          <cell r="J31">
            <v>1575</v>
          </cell>
          <cell r="K31">
            <v>120401.98</v>
          </cell>
          <cell r="L31">
            <v>35076.2</v>
          </cell>
          <cell r="M31" t="str">
            <v>29.13%</v>
          </cell>
        </row>
        <row r="31">
          <cell r="O31">
            <v>74669.05</v>
          </cell>
          <cell r="P31">
            <v>1030</v>
          </cell>
          <cell r="Q31">
            <v>24935.17</v>
          </cell>
        </row>
        <row r="31">
          <cell r="S31">
            <v>8127.95958333333</v>
          </cell>
          <cell r="T31">
            <v>108.541666666667</v>
          </cell>
          <cell r="U31">
            <v>2500.47375</v>
          </cell>
        </row>
        <row r="32">
          <cell r="D32">
            <v>114844</v>
          </cell>
          <cell r="E32" t="str">
            <v>四川太极成华区培华东路药店</v>
          </cell>
          <cell r="F32" t="str">
            <v/>
          </cell>
          <cell r="G32">
            <v>23</v>
          </cell>
          <cell r="H32" t="str">
            <v>城中片</v>
          </cell>
          <cell r="I32" t="str">
            <v>何巍 </v>
          </cell>
          <cell r="J32">
            <v>1426</v>
          </cell>
          <cell r="K32">
            <v>119438.09</v>
          </cell>
          <cell r="L32">
            <v>30598.45</v>
          </cell>
          <cell r="M32" t="str">
            <v>25.61%</v>
          </cell>
        </row>
        <row r="32">
          <cell r="O32">
            <v>34350.56</v>
          </cell>
          <cell r="P32">
            <v>333</v>
          </cell>
          <cell r="Q32">
            <v>8906.32</v>
          </cell>
        </row>
        <row r="32">
          <cell r="S32">
            <v>6407.86041666667</v>
          </cell>
          <cell r="T32">
            <v>73.2916666666667</v>
          </cell>
          <cell r="U32">
            <v>1646.03208333333</v>
          </cell>
        </row>
        <row r="33">
          <cell r="D33">
            <v>514</v>
          </cell>
          <cell r="E33" t="str">
            <v>四川太极新津邓双镇岷江店</v>
          </cell>
          <cell r="F33" t="str">
            <v>否</v>
          </cell>
          <cell r="G33">
            <v>281</v>
          </cell>
          <cell r="H33" t="str">
            <v>新津片</v>
          </cell>
          <cell r="I33" t="str">
            <v>王燕丽</v>
          </cell>
          <cell r="J33">
            <v>2016</v>
          </cell>
          <cell r="K33">
            <v>118857.2</v>
          </cell>
          <cell r="L33">
            <v>35768.32</v>
          </cell>
          <cell r="M33" t="str">
            <v>30.09%</v>
          </cell>
        </row>
        <row r="33">
          <cell r="O33">
            <v>63393.49</v>
          </cell>
          <cell r="P33">
            <v>1100</v>
          </cell>
          <cell r="Q33">
            <v>21223.4</v>
          </cell>
        </row>
        <row r="33">
          <cell r="S33">
            <v>7593.77875</v>
          </cell>
          <cell r="T33">
            <v>129.833333333333</v>
          </cell>
          <cell r="U33">
            <v>2374.655</v>
          </cell>
        </row>
        <row r="34">
          <cell r="D34">
            <v>709</v>
          </cell>
          <cell r="E34" t="str">
            <v>四川太极新都区马超东路店</v>
          </cell>
          <cell r="F34" t="str">
            <v>否</v>
          </cell>
          <cell r="G34">
            <v>322</v>
          </cell>
          <cell r="H34" t="str">
            <v>北门片</v>
          </cell>
          <cell r="I34" t="str">
            <v>朱朝霞 </v>
          </cell>
          <cell r="J34">
            <v>1505</v>
          </cell>
          <cell r="K34">
            <v>116114.44</v>
          </cell>
          <cell r="L34">
            <v>34605.1</v>
          </cell>
          <cell r="M34" t="str">
            <v>29.8%</v>
          </cell>
        </row>
        <row r="34">
          <cell r="O34">
            <v>53100.41</v>
          </cell>
          <cell r="P34">
            <v>736</v>
          </cell>
          <cell r="Q34">
            <v>16125.56</v>
          </cell>
        </row>
        <row r="34">
          <cell r="S34">
            <v>7050.61875</v>
          </cell>
          <cell r="T34">
            <v>93.375</v>
          </cell>
          <cell r="U34">
            <v>2113.7775</v>
          </cell>
        </row>
        <row r="35">
          <cell r="D35">
            <v>744</v>
          </cell>
          <cell r="E35" t="str">
            <v>四川太极武侯区科华街药店</v>
          </cell>
          <cell r="F35" t="str">
            <v/>
          </cell>
          <cell r="G35">
            <v>23</v>
          </cell>
          <cell r="H35" t="str">
            <v>城中片</v>
          </cell>
          <cell r="I35" t="str">
            <v>何巍 </v>
          </cell>
          <cell r="J35">
            <v>1230</v>
          </cell>
          <cell r="K35">
            <v>113847.9</v>
          </cell>
          <cell r="L35">
            <v>35592.58</v>
          </cell>
          <cell r="M35" t="str">
            <v>31.26%</v>
          </cell>
        </row>
        <row r="35">
          <cell r="O35">
            <v>69797.64</v>
          </cell>
          <cell r="P35">
            <v>638</v>
          </cell>
          <cell r="Q35">
            <v>19760.73</v>
          </cell>
        </row>
        <row r="35">
          <cell r="S35">
            <v>7651.8975</v>
          </cell>
          <cell r="T35">
            <v>77.8333333333333</v>
          </cell>
          <cell r="U35">
            <v>2306.38791666667</v>
          </cell>
        </row>
        <row r="36">
          <cell r="D36">
            <v>102934</v>
          </cell>
          <cell r="E36" t="str">
            <v>四川太极金牛区银河北街药店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1564</v>
          </cell>
          <cell r="K36">
            <v>112486.27</v>
          </cell>
          <cell r="L36">
            <v>31670.59</v>
          </cell>
          <cell r="M36" t="str">
            <v>28.15%</v>
          </cell>
        </row>
        <row r="36">
          <cell r="O36">
            <v>66335.84</v>
          </cell>
          <cell r="P36">
            <v>882</v>
          </cell>
          <cell r="Q36">
            <v>19560.58</v>
          </cell>
        </row>
        <row r="36">
          <cell r="S36">
            <v>7450.92125</v>
          </cell>
          <cell r="T36">
            <v>101.916666666667</v>
          </cell>
          <cell r="U36">
            <v>2134.63208333333</v>
          </cell>
        </row>
        <row r="37">
          <cell r="D37">
            <v>118074</v>
          </cell>
          <cell r="E37" t="str">
            <v>四川太极高新区泰和二街药店</v>
          </cell>
          <cell r="F37" t="str">
            <v/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1171</v>
          </cell>
          <cell r="K37">
            <v>111368.13</v>
          </cell>
          <cell r="L37">
            <v>41266.8</v>
          </cell>
          <cell r="M37" t="str">
            <v>37.05%</v>
          </cell>
        </row>
        <row r="37">
          <cell r="O37">
            <v>67696.69</v>
          </cell>
          <cell r="P37">
            <v>757</v>
          </cell>
          <cell r="Q37">
            <v>25281.95</v>
          </cell>
        </row>
        <row r="37">
          <cell r="S37">
            <v>7461.03416666667</v>
          </cell>
          <cell r="T37">
            <v>80.3333333333333</v>
          </cell>
          <cell r="U37">
            <v>2772.86458333333</v>
          </cell>
        </row>
        <row r="38">
          <cell r="D38">
            <v>379</v>
          </cell>
          <cell r="E38" t="str">
            <v>四川太极土龙路药店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1371</v>
          </cell>
          <cell r="K38">
            <v>105751.38</v>
          </cell>
          <cell r="L38">
            <v>32449.78</v>
          </cell>
          <cell r="M38" t="str">
            <v>30.68%</v>
          </cell>
        </row>
        <row r="38">
          <cell r="O38">
            <v>58926.92</v>
          </cell>
          <cell r="P38">
            <v>776</v>
          </cell>
          <cell r="Q38">
            <v>17610</v>
          </cell>
        </row>
        <row r="38">
          <cell r="S38">
            <v>6861.59583333333</v>
          </cell>
          <cell r="T38">
            <v>89.4583333333333</v>
          </cell>
          <cell r="U38">
            <v>2085.82416666667</v>
          </cell>
        </row>
        <row r="39">
          <cell r="D39">
            <v>581</v>
          </cell>
          <cell r="E39" t="str">
            <v>四川太极成华区二环路北四段药店（汇融名城）</v>
          </cell>
          <cell r="F39" t="str">
            <v>是</v>
          </cell>
          <cell r="G39">
            <v>322</v>
          </cell>
          <cell r="H39" t="str">
            <v>北门片</v>
          </cell>
          <cell r="I39" t="str">
            <v>朱朝霞 </v>
          </cell>
          <cell r="J39">
            <v>1776</v>
          </cell>
          <cell r="K39">
            <v>104244.13</v>
          </cell>
          <cell r="L39">
            <v>35162.12</v>
          </cell>
          <cell r="M39" t="str">
            <v>33.73%</v>
          </cell>
        </row>
        <row r="39">
          <cell r="O39">
            <v>49707.79</v>
          </cell>
          <cell r="P39">
            <v>770</v>
          </cell>
          <cell r="Q39">
            <v>16048.74</v>
          </cell>
        </row>
        <row r="39">
          <cell r="S39">
            <v>6414.66333333333</v>
          </cell>
          <cell r="T39">
            <v>106.083333333333</v>
          </cell>
          <cell r="U39">
            <v>2133.78583333333</v>
          </cell>
        </row>
        <row r="40">
          <cell r="D40">
            <v>108656</v>
          </cell>
          <cell r="E40" t="str">
            <v>四川太极新津县五津镇五津西路二药房</v>
          </cell>
          <cell r="F40" t="str">
            <v/>
          </cell>
          <cell r="G40">
            <v>281</v>
          </cell>
          <cell r="H40" t="str">
            <v>新津片</v>
          </cell>
          <cell r="I40" t="str">
            <v>王燕丽</v>
          </cell>
          <cell r="J40">
            <v>831</v>
          </cell>
          <cell r="K40">
            <v>100587.15</v>
          </cell>
          <cell r="L40">
            <v>24236.73</v>
          </cell>
          <cell r="M40" t="str">
            <v>24.09%</v>
          </cell>
        </row>
        <row r="40">
          <cell r="O40">
            <v>57895.03</v>
          </cell>
          <cell r="P40">
            <v>528</v>
          </cell>
          <cell r="Q40">
            <v>14841.61</v>
          </cell>
        </row>
        <row r="40">
          <cell r="S40">
            <v>6603.42416666667</v>
          </cell>
          <cell r="T40">
            <v>56.625</v>
          </cell>
          <cell r="U40">
            <v>1628.26416666667</v>
          </cell>
        </row>
        <row r="41">
          <cell r="D41">
            <v>111400</v>
          </cell>
          <cell r="E41" t="str">
            <v>四川太极邛崃市文君街道杏林路药店</v>
          </cell>
          <cell r="F41" t="str">
            <v/>
          </cell>
          <cell r="G41">
            <v>282</v>
          </cell>
          <cell r="H41" t="str">
            <v>城郊一片</v>
          </cell>
          <cell r="I41" t="str">
            <v>任会茹</v>
          </cell>
          <cell r="J41">
            <v>1156</v>
          </cell>
          <cell r="K41">
            <v>99129.08</v>
          </cell>
          <cell r="L41">
            <v>25025.3</v>
          </cell>
          <cell r="M41" t="str">
            <v>25.24%</v>
          </cell>
        </row>
        <row r="41">
          <cell r="O41">
            <v>44343.09</v>
          </cell>
          <cell r="P41">
            <v>578</v>
          </cell>
          <cell r="Q41">
            <v>13597.67</v>
          </cell>
        </row>
        <row r="41">
          <cell r="S41">
            <v>5978.00708333333</v>
          </cell>
          <cell r="T41">
            <v>72.25</v>
          </cell>
          <cell r="U41">
            <v>1609.29041666667</v>
          </cell>
        </row>
        <row r="42">
          <cell r="D42">
            <v>117184</v>
          </cell>
          <cell r="E42" t="str">
            <v>四川太极锦江区静沙南路药店</v>
          </cell>
          <cell r="F42" t="str">
            <v/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1581</v>
          </cell>
          <cell r="K42">
            <v>98992.46</v>
          </cell>
          <cell r="L42">
            <v>36091.58</v>
          </cell>
          <cell r="M42" t="str">
            <v>36.45%</v>
          </cell>
        </row>
        <row r="42">
          <cell r="O42">
            <v>50548.06</v>
          </cell>
          <cell r="P42">
            <v>804</v>
          </cell>
          <cell r="Q42">
            <v>18966.97</v>
          </cell>
        </row>
        <row r="42">
          <cell r="S42">
            <v>6230.855</v>
          </cell>
          <cell r="T42">
            <v>99.375</v>
          </cell>
          <cell r="U42">
            <v>2294.10625</v>
          </cell>
        </row>
        <row r="43">
          <cell r="D43">
            <v>746</v>
          </cell>
          <cell r="E43" t="str">
            <v>四川太极大邑县晋原镇内蒙古大道桃源药店</v>
          </cell>
          <cell r="F43" t="str">
            <v>否</v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1305</v>
          </cell>
          <cell r="K43">
            <v>96871.82</v>
          </cell>
          <cell r="L43">
            <v>29735.54</v>
          </cell>
          <cell r="M43" t="str">
            <v>30.69%</v>
          </cell>
        </row>
        <row r="43">
          <cell r="O43">
            <v>53827.8</v>
          </cell>
          <cell r="P43">
            <v>735</v>
          </cell>
          <cell r="Q43">
            <v>17123.14</v>
          </cell>
        </row>
        <row r="43">
          <cell r="S43">
            <v>6279.15083333333</v>
          </cell>
          <cell r="T43">
            <v>85</v>
          </cell>
          <cell r="U43">
            <v>1952.445</v>
          </cell>
        </row>
        <row r="44">
          <cell r="D44">
            <v>387</v>
          </cell>
          <cell r="E44" t="str">
            <v>四川太极新乐中街药店</v>
          </cell>
          <cell r="F44" t="str">
            <v>否</v>
          </cell>
          <cell r="G44">
            <v>232</v>
          </cell>
          <cell r="H44" t="str">
            <v>东南片区</v>
          </cell>
          <cell r="I44" t="str">
            <v>曾蕾蕾</v>
          </cell>
          <cell r="J44">
            <v>1541</v>
          </cell>
          <cell r="K44">
            <v>96017.08</v>
          </cell>
          <cell r="L44">
            <v>30736.84</v>
          </cell>
          <cell r="M44" t="str">
            <v>32.01%</v>
          </cell>
        </row>
        <row r="44">
          <cell r="O44">
            <v>45858.38</v>
          </cell>
          <cell r="P44">
            <v>723</v>
          </cell>
          <cell r="Q44">
            <v>13801.32</v>
          </cell>
        </row>
        <row r="44">
          <cell r="S44">
            <v>5911.4775</v>
          </cell>
          <cell r="T44">
            <v>94.3333333333333</v>
          </cell>
          <cell r="U44">
            <v>1855.75666666667</v>
          </cell>
        </row>
        <row r="45">
          <cell r="D45">
            <v>54</v>
          </cell>
          <cell r="E45" t="str">
            <v>四川太极怀远店</v>
          </cell>
          <cell r="F45" t="str">
            <v>是</v>
          </cell>
          <cell r="G45">
            <v>341</v>
          </cell>
          <cell r="H45" t="str">
            <v>崇州片</v>
          </cell>
          <cell r="I45" t="str">
            <v>胡建梅</v>
          </cell>
          <cell r="J45">
            <v>1268</v>
          </cell>
          <cell r="K45">
            <v>95645.21</v>
          </cell>
          <cell r="L45">
            <v>32097.33</v>
          </cell>
          <cell r="M45" t="str">
            <v>33.55%</v>
          </cell>
        </row>
        <row r="45">
          <cell r="O45">
            <v>47478.29</v>
          </cell>
          <cell r="P45">
            <v>672</v>
          </cell>
          <cell r="Q45">
            <v>16535.21</v>
          </cell>
        </row>
        <row r="45">
          <cell r="S45">
            <v>5963.47916666667</v>
          </cell>
          <cell r="T45">
            <v>80.8333333333333</v>
          </cell>
          <cell r="U45">
            <v>2026.35583333333</v>
          </cell>
        </row>
        <row r="46">
          <cell r="D46">
            <v>329</v>
          </cell>
          <cell r="E46" t="str">
            <v>四川太极温江店</v>
          </cell>
          <cell r="F46" t="str">
            <v>是</v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770</v>
          </cell>
          <cell r="K46">
            <v>95147.45</v>
          </cell>
          <cell r="L46">
            <v>19033.68</v>
          </cell>
          <cell r="M46" t="str">
            <v>20%</v>
          </cell>
        </row>
        <row r="46">
          <cell r="O46">
            <v>56726.04</v>
          </cell>
          <cell r="P46">
            <v>394</v>
          </cell>
          <cell r="Q46">
            <v>12923.5</v>
          </cell>
        </row>
        <row r="46">
          <cell r="S46">
            <v>6328.06208333333</v>
          </cell>
          <cell r="T46">
            <v>48.5</v>
          </cell>
          <cell r="U46">
            <v>1331.54916666667</v>
          </cell>
        </row>
        <row r="47">
          <cell r="D47">
            <v>106569</v>
          </cell>
          <cell r="E47" t="str">
            <v>四川太极武侯区大悦路药店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1011</v>
          </cell>
          <cell r="K47">
            <v>93799.79</v>
          </cell>
          <cell r="L47">
            <v>28858.36</v>
          </cell>
          <cell r="M47" t="str">
            <v>30.76%</v>
          </cell>
        </row>
        <row r="47">
          <cell r="O47">
            <v>47931.35</v>
          </cell>
          <cell r="P47">
            <v>583</v>
          </cell>
          <cell r="Q47">
            <v>16103.51</v>
          </cell>
        </row>
        <row r="47">
          <cell r="S47">
            <v>5905.46416666667</v>
          </cell>
          <cell r="T47">
            <v>66.4166666666667</v>
          </cell>
          <cell r="U47">
            <v>1873.41125</v>
          </cell>
        </row>
        <row r="48">
          <cell r="D48">
            <v>111219</v>
          </cell>
          <cell r="E48" t="str">
            <v>四川太极金牛区花照壁药店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1157</v>
          </cell>
          <cell r="K48">
            <v>93107.04</v>
          </cell>
          <cell r="L48">
            <v>29834.78</v>
          </cell>
          <cell r="M48" t="str">
            <v>32.04%</v>
          </cell>
        </row>
        <row r="48">
          <cell r="O48">
            <v>48739.21</v>
          </cell>
          <cell r="P48">
            <v>584</v>
          </cell>
          <cell r="Q48">
            <v>15749.89</v>
          </cell>
        </row>
        <row r="48">
          <cell r="S48">
            <v>5910.26041666667</v>
          </cell>
          <cell r="T48">
            <v>72.5416666666667</v>
          </cell>
          <cell r="U48">
            <v>1899.36125</v>
          </cell>
        </row>
        <row r="49">
          <cell r="D49">
            <v>513</v>
          </cell>
          <cell r="E49" t="str">
            <v>四川太极武侯区顺和街店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1372</v>
          </cell>
          <cell r="K49">
            <v>92952.95</v>
          </cell>
          <cell r="L49">
            <v>32691.41</v>
          </cell>
          <cell r="M49" t="str">
            <v>35.16%</v>
          </cell>
        </row>
        <row r="49">
          <cell r="O49">
            <v>54321.39</v>
          </cell>
          <cell r="P49">
            <v>824</v>
          </cell>
          <cell r="Q49">
            <v>19682.06</v>
          </cell>
        </row>
        <row r="49">
          <cell r="S49">
            <v>6136.43083333333</v>
          </cell>
          <cell r="T49">
            <v>91.5</v>
          </cell>
          <cell r="U49">
            <v>2182.22791666667</v>
          </cell>
        </row>
        <row r="50">
          <cell r="D50">
            <v>114622</v>
          </cell>
          <cell r="E50" t="str">
            <v>四川太极成华区东昌路一药店</v>
          </cell>
          <cell r="F50" t="str">
            <v/>
          </cell>
          <cell r="G50">
            <v>322</v>
          </cell>
          <cell r="H50" t="str">
            <v>北门片</v>
          </cell>
          <cell r="I50" t="str">
            <v>朱朝霞 </v>
          </cell>
          <cell r="J50">
            <v>1786</v>
          </cell>
          <cell r="K50">
            <v>92793.24</v>
          </cell>
          <cell r="L50">
            <v>30372.08</v>
          </cell>
          <cell r="M50" t="str">
            <v>32.73%</v>
          </cell>
        </row>
        <row r="50">
          <cell r="O50">
            <v>62523.42</v>
          </cell>
          <cell r="P50">
            <v>1139</v>
          </cell>
          <cell r="Q50">
            <v>22130.53</v>
          </cell>
        </row>
        <row r="50">
          <cell r="S50">
            <v>6471.5275</v>
          </cell>
          <cell r="T50">
            <v>121.875</v>
          </cell>
          <cell r="U50">
            <v>2187.60875</v>
          </cell>
        </row>
        <row r="51">
          <cell r="D51">
            <v>116919</v>
          </cell>
          <cell r="E51" t="str">
            <v>四川太极武侯区科华北路药店</v>
          </cell>
          <cell r="F51" t="str">
            <v/>
          </cell>
          <cell r="G51">
            <v>142</v>
          </cell>
          <cell r="H51" t="str">
            <v>旗舰片区</v>
          </cell>
          <cell r="I51" t="str">
            <v>谭勤娟</v>
          </cell>
          <cell r="J51">
            <v>1386</v>
          </cell>
          <cell r="K51">
            <v>91446.25</v>
          </cell>
          <cell r="L51">
            <v>33725.59</v>
          </cell>
          <cell r="M51" t="str">
            <v>36.88%</v>
          </cell>
        </row>
        <row r="51">
          <cell r="O51">
            <v>43756.33</v>
          </cell>
          <cell r="P51">
            <v>622</v>
          </cell>
          <cell r="Q51">
            <v>15268.45</v>
          </cell>
        </row>
        <row r="51">
          <cell r="S51">
            <v>5633.44083333333</v>
          </cell>
          <cell r="T51">
            <v>83.6666666666667</v>
          </cell>
          <cell r="U51">
            <v>2041.41833333333</v>
          </cell>
        </row>
        <row r="52">
          <cell r="D52">
            <v>103199</v>
          </cell>
          <cell r="E52" t="str">
            <v>四川太极成华区西林一街药店</v>
          </cell>
          <cell r="F52" t="str">
            <v/>
          </cell>
          <cell r="G52">
            <v>322</v>
          </cell>
          <cell r="H52" t="str">
            <v>北门片</v>
          </cell>
          <cell r="I52" t="str">
            <v>朱朝霞 </v>
          </cell>
          <cell r="J52">
            <v>1780</v>
          </cell>
          <cell r="K52">
            <v>91421.91</v>
          </cell>
          <cell r="L52">
            <v>34651.54</v>
          </cell>
          <cell r="M52" t="str">
            <v>37.9%</v>
          </cell>
        </row>
        <row r="52">
          <cell r="O52">
            <v>43471.52</v>
          </cell>
          <cell r="P52">
            <v>789</v>
          </cell>
          <cell r="Q52">
            <v>16282.27</v>
          </cell>
        </row>
        <row r="52">
          <cell r="S52">
            <v>5620.55958333333</v>
          </cell>
          <cell r="T52">
            <v>107.041666666667</v>
          </cell>
          <cell r="U52">
            <v>2122.24208333333</v>
          </cell>
        </row>
        <row r="53">
          <cell r="D53">
            <v>737</v>
          </cell>
          <cell r="E53" t="str">
            <v>四川太极高新区大源北街药店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1387</v>
          </cell>
          <cell r="K53">
            <v>88396.96</v>
          </cell>
          <cell r="L53">
            <v>30361.13</v>
          </cell>
          <cell r="M53" t="str">
            <v>34.34%</v>
          </cell>
        </row>
        <row r="53">
          <cell r="O53">
            <v>91667.89</v>
          </cell>
          <cell r="P53">
            <v>669</v>
          </cell>
          <cell r="Q53">
            <v>17172.25</v>
          </cell>
        </row>
        <row r="53">
          <cell r="S53">
            <v>7502.70208333333</v>
          </cell>
          <cell r="T53">
            <v>85.6666666666667</v>
          </cell>
          <cell r="U53">
            <v>1980.5575</v>
          </cell>
        </row>
        <row r="54">
          <cell r="D54">
            <v>105267</v>
          </cell>
          <cell r="E54" t="str">
            <v>四川太极金牛区蜀汉路药店</v>
          </cell>
          <cell r="F54" t="str">
            <v/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1314</v>
          </cell>
          <cell r="K54">
            <v>87309.91</v>
          </cell>
          <cell r="L54">
            <v>30258.8</v>
          </cell>
          <cell r="M54" t="str">
            <v>34.65%</v>
          </cell>
        </row>
        <row r="54">
          <cell r="O54">
            <v>46414.21</v>
          </cell>
          <cell r="P54">
            <v>611</v>
          </cell>
          <cell r="Q54">
            <v>16221.17</v>
          </cell>
        </row>
        <row r="54">
          <cell r="S54">
            <v>5571.83833333333</v>
          </cell>
          <cell r="T54">
            <v>80.2083333333333</v>
          </cell>
          <cell r="U54">
            <v>1936.66541666667</v>
          </cell>
        </row>
        <row r="55">
          <cell r="D55">
            <v>311</v>
          </cell>
          <cell r="E55" t="str">
            <v>四川太极西部店</v>
          </cell>
          <cell r="F55" t="str">
            <v>是</v>
          </cell>
          <cell r="G55">
            <v>322</v>
          </cell>
          <cell r="H55" t="str">
            <v>北门片</v>
          </cell>
          <cell r="I55" t="str">
            <v>朱朝霞 </v>
          </cell>
          <cell r="J55">
            <v>323</v>
          </cell>
          <cell r="K55">
            <v>85812.12</v>
          </cell>
          <cell r="L55">
            <v>19492.56</v>
          </cell>
          <cell r="M55" t="str">
            <v>22.71%</v>
          </cell>
        </row>
        <row r="55">
          <cell r="O55">
            <v>60038.67</v>
          </cell>
          <cell r="P55">
            <v>191</v>
          </cell>
          <cell r="Q55">
            <v>11980.81</v>
          </cell>
        </row>
        <row r="55">
          <cell r="S55">
            <v>6077.11625</v>
          </cell>
          <cell r="T55">
            <v>21.4166666666667</v>
          </cell>
          <cell r="U55">
            <v>1311.39041666667</v>
          </cell>
        </row>
        <row r="56">
          <cell r="D56">
            <v>747</v>
          </cell>
          <cell r="E56" t="str">
            <v>四川太极郫县郫筒镇一环路东南段药店</v>
          </cell>
          <cell r="F56" t="str">
            <v/>
          </cell>
          <cell r="G56">
            <v>23</v>
          </cell>
          <cell r="H56" t="str">
            <v>城中片</v>
          </cell>
          <cell r="I56" t="str">
            <v>何巍 </v>
          </cell>
          <cell r="J56">
            <v>974</v>
          </cell>
          <cell r="K56">
            <v>84827.11</v>
          </cell>
          <cell r="L56">
            <v>18398.41</v>
          </cell>
          <cell r="M56" t="str">
            <v>21.68%</v>
          </cell>
        </row>
        <row r="56">
          <cell r="O56">
            <v>46956.03</v>
          </cell>
          <cell r="P56">
            <v>566</v>
          </cell>
          <cell r="Q56">
            <v>11754.45</v>
          </cell>
        </row>
        <row r="56">
          <cell r="S56">
            <v>5490.96416666667</v>
          </cell>
          <cell r="T56">
            <v>64.1666666666667</v>
          </cell>
          <cell r="U56">
            <v>1256.36916666667</v>
          </cell>
        </row>
        <row r="57">
          <cell r="D57">
            <v>108277</v>
          </cell>
          <cell r="E57" t="str">
            <v>四川太极金牛区银沙路药店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1476</v>
          </cell>
          <cell r="K57">
            <v>84572.47</v>
          </cell>
          <cell r="L57">
            <v>23895.42</v>
          </cell>
          <cell r="M57" t="str">
            <v>28.25%</v>
          </cell>
        </row>
        <row r="57">
          <cell r="O57">
            <v>48170.41</v>
          </cell>
          <cell r="P57">
            <v>867</v>
          </cell>
          <cell r="Q57">
            <v>13564.58</v>
          </cell>
        </row>
        <row r="57">
          <cell r="S57">
            <v>5530.95333333333</v>
          </cell>
          <cell r="T57">
            <v>97.625</v>
          </cell>
          <cell r="U57">
            <v>1560.83333333333</v>
          </cell>
        </row>
        <row r="58">
          <cell r="D58">
            <v>106485</v>
          </cell>
          <cell r="E58" t="str">
            <v>四川太极成都高新区元华二巷药店</v>
          </cell>
          <cell r="F58" t="str">
            <v/>
          </cell>
          <cell r="G58">
            <v>142</v>
          </cell>
          <cell r="H58" t="str">
            <v>旗舰片区</v>
          </cell>
          <cell r="I58" t="str">
            <v>谭勤娟</v>
          </cell>
          <cell r="J58">
            <v>915</v>
          </cell>
          <cell r="K58">
            <v>84329.89</v>
          </cell>
          <cell r="L58">
            <v>19651.68</v>
          </cell>
          <cell r="M58" t="str">
            <v>23.3%</v>
          </cell>
        </row>
        <row r="58">
          <cell r="O58">
            <v>46863.58</v>
          </cell>
          <cell r="P58">
            <v>570</v>
          </cell>
          <cell r="Q58">
            <v>10760.09</v>
          </cell>
        </row>
        <row r="58">
          <cell r="S58">
            <v>5466.39458333333</v>
          </cell>
          <cell r="T58">
            <v>61.875</v>
          </cell>
          <cell r="U58">
            <v>1267.15708333333</v>
          </cell>
        </row>
        <row r="59">
          <cell r="D59">
            <v>102565</v>
          </cell>
          <cell r="E59" t="str">
            <v>四川太极武侯区佳灵路药店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1698</v>
          </cell>
          <cell r="K59">
            <v>82868.55</v>
          </cell>
          <cell r="L59">
            <v>29674.11</v>
          </cell>
          <cell r="M59" t="str">
            <v>35.8%</v>
          </cell>
        </row>
        <row r="59">
          <cell r="O59">
            <v>36315.52</v>
          </cell>
          <cell r="P59">
            <v>723</v>
          </cell>
          <cell r="Q59">
            <v>12003.96</v>
          </cell>
        </row>
        <row r="59">
          <cell r="S59">
            <v>4966.00291666667</v>
          </cell>
          <cell r="T59">
            <v>100.875</v>
          </cell>
          <cell r="U59">
            <v>1736.58625</v>
          </cell>
        </row>
        <row r="60">
          <cell r="D60">
            <v>120844</v>
          </cell>
          <cell r="E60" t="str">
            <v>四川太极彭州市致和镇南三环路药店</v>
          </cell>
          <cell r="F60" t="str">
            <v/>
          </cell>
          <cell r="G60">
            <v>322</v>
          </cell>
          <cell r="H60" t="str">
            <v>北门片</v>
          </cell>
          <cell r="I60" t="str">
            <v>朱朝霞 </v>
          </cell>
          <cell r="J60">
            <v>868</v>
          </cell>
          <cell r="K60">
            <v>82799.77</v>
          </cell>
          <cell r="L60">
            <v>20528.53</v>
          </cell>
          <cell r="M60" t="str">
            <v>24.79%</v>
          </cell>
        </row>
        <row r="60">
          <cell r="O60">
            <v>66660.73</v>
          </cell>
          <cell r="P60">
            <v>661</v>
          </cell>
          <cell r="Q60">
            <v>16463</v>
          </cell>
        </row>
        <row r="60">
          <cell r="S60">
            <v>6227.52083333333</v>
          </cell>
          <cell r="T60">
            <v>63.7083333333333</v>
          </cell>
          <cell r="U60">
            <v>1541.31375</v>
          </cell>
        </row>
        <row r="61">
          <cell r="D61">
            <v>101453</v>
          </cell>
          <cell r="E61" t="str">
            <v>四川太极温江区公平街道江安路药店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1232</v>
          </cell>
          <cell r="K61">
            <v>82630.44</v>
          </cell>
          <cell r="L61">
            <v>27571.38</v>
          </cell>
          <cell r="M61" t="str">
            <v>33.36%</v>
          </cell>
        </row>
        <row r="61">
          <cell r="O61">
            <v>55221.87</v>
          </cell>
          <cell r="P61">
            <v>726</v>
          </cell>
          <cell r="Q61">
            <v>18000.77</v>
          </cell>
        </row>
        <row r="61">
          <cell r="S61">
            <v>5743.84625</v>
          </cell>
          <cell r="T61">
            <v>81.5833333333333</v>
          </cell>
          <cell r="U61">
            <v>1898.83958333333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1016</v>
          </cell>
          <cell r="K62">
            <v>81778.74</v>
          </cell>
          <cell r="L62">
            <v>27324.14</v>
          </cell>
          <cell r="M62" t="str">
            <v>33.41%</v>
          </cell>
        </row>
        <row r="62">
          <cell r="O62">
            <v>39027.77</v>
          </cell>
          <cell r="P62">
            <v>545</v>
          </cell>
          <cell r="Q62">
            <v>14045.67</v>
          </cell>
        </row>
        <row r="62">
          <cell r="S62">
            <v>5033.60458333333</v>
          </cell>
          <cell r="T62">
            <v>65.0416666666667</v>
          </cell>
          <cell r="U62">
            <v>1723.74208333333</v>
          </cell>
        </row>
        <row r="63">
          <cell r="D63">
            <v>743</v>
          </cell>
          <cell r="E63" t="str">
            <v>四川太极成华区万宇路药店</v>
          </cell>
          <cell r="F63" t="str">
            <v/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1317</v>
          </cell>
          <cell r="K63">
            <v>80779.41</v>
          </cell>
          <cell r="L63">
            <v>27429.74</v>
          </cell>
          <cell r="M63" t="str">
            <v>33.95%</v>
          </cell>
        </row>
        <row r="63">
          <cell r="O63">
            <v>41584.59</v>
          </cell>
          <cell r="P63">
            <v>664</v>
          </cell>
          <cell r="Q63">
            <v>13828.99</v>
          </cell>
        </row>
        <row r="63">
          <cell r="S63">
            <v>5098.5</v>
          </cell>
          <cell r="T63">
            <v>82.5416666666667</v>
          </cell>
          <cell r="U63">
            <v>1719.11375</v>
          </cell>
        </row>
        <row r="64">
          <cell r="D64">
            <v>391</v>
          </cell>
          <cell r="E64" t="str">
            <v>四川太极金丝街药店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1240</v>
          </cell>
          <cell r="K64">
            <v>80689.05</v>
          </cell>
          <cell r="L64">
            <v>28945.18</v>
          </cell>
          <cell r="M64" t="str">
            <v>35.87%</v>
          </cell>
        </row>
        <row r="64">
          <cell r="O64">
            <v>48824.8</v>
          </cell>
          <cell r="P64">
            <v>609</v>
          </cell>
          <cell r="Q64">
            <v>16713.01</v>
          </cell>
        </row>
        <row r="64">
          <cell r="S64">
            <v>5396.41041666667</v>
          </cell>
          <cell r="T64">
            <v>77.0416666666667</v>
          </cell>
          <cell r="U64">
            <v>1902.42458333333</v>
          </cell>
        </row>
        <row r="65">
          <cell r="D65">
            <v>103198</v>
          </cell>
          <cell r="E65" t="str">
            <v>四川太极青羊区贝森北路药店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1170</v>
          </cell>
          <cell r="K65">
            <v>80688.13</v>
          </cell>
          <cell r="L65">
            <v>24869.31</v>
          </cell>
          <cell r="M65" t="str">
            <v>30.82%</v>
          </cell>
        </row>
        <row r="65">
          <cell r="O65">
            <v>52319.22</v>
          </cell>
          <cell r="P65">
            <v>648</v>
          </cell>
          <cell r="Q65">
            <v>16127.55</v>
          </cell>
        </row>
        <row r="65">
          <cell r="S65">
            <v>5541.97291666667</v>
          </cell>
          <cell r="T65">
            <v>75.75</v>
          </cell>
          <cell r="U65">
            <v>1708.2025</v>
          </cell>
        </row>
        <row r="66">
          <cell r="D66">
            <v>745</v>
          </cell>
          <cell r="E66" t="str">
            <v>四川太极金牛区金沙路药店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1529</v>
          </cell>
          <cell r="K66">
            <v>79391.99</v>
          </cell>
          <cell r="L66">
            <v>23925.54</v>
          </cell>
          <cell r="M66" t="str">
            <v>30.13%</v>
          </cell>
        </row>
        <row r="66">
          <cell r="O66">
            <v>45661.67</v>
          </cell>
          <cell r="P66">
            <v>850</v>
          </cell>
          <cell r="Q66">
            <v>13374.7</v>
          </cell>
        </row>
        <row r="66">
          <cell r="S66">
            <v>5210.56916666667</v>
          </cell>
          <cell r="T66">
            <v>99.125</v>
          </cell>
          <cell r="U66">
            <v>1554.17666666667</v>
          </cell>
        </row>
        <row r="67">
          <cell r="D67">
            <v>103639</v>
          </cell>
          <cell r="E67" t="str">
            <v>四川太极成华区金马河路药店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1165</v>
          </cell>
          <cell r="K67">
            <v>79234.87</v>
          </cell>
          <cell r="L67">
            <v>27771.77</v>
          </cell>
          <cell r="M67" t="str">
            <v>35.04%</v>
          </cell>
        </row>
        <row r="67">
          <cell r="O67">
            <v>46504.13</v>
          </cell>
          <cell r="P67">
            <v>686</v>
          </cell>
          <cell r="Q67">
            <v>15436.65</v>
          </cell>
        </row>
        <row r="67">
          <cell r="S67">
            <v>5239.125</v>
          </cell>
          <cell r="T67">
            <v>77.125</v>
          </cell>
          <cell r="U67">
            <v>1800.35083333333</v>
          </cell>
        </row>
        <row r="68">
          <cell r="D68">
            <v>721</v>
          </cell>
          <cell r="E68" t="str">
            <v>四川太极邛崃市临邛镇洪川小区药店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1280</v>
          </cell>
          <cell r="K68">
            <v>78884.54</v>
          </cell>
          <cell r="L68">
            <v>26361.26</v>
          </cell>
          <cell r="M68" t="str">
            <v>33.41%</v>
          </cell>
        </row>
        <row r="68">
          <cell r="O68">
            <v>54293.12</v>
          </cell>
          <cell r="P68">
            <v>843</v>
          </cell>
          <cell r="Q68">
            <v>19679.45</v>
          </cell>
        </row>
        <row r="68">
          <cell r="S68">
            <v>5549.06916666667</v>
          </cell>
          <cell r="T68">
            <v>88.4583333333333</v>
          </cell>
          <cell r="U68">
            <v>1918.36291666667</v>
          </cell>
        </row>
        <row r="69">
          <cell r="D69">
            <v>114286</v>
          </cell>
          <cell r="E69" t="str">
            <v>四川太极青羊区光华北五路药店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1097</v>
          </cell>
          <cell r="K69">
            <v>78695.29</v>
          </cell>
          <cell r="L69">
            <v>23713.68</v>
          </cell>
          <cell r="M69" t="str">
            <v>30.13%</v>
          </cell>
        </row>
        <row r="69">
          <cell r="O69">
            <v>56017.17</v>
          </cell>
          <cell r="P69">
            <v>634</v>
          </cell>
          <cell r="Q69">
            <v>16404.75</v>
          </cell>
        </row>
        <row r="69">
          <cell r="S69">
            <v>5613.01916666667</v>
          </cell>
          <cell r="T69">
            <v>72.125</v>
          </cell>
          <cell r="U69">
            <v>1671.60125</v>
          </cell>
        </row>
        <row r="70">
          <cell r="D70">
            <v>717</v>
          </cell>
          <cell r="E70" t="str">
            <v>四川太极大邑县晋原镇通达东路五段药店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927</v>
          </cell>
          <cell r="K70">
            <v>78334.09</v>
          </cell>
          <cell r="L70">
            <v>24196.2</v>
          </cell>
          <cell r="M70" t="str">
            <v>30.88%</v>
          </cell>
        </row>
        <row r="70">
          <cell r="O70">
            <v>43762.95</v>
          </cell>
          <cell r="P70">
            <v>523</v>
          </cell>
          <cell r="Q70">
            <v>14138.77</v>
          </cell>
        </row>
        <row r="70">
          <cell r="S70">
            <v>5087.37666666667</v>
          </cell>
          <cell r="T70">
            <v>60.4166666666667</v>
          </cell>
          <cell r="U70">
            <v>1597.29041666667</v>
          </cell>
        </row>
        <row r="71">
          <cell r="D71">
            <v>598</v>
          </cell>
          <cell r="E71" t="str">
            <v>四川太极锦江区水杉街药店</v>
          </cell>
          <cell r="F71" t="str">
            <v>否</v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1742</v>
          </cell>
          <cell r="K71">
            <v>78021.32</v>
          </cell>
          <cell r="L71">
            <v>26100.24</v>
          </cell>
          <cell r="M71" t="str">
            <v>33.45%</v>
          </cell>
        </row>
        <row r="71">
          <cell r="O71">
            <v>67816.06</v>
          </cell>
          <cell r="P71">
            <v>978</v>
          </cell>
          <cell r="Q71">
            <v>24868.44</v>
          </cell>
        </row>
        <row r="71">
          <cell r="S71">
            <v>6076.5575</v>
          </cell>
          <cell r="T71">
            <v>113.333333333333</v>
          </cell>
          <cell r="U71">
            <v>2123.695</v>
          </cell>
        </row>
        <row r="72">
          <cell r="D72">
            <v>515</v>
          </cell>
          <cell r="E72" t="str">
            <v>四川太极成华区崔家店路药店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1402</v>
          </cell>
          <cell r="K72">
            <v>77936.55</v>
          </cell>
          <cell r="L72">
            <v>25198.28</v>
          </cell>
          <cell r="M72" t="str">
            <v>32.33%</v>
          </cell>
        </row>
        <row r="72">
          <cell r="O72">
            <v>49632.8</v>
          </cell>
          <cell r="P72">
            <v>871</v>
          </cell>
          <cell r="Q72">
            <v>16968.62</v>
          </cell>
        </row>
        <row r="72">
          <cell r="S72">
            <v>5315.38958333333</v>
          </cell>
          <cell r="T72">
            <v>94.7083333333333</v>
          </cell>
          <cell r="U72">
            <v>1756.95416666667</v>
          </cell>
        </row>
        <row r="73">
          <cell r="D73">
            <v>106865</v>
          </cell>
          <cell r="E73" t="str">
            <v>四川太极武侯区丝竹路药店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947</v>
          </cell>
          <cell r="K73">
            <v>76453.18</v>
          </cell>
          <cell r="L73">
            <v>23514.77</v>
          </cell>
          <cell r="M73" t="str">
            <v>30.75%</v>
          </cell>
        </row>
        <row r="73">
          <cell r="O73">
            <v>40219.85</v>
          </cell>
          <cell r="P73">
            <v>548</v>
          </cell>
          <cell r="Q73">
            <v>13156.29</v>
          </cell>
        </row>
        <row r="73">
          <cell r="S73">
            <v>4861.37625</v>
          </cell>
          <cell r="T73">
            <v>62.2916666666667</v>
          </cell>
          <cell r="U73">
            <v>1527.96083333333</v>
          </cell>
        </row>
        <row r="74">
          <cell r="D74">
            <v>116482</v>
          </cell>
          <cell r="E74" t="str">
            <v>四川太极锦江区宏济中路药店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950</v>
          </cell>
          <cell r="K74">
            <v>75842.45</v>
          </cell>
          <cell r="L74">
            <v>25020.57</v>
          </cell>
          <cell r="M74" t="str">
            <v>32.99%</v>
          </cell>
        </row>
        <row r="74">
          <cell r="O74">
            <v>35989.15</v>
          </cell>
          <cell r="P74">
            <v>395</v>
          </cell>
          <cell r="Q74">
            <v>10370.12</v>
          </cell>
        </row>
        <row r="74">
          <cell r="S74">
            <v>4659.65</v>
          </cell>
          <cell r="T74">
            <v>56.0416666666667</v>
          </cell>
          <cell r="U74">
            <v>1474.61208333333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835</v>
          </cell>
          <cell r="K75">
            <v>75290.58</v>
          </cell>
          <cell r="L75">
            <v>17714.55</v>
          </cell>
          <cell r="M75" t="str">
            <v>23.52%</v>
          </cell>
        </row>
        <row r="75">
          <cell r="O75">
            <v>36067.5</v>
          </cell>
          <cell r="P75">
            <v>330</v>
          </cell>
          <cell r="Q75">
            <v>9096.35</v>
          </cell>
        </row>
        <row r="75">
          <cell r="S75">
            <v>4639.92</v>
          </cell>
          <cell r="T75">
            <v>48.5416666666667</v>
          </cell>
          <cell r="U75">
            <v>1117.12083333333</v>
          </cell>
        </row>
        <row r="76">
          <cell r="D76">
            <v>716</v>
          </cell>
          <cell r="E76" t="str">
            <v>四川太极大邑县沙渠镇方圆路药店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987</v>
          </cell>
          <cell r="K76">
            <v>75060.83</v>
          </cell>
          <cell r="L76">
            <v>22039.86</v>
          </cell>
          <cell r="M76" t="str">
            <v>29.36%</v>
          </cell>
        </row>
        <row r="76">
          <cell r="O76">
            <v>48215.73</v>
          </cell>
          <cell r="P76">
            <v>631</v>
          </cell>
          <cell r="Q76">
            <v>15010.76</v>
          </cell>
        </row>
        <row r="76">
          <cell r="S76">
            <v>5136.52333333333</v>
          </cell>
          <cell r="T76">
            <v>67.4166666666667</v>
          </cell>
          <cell r="U76">
            <v>1543.77583333333</v>
          </cell>
        </row>
        <row r="77">
          <cell r="D77">
            <v>104428</v>
          </cell>
          <cell r="E77" t="str">
            <v>四川太极崇州市崇阳镇永康东路药店 </v>
          </cell>
          <cell r="F77" t="str">
            <v/>
          </cell>
          <cell r="G77">
            <v>341</v>
          </cell>
          <cell r="H77" t="str">
            <v>崇州片</v>
          </cell>
          <cell r="I77" t="str">
            <v>胡建梅</v>
          </cell>
          <cell r="J77">
            <v>1084</v>
          </cell>
          <cell r="K77">
            <v>75016.37</v>
          </cell>
          <cell r="L77">
            <v>26009.91</v>
          </cell>
          <cell r="M77" t="str">
            <v>34.67%</v>
          </cell>
        </row>
        <row r="77">
          <cell r="O77">
            <v>44547.59</v>
          </cell>
          <cell r="P77">
            <v>564</v>
          </cell>
          <cell r="Q77">
            <v>13689.52</v>
          </cell>
        </row>
        <row r="77">
          <cell r="S77">
            <v>4981.83166666667</v>
          </cell>
          <cell r="T77">
            <v>68.6666666666667</v>
          </cell>
          <cell r="U77">
            <v>1654.14291666667</v>
          </cell>
        </row>
        <row r="78">
          <cell r="D78">
            <v>102935</v>
          </cell>
          <cell r="E78" t="str">
            <v>四川太极青羊区童子街药店</v>
          </cell>
          <cell r="F78" t="str">
            <v/>
          </cell>
          <cell r="G78">
            <v>142</v>
          </cell>
          <cell r="H78" t="str">
            <v>旗舰片区</v>
          </cell>
          <cell r="I78" t="str">
            <v>谭勤娟</v>
          </cell>
          <cell r="J78">
            <v>880</v>
          </cell>
          <cell r="K78">
            <v>74759.26</v>
          </cell>
          <cell r="L78">
            <v>26102.27</v>
          </cell>
          <cell r="M78" t="str">
            <v>34.91%</v>
          </cell>
        </row>
        <row r="78">
          <cell r="O78">
            <v>36082.31</v>
          </cell>
          <cell r="P78">
            <v>493</v>
          </cell>
          <cell r="Q78">
            <v>11932.18</v>
          </cell>
        </row>
        <row r="78">
          <cell r="S78">
            <v>4618.39875</v>
          </cell>
          <cell r="T78">
            <v>57.2083333333333</v>
          </cell>
          <cell r="U78">
            <v>1584.76875</v>
          </cell>
        </row>
        <row r="79">
          <cell r="D79">
            <v>117310</v>
          </cell>
          <cell r="E79" t="str">
            <v>四川太极武侯区长寿路药店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1074</v>
          </cell>
          <cell r="K79">
            <v>74202.06</v>
          </cell>
          <cell r="L79">
            <v>23245.38</v>
          </cell>
          <cell r="M79" t="str">
            <v>31.32%</v>
          </cell>
        </row>
        <row r="79">
          <cell r="O79">
            <v>43360.9</v>
          </cell>
          <cell r="P79">
            <v>550</v>
          </cell>
          <cell r="Q79">
            <v>13348.62</v>
          </cell>
        </row>
        <row r="79">
          <cell r="S79">
            <v>4898.45666666667</v>
          </cell>
          <cell r="T79">
            <v>67.6666666666667</v>
          </cell>
          <cell r="U79">
            <v>1524.75</v>
          </cell>
        </row>
        <row r="80">
          <cell r="D80">
            <v>539</v>
          </cell>
          <cell r="E80" t="str">
            <v>四川太极大邑县晋原镇子龙路店</v>
          </cell>
          <cell r="F80" t="str">
            <v>否</v>
          </cell>
          <cell r="G80">
            <v>282</v>
          </cell>
          <cell r="H80" t="str">
            <v>城郊一片</v>
          </cell>
          <cell r="I80" t="str">
            <v>任会茹</v>
          </cell>
          <cell r="J80">
            <v>821</v>
          </cell>
          <cell r="K80">
            <v>72373.4</v>
          </cell>
          <cell r="L80">
            <v>18920.28</v>
          </cell>
          <cell r="M80" t="str">
            <v>26.14%</v>
          </cell>
        </row>
        <row r="80">
          <cell r="O80">
            <v>49303.01</v>
          </cell>
          <cell r="P80">
            <v>502</v>
          </cell>
          <cell r="Q80">
            <v>14451.9</v>
          </cell>
        </row>
        <row r="80">
          <cell r="S80">
            <v>5069.85041666667</v>
          </cell>
          <cell r="T80">
            <v>55.125</v>
          </cell>
          <cell r="U80">
            <v>1390.5075</v>
          </cell>
        </row>
        <row r="81">
          <cell r="D81">
            <v>399</v>
          </cell>
          <cell r="E81" t="str">
            <v>四川太极高新天久北巷药店</v>
          </cell>
          <cell r="F81" t="str">
            <v>否</v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920</v>
          </cell>
          <cell r="K81">
            <v>71870.49</v>
          </cell>
          <cell r="L81">
            <v>22059.21</v>
          </cell>
          <cell r="M81" t="str">
            <v>30.69%</v>
          </cell>
        </row>
        <row r="81">
          <cell r="O81">
            <v>44277.53</v>
          </cell>
          <cell r="P81">
            <v>593</v>
          </cell>
          <cell r="Q81">
            <v>15113.76</v>
          </cell>
        </row>
        <row r="81">
          <cell r="S81">
            <v>4839.50083333333</v>
          </cell>
          <cell r="T81">
            <v>63.0416666666667</v>
          </cell>
          <cell r="U81">
            <v>1548.87375</v>
          </cell>
        </row>
        <row r="82">
          <cell r="D82">
            <v>723</v>
          </cell>
          <cell r="E82" t="str">
            <v>四川太极锦江区柳翠路药店</v>
          </cell>
          <cell r="F82" t="str">
            <v>否</v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1475</v>
          </cell>
          <cell r="K82">
            <v>70317.99</v>
          </cell>
          <cell r="L82">
            <v>22172.26</v>
          </cell>
          <cell r="M82" t="str">
            <v>31.53%</v>
          </cell>
        </row>
        <row r="82">
          <cell r="O82">
            <v>37742.69</v>
          </cell>
          <cell r="P82">
            <v>675</v>
          </cell>
          <cell r="Q82">
            <v>12018.09</v>
          </cell>
        </row>
        <row r="82">
          <cell r="S82">
            <v>4502.52833333333</v>
          </cell>
          <cell r="T82">
            <v>89.5833333333333</v>
          </cell>
          <cell r="U82">
            <v>1424.59791666667</v>
          </cell>
        </row>
        <row r="83">
          <cell r="D83">
            <v>587</v>
          </cell>
          <cell r="E83" t="str">
            <v>四川太极都江堰景中路店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1049</v>
          </cell>
          <cell r="K83">
            <v>69607.01</v>
          </cell>
          <cell r="L83">
            <v>23550.36</v>
          </cell>
          <cell r="M83" t="str">
            <v>33.83%</v>
          </cell>
        </row>
        <row r="83">
          <cell r="O83">
            <v>31130.32</v>
          </cell>
          <cell r="P83">
            <v>612</v>
          </cell>
          <cell r="Q83">
            <v>9112.17</v>
          </cell>
        </row>
        <row r="83">
          <cell r="S83">
            <v>4197.38875</v>
          </cell>
          <cell r="T83">
            <v>69.2083333333333</v>
          </cell>
          <cell r="U83">
            <v>1360.93875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681</v>
          </cell>
          <cell r="K84">
            <v>69363.62</v>
          </cell>
          <cell r="L84">
            <v>19364.66</v>
          </cell>
          <cell r="M84" t="str">
            <v>27.91%</v>
          </cell>
        </row>
        <row r="84">
          <cell r="O84">
            <v>41457.79</v>
          </cell>
          <cell r="P84">
            <v>425</v>
          </cell>
          <cell r="Q84">
            <v>12357.61</v>
          </cell>
        </row>
        <row r="84">
          <cell r="S84">
            <v>4617.55875</v>
          </cell>
          <cell r="T84">
            <v>46.0833333333333</v>
          </cell>
          <cell r="U84">
            <v>1321.76125</v>
          </cell>
        </row>
        <row r="85">
          <cell r="D85">
            <v>105751</v>
          </cell>
          <cell r="E85" t="str">
            <v>四川太极高新区新下街药店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1153</v>
          </cell>
          <cell r="K85">
            <v>68776.81</v>
          </cell>
          <cell r="L85">
            <v>22874.34</v>
          </cell>
          <cell r="M85" t="str">
            <v>33.25%</v>
          </cell>
        </row>
        <row r="85">
          <cell r="O85">
            <v>37227.97</v>
          </cell>
          <cell r="P85">
            <v>656</v>
          </cell>
          <cell r="Q85">
            <v>12759.93</v>
          </cell>
        </row>
        <row r="85">
          <cell r="S85">
            <v>4416.86583333333</v>
          </cell>
          <cell r="T85">
            <v>75.375</v>
          </cell>
          <cell r="U85">
            <v>1484.76125</v>
          </cell>
        </row>
        <row r="86">
          <cell r="D86">
            <v>308</v>
          </cell>
          <cell r="E86" t="str">
            <v>四川太极红星店</v>
          </cell>
          <cell r="F86" t="str">
            <v>是</v>
          </cell>
          <cell r="G86">
            <v>322</v>
          </cell>
          <cell r="H86" t="str">
            <v>北门片</v>
          </cell>
          <cell r="I86" t="str">
            <v>朱朝霞 </v>
          </cell>
          <cell r="J86">
            <v>1104</v>
          </cell>
          <cell r="K86">
            <v>68467.25</v>
          </cell>
          <cell r="L86">
            <v>24031.4</v>
          </cell>
          <cell r="M86" t="str">
            <v>35.09%</v>
          </cell>
        </row>
        <row r="86">
          <cell r="O86">
            <v>29268.47</v>
          </cell>
          <cell r="P86">
            <v>459</v>
          </cell>
          <cell r="Q86">
            <v>10453.17</v>
          </cell>
        </row>
        <row r="86">
          <cell r="S86">
            <v>4072.32166666667</v>
          </cell>
          <cell r="T86">
            <v>65.125</v>
          </cell>
          <cell r="U86">
            <v>1436.85708333333</v>
          </cell>
        </row>
        <row r="87">
          <cell r="D87">
            <v>113299</v>
          </cell>
          <cell r="E87" t="str">
            <v>四川太极武侯区倪家桥路药店</v>
          </cell>
          <cell r="F87" t="str">
            <v/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1212</v>
          </cell>
          <cell r="K87">
            <v>66936.07</v>
          </cell>
          <cell r="L87">
            <v>23356.69</v>
          </cell>
          <cell r="M87" t="str">
            <v>34.89%</v>
          </cell>
        </row>
        <row r="87">
          <cell r="O87">
            <v>31756.7</v>
          </cell>
          <cell r="P87">
            <v>511</v>
          </cell>
          <cell r="Q87">
            <v>9407.32</v>
          </cell>
        </row>
        <row r="87">
          <cell r="S87">
            <v>4112.19875</v>
          </cell>
          <cell r="T87">
            <v>71.7916666666667</v>
          </cell>
          <cell r="U87">
            <v>1365.16708333333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1126</v>
          </cell>
          <cell r="K88">
            <v>65719.82</v>
          </cell>
          <cell r="L88">
            <v>21273.42</v>
          </cell>
          <cell r="M88" t="str">
            <v>32.36%</v>
          </cell>
        </row>
        <row r="88">
          <cell r="O88">
            <v>40434.76</v>
          </cell>
          <cell r="P88">
            <v>544</v>
          </cell>
          <cell r="Q88">
            <v>12586.65</v>
          </cell>
        </row>
        <row r="88">
          <cell r="S88">
            <v>4423.1075</v>
          </cell>
          <cell r="T88">
            <v>69.5833333333333</v>
          </cell>
          <cell r="U88">
            <v>1410.83625</v>
          </cell>
        </row>
        <row r="89">
          <cell r="D89">
            <v>104430</v>
          </cell>
          <cell r="E89" t="str">
            <v>四川太极高新区中和大道药店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1010</v>
          </cell>
          <cell r="K89">
            <v>65612.4</v>
          </cell>
          <cell r="L89">
            <v>20946.46</v>
          </cell>
          <cell r="M89" t="str">
            <v>31.92%</v>
          </cell>
        </row>
        <row r="89">
          <cell r="O89">
            <v>34118.79</v>
          </cell>
          <cell r="P89">
            <v>543</v>
          </cell>
          <cell r="Q89">
            <v>10735.34</v>
          </cell>
        </row>
        <row r="89">
          <cell r="S89">
            <v>4155.46625</v>
          </cell>
          <cell r="T89">
            <v>64.7083333333333</v>
          </cell>
          <cell r="U89">
            <v>1320.075</v>
          </cell>
        </row>
        <row r="90">
          <cell r="D90">
            <v>748</v>
          </cell>
          <cell r="E90" t="str">
            <v>四川太极大邑县晋原镇东街药店</v>
          </cell>
          <cell r="F90" t="str">
            <v/>
          </cell>
          <cell r="G90">
            <v>282</v>
          </cell>
          <cell r="H90" t="str">
            <v>城郊一片</v>
          </cell>
          <cell r="I90" t="str">
            <v>任会茹</v>
          </cell>
          <cell r="J90">
            <v>793</v>
          </cell>
          <cell r="K90">
            <v>65522.13</v>
          </cell>
          <cell r="L90">
            <v>20123.02</v>
          </cell>
          <cell r="M90" t="str">
            <v>30.71%</v>
          </cell>
        </row>
        <row r="90">
          <cell r="O90">
            <v>30766</v>
          </cell>
          <cell r="P90">
            <v>445</v>
          </cell>
          <cell r="Q90">
            <v>10496.4</v>
          </cell>
        </row>
        <row r="90">
          <cell r="S90">
            <v>4012.00541666667</v>
          </cell>
          <cell r="T90">
            <v>51.5833333333333</v>
          </cell>
          <cell r="U90">
            <v>1275.80916666667</v>
          </cell>
        </row>
        <row r="91">
          <cell r="D91">
            <v>112415</v>
          </cell>
          <cell r="E91" t="str">
            <v>四川太极金牛区五福桥东路药店</v>
          </cell>
          <cell r="F91" t="str">
            <v/>
          </cell>
          <cell r="G91">
            <v>322</v>
          </cell>
          <cell r="H91" t="str">
            <v>北门片</v>
          </cell>
          <cell r="I91" t="str">
            <v>朱朝霞 </v>
          </cell>
          <cell r="J91">
            <v>1161</v>
          </cell>
          <cell r="K91">
            <v>64669.92</v>
          </cell>
          <cell r="L91">
            <v>18978.46</v>
          </cell>
          <cell r="M91" t="str">
            <v>29.34%</v>
          </cell>
        </row>
        <row r="91">
          <cell r="O91">
            <v>33066.76</v>
          </cell>
          <cell r="P91">
            <v>610</v>
          </cell>
          <cell r="Q91">
            <v>9785.47</v>
          </cell>
        </row>
        <row r="91">
          <cell r="S91">
            <v>4072.36166666667</v>
          </cell>
          <cell r="T91">
            <v>73.7916666666667</v>
          </cell>
          <cell r="U91">
            <v>1198.49708333333</v>
          </cell>
        </row>
        <row r="92">
          <cell r="D92">
            <v>113833</v>
          </cell>
          <cell r="E92" t="str">
            <v>四川太极青羊区光华西一路药店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1128</v>
          </cell>
          <cell r="K92">
            <v>64275.22</v>
          </cell>
          <cell r="L92">
            <v>21725.74</v>
          </cell>
          <cell r="M92" t="str">
            <v>33.8%</v>
          </cell>
        </row>
        <row r="92">
          <cell r="O92">
            <v>44305.43</v>
          </cell>
          <cell r="P92">
            <v>661</v>
          </cell>
          <cell r="Q92">
            <v>15495.49</v>
          </cell>
        </row>
        <row r="92">
          <cell r="S92">
            <v>4524.19375</v>
          </cell>
          <cell r="T92">
            <v>74.5416666666667</v>
          </cell>
          <cell r="U92">
            <v>1550.88458333333</v>
          </cell>
        </row>
        <row r="93">
          <cell r="D93">
            <v>594</v>
          </cell>
          <cell r="E93" t="str">
            <v>四川太极大邑县安仁镇千禧街药店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804</v>
          </cell>
          <cell r="K93">
            <v>63379.41</v>
          </cell>
          <cell r="L93">
            <v>20210.44</v>
          </cell>
          <cell r="M93" t="str">
            <v>31.88%</v>
          </cell>
        </row>
        <row r="93">
          <cell r="O93">
            <v>31669.25</v>
          </cell>
          <cell r="P93">
            <v>412</v>
          </cell>
          <cell r="Q93">
            <v>9560.36</v>
          </cell>
        </row>
        <row r="93">
          <cell r="S93">
            <v>3960.36083333333</v>
          </cell>
          <cell r="T93">
            <v>50.6666666666667</v>
          </cell>
          <cell r="U93">
            <v>1240.45</v>
          </cell>
        </row>
        <row r="94">
          <cell r="D94">
            <v>102479</v>
          </cell>
          <cell r="E94" t="str">
            <v>四川太极锦江区劼人路药店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865</v>
          </cell>
          <cell r="K94">
            <v>63294.84</v>
          </cell>
          <cell r="L94">
            <v>22449.72</v>
          </cell>
          <cell r="M94" t="str">
            <v>35.46%</v>
          </cell>
        </row>
        <row r="94">
          <cell r="O94">
            <v>32498.93</v>
          </cell>
          <cell r="P94">
            <v>468</v>
          </cell>
          <cell r="Q94">
            <v>10629.76</v>
          </cell>
        </row>
        <row r="94">
          <cell r="S94">
            <v>3991.40708333333</v>
          </cell>
          <cell r="T94">
            <v>55.5416666666667</v>
          </cell>
          <cell r="U94">
            <v>1378.31166666667</v>
          </cell>
        </row>
        <row r="95">
          <cell r="D95">
            <v>733</v>
          </cell>
          <cell r="E95" t="str">
            <v>四川太极双流区东升街道三强西路药店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1173</v>
          </cell>
          <cell r="K95">
            <v>62707.97</v>
          </cell>
          <cell r="L95">
            <v>23327.47</v>
          </cell>
          <cell r="M95" t="str">
            <v>37.2%</v>
          </cell>
        </row>
        <row r="95">
          <cell r="O95">
            <v>34467.69</v>
          </cell>
          <cell r="P95">
            <v>640</v>
          </cell>
          <cell r="Q95">
            <v>12661.19</v>
          </cell>
        </row>
        <row r="95">
          <cell r="S95">
            <v>4048.98583333333</v>
          </cell>
          <cell r="T95">
            <v>75.5416666666667</v>
          </cell>
          <cell r="U95">
            <v>1499.5275</v>
          </cell>
        </row>
        <row r="96">
          <cell r="D96">
            <v>740</v>
          </cell>
          <cell r="E96" t="str">
            <v>四川太极成华区华康路药店</v>
          </cell>
          <cell r="F96" t="str">
            <v/>
          </cell>
          <cell r="G96">
            <v>232</v>
          </cell>
          <cell r="H96" t="str">
            <v>东南片区</v>
          </cell>
          <cell r="I96" t="str">
            <v>曾蕾蕾</v>
          </cell>
          <cell r="J96">
            <v>1396</v>
          </cell>
          <cell r="K96">
            <v>62699.9</v>
          </cell>
          <cell r="L96">
            <v>22157.86</v>
          </cell>
          <cell r="M96" t="str">
            <v>35.33%</v>
          </cell>
        </row>
        <row r="96">
          <cell r="O96">
            <v>34063.66</v>
          </cell>
          <cell r="P96">
            <v>684</v>
          </cell>
          <cell r="Q96">
            <v>12639.63</v>
          </cell>
        </row>
        <row r="96">
          <cell r="S96">
            <v>4031.815</v>
          </cell>
          <cell r="T96">
            <v>86.6666666666667</v>
          </cell>
          <cell r="U96">
            <v>1449.89541666667</v>
          </cell>
        </row>
        <row r="97">
          <cell r="D97">
            <v>355</v>
          </cell>
          <cell r="E97" t="str">
            <v>四川太极双林路药店</v>
          </cell>
          <cell r="F97" t="str">
            <v>是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852</v>
          </cell>
          <cell r="K97">
            <v>61754.41</v>
          </cell>
          <cell r="L97">
            <v>18920.29</v>
          </cell>
          <cell r="M97" t="str">
            <v>30.63%</v>
          </cell>
        </row>
        <row r="97">
          <cell r="O97">
            <v>31879.7</v>
          </cell>
          <cell r="P97">
            <v>413</v>
          </cell>
          <cell r="Q97">
            <v>10134.92</v>
          </cell>
        </row>
        <row r="97">
          <cell r="S97">
            <v>3901.42125</v>
          </cell>
          <cell r="T97">
            <v>52.7083333333333</v>
          </cell>
          <cell r="U97">
            <v>1210.63375</v>
          </cell>
        </row>
        <row r="98">
          <cell r="D98">
            <v>732</v>
          </cell>
          <cell r="E98" t="str">
            <v>四川太极邛崃市羊安镇永康大道药店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626</v>
          </cell>
          <cell r="K98">
            <v>61383.77</v>
          </cell>
          <cell r="L98">
            <v>19303.98</v>
          </cell>
          <cell r="M98" t="str">
            <v>31.44%</v>
          </cell>
        </row>
        <row r="98">
          <cell r="O98">
            <v>44131.19</v>
          </cell>
          <cell r="P98">
            <v>417</v>
          </cell>
          <cell r="Q98">
            <v>13108.65</v>
          </cell>
        </row>
        <row r="98">
          <cell r="S98">
            <v>4396.45666666667</v>
          </cell>
          <cell r="T98">
            <v>43.4583333333333</v>
          </cell>
          <cell r="U98">
            <v>1350.52625</v>
          </cell>
        </row>
        <row r="99">
          <cell r="D99">
            <v>118951</v>
          </cell>
          <cell r="E99" t="str">
            <v>四川太极青羊区金祥路药店</v>
          </cell>
          <cell r="F99" t="str">
            <v/>
          </cell>
          <cell r="G99">
            <v>342</v>
          </cell>
          <cell r="H99" t="str">
            <v>西门二片</v>
          </cell>
          <cell r="I99" t="str">
            <v>林禹帅</v>
          </cell>
          <cell r="J99">
            <v>1203</v>
          </cell>
          <cell r="K99">
            <v>61059.97</v>
          </cell>
          <cell r="L99">
            <v>20855.84</v>
          </cell>
          <cell r="M99" t="str">
            <v>34.15%</v>
          </cell>
        </row>
        <row r="99">
          <cell r="O99">
            <v>35553.07</v>
          </cell>
          <cell r="P99">
            <v>600</v>
          </cell>
          <cell r="Q99">
            <v>12204.09</v>
          </cell>
        </row>
        <row r="99">
          <cell r="S99">
            <v>4025.54333333333</v>
          </cell>
          <cell r="T99">
            <v>75.125</v>
          </cell>
          <cell r="U99">
            <v>1377.49708333333</v>
          </cell>
        </row>
        <row r="100">
          <cell r="D100">
            <v>118151</v>
          </cell>
          <cell r="E100" t="str">
            <v>四川太极金牛区沙湾东一路药店</v>
          </cell>
          <cell r="F100" t="str">
            <v/>
          </cell>
          <cell r="G100">
            <v>181</v>
          </cell>
          <cell r="H100" t="str">
            <v>西门一片</v>
          </cell>
          <cell r="I100" t="str">
            <v>刘琴英</v>
          </cell>
          <cell r="J100">
            <v>978</v>
          </cell>
          <cell r="K100">
            <v>60936.92</v>
          </cell>
          <cell r="L100">
            <v>16074.03</v>
          </cell>
          <cell r="M100" t="str">
            <v>26.37%</v>
          </cell>
        </row>
        <row r="100">
          <cell r="O100">
            <v>46617.63</v>
          </cell>
          <cell r="P100">
            <v>590</v>
          </cell>
          <cell r="Q100">
            <v>11354.99</v>
          </cell>
        </row>
        <row r="100">
          <cell r="S100">
            <v>4481.43958333333</v>
          </cell>
          <cell r="T100">
            <v>65.3333333333333</v>
          </cell>
          <cell r="U100">
            <v>1142.87583333333</v>
          </cell>
        </row>
        <row r="101">
          <cell r="D101">
            <v>572</v>
          </cell>
          <cell r="E101" t="str">
            <v>四川太极郫县郫筒镇东大街药店</v>
          </cell>
          <cell r="F101" t="str">
            <v>否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932</v>
          </cell>
          <cell r="K101">
            <v>60559</v>
          </cell>
          <cell r="L101">
            <v>18412.26</v>
          </cell>
          <cell r="M101" t="str">
            <v>30.4%</v>
          </cell>
        </row>
        <row r="101">
          <cell r="O101">
            <v>41613.67</v>
          </cell>
          <cell r="P101">
            <v>581</v>
          </cell>
          <cell r="Q101">
            <v>12848.37</v>
          </cell>
        </row>
        <row r="101">
          <cell r="S101">
            <v>4257.19458333333</v>
          </cell>
          <cell r="T101">
            <v>63.0416666666667</v>
          </cell>
          <cell r="U101">
            <v>1302.52625</v>
          </cell>
        </row>
        <row r="102">
          <cell r="D102">
            <v>704</v>
          </cell>
          <cell r="E102" t="str">
            <v>四川太极都江堰奎光路中段药店</v>
          </cell>
          <cell r="F102" t="str">
            <v>否</v>
          </cell>
          <cell r="G102">
            <v>233</v>
          </cell>
          <cell r="H102" t="str">
            <v>都江堰片</v>
          </cell>
          <cell r="I102" t="str">
            <v>苗凯</v>
          </cell>
          <cell r="J102">
            <v>1038</v>
          </cell>
          <cell r="K102">
            <v>59657.99</v>
          </cell>
          <cell r="L102">
            <v>18391.58</v>
          </cell>
          <cell r="M102" t="str">
            <v>30.82%</v>
          </cell>
        </row>
        <row r="102">
          <cell r="O102">
            <v>38512.52</v>
          </cell>
          <cell r="P102">
            <v>663</v>
          </cell>
          <cell r="Q102">
            <v>12609.17</v>
          </cell>
        </row>
        <row r="102">
          <cell r="S102">
            <v>4090.43791666667</v>
          </cell>
          <cell r="T102">
            <v>70.875</v>
          </cell>
          <cell r="U102">
            <v>1291.69791666667</v>
          </cell>
        </row>
        <row r="103">
          <cell r="D103">
            <v>113025</v>
          </cell>
          <cell r="E103" t="str">
            <v>四川太极青羊区蜀鑫路药店</v>
          </cell>
          <cell r="F103" t="str">
            <v/>
          </cell>
          <cell r="G103">
            <v>342</v>
          </cell>
          <cell r="H103" t="str">
            <v>西门二片</v>
          </cell>
          <cell r="I103" t="str">
            <v>林禹帅</v>
          </cell>
          <cell r="J103">
            <v>852</v>
          </cell>
          <cell r="K103">
            <v>59445.79</v>
          </cell>
          <cell r="L103">
            <v>18607.64</v>
          </cell>
          <cell r="M103" t="str">
            <v>31.3%</v>
          </cell>
        </row>
        <row r="103">
          <cell r="O103">
            <v>33400.6</v>
          </cell>
          <cell r="P103">
            <v>525</v>
          </cell>
          <cell r="Q103">
            <v>11090.04</v>
          </cell>
        </row>
        <row r="103">
          <cell r="S103">
            <v>3868.59958333333</v>
          </cell>
          <cell r="T103">
            <v>57.375</v>
          </cell>
          <cell r="U103">
            <v>1237.40333333333</v>
          </cell>
        </row>
        <row r="104">
          <cell r="D104">
            <v>752</v>
          </cell>
          <cell r="E104" t="str">
            <v>四川太极大药房连锁有限公司武侯区聚萃街药店</v>
          </cell>
          <cell r="F104" t="str">
            <v/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1157</v>
          </cell>
          <cell r="K104">
            <v>59257.69</v>
          </cell>
          <cell r="L104">
            <v>20563.33</v>
          </cell>
          <cell r="M104" t="str">
            <v>34.7%</v>
          </cell>
        </row>
        <row r="104">
          <cell r="O104">
            <v>30468.5</v>
          </cell>
          <cell r="P104">
            <v>615</v>
          </cell>
          <cell r="Q104">
            <v>10248.59</v>
          </cell>
        </row>
        <row r="104">
          <cell r="S104">
            <v>3738.59125</v>
          </cell>
          <cell r="T104">
            <v>73.8333333333333</v>
          </cell>
          <cell r="U104">
            <v>1283.83</v>
          </cell>
        </row>
        <row r="105">
          <cell r="D105">
            <v>570</v>
          </cell>
          <cell r="E105" t="str">
            <v>四川太极青羊区大石西路药店</v>
          </cell>
          <cell r="F105" t="str">
            <v>否</v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941</v>
          </cell>
          <cell r="K105">
            <v>58991.45</v>
          </cell>
          <cell r="L105">
            <v>19880.16</v>
          </cell>
          <cell r="M105" t="str">
            <v>33.7%</v>
          </cell>
        </row>
        <row r="105">
          <cell r="O105">
            <v>35818.13</v>
          </cell>
          <cell r="P105">
            <v>513</v>
          </cell>
          <cell r="Q105">
            <v>12290.33</v>
          </cell>
        </row>
        <row r="105">
          <cell r="S105">
            <v>3950.39916666667</v>
          </cell>
          <cell r="T105">
            <v>60.5833333333333</v>
          </cell>
          <cell r="U105">
            <v>1340.43708333333</v>
          </cell>
        </row>
        <row r="106">
          <cell r="D106">
            <v>119263</v>
          </cell>
          <cell r="E106" t="str">
            <v>四川太极青羊区蜀源路药店</v>
          </cell>
          <cell r="F106" t="str">
            <v/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1013</v>
          </cell>
          <cell r="K106">
            <v>58726.77</v>
          </cell>
          <cell r="L106">
            <v>16817.6</v>
          </cell>
          <cell r="M106" t="str">
            <v>28.63%</v>
          </cell>
        </row>
        <row r="106">
          <cell r="O106">
            <v>37537.62</v>
          </cell>
          <cell r="P106">
            <v>554</v>
          </cell>
          <cell r="Q106">
            <v>10853.18</v>
          </cell>
        </row>
        <row r="106">
          <cell r="S106">
            <v>4011.01625</v>
          </cell>
          <cell r="T106">
            <v>65.2916666666667</v>
          </cell>
          <cell r="U106">
            <v>1152.94916666667</v>
          </cell>
        </row>
        <row r="107">
          <cell r="D107">
            <v>122198</v>
          </cell>
          <cell r="E107" t="str">
            <v>四川太极成华区华泰路二药店</v>
          </cell>
          <cell r="F107" t="str">
            <v/>
          </cell>
          <cell r="G107">
            <v>232</v>
          </cell>
          <cell r="H107" t="str">
            <v>东南片区</v>
          </cell>
          <cell r="I107" t="str">
            <v>曾蕾蕾</v>
          </cell>
          <cell r="J107">
            <v>781</v>
          </cell>
          <cell r="K107">
            <v>58122.78</v>
          </cell>
          <cell r="L107">
            <v>14264.26</v>
          </cell>
          <cell r="M107" t="str">
            <v>24.54%</v>
          </cell>
        </row>
        <row r="107">
          <cell r="O107">
            <v>26701.84</v>
          </cell>
          <cell r="P107">
            <v>350</v>
          </cell>
          <cell r="Q107">
            <v>7309.45</v>
          </cell>
        </row>
        <row r="107">
          <cell r="S107">
            <v>3534.35916666667</v>
          </cell>
          <cell r="T107">
            <v>47.125</v>
          </cell>
          <cell r="U107">
            <v>898.904583333333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860</v>
          </cell>
          <cell r="K108">
            <v>58089.49</v>
          </cell>
          <cell r="L108">
            <v>16719.19</v>
          </cell>
          <cell r="M108" t="str">
            <v>28.78%</v>
          </cell>
        </row>
        <row r="108">
          <cell r="O108">
            <v>40715.59</v>
          </cell>
          <cell r="P108">
            <v>503</v>
          </cell>
          <cell r="Q108">
            <v>12595.34</v>
          </cell>
        </row>
        <row r="108">
          <cell r="S108">
            <v>4116.87833333333</v>
          </cell>
          <cell r="T108">
            <v>56.7916666666667</v>
          </cell>
          <cell r="U108">
            <v>1221.43875</v>
          </cell>
        </row>
        <row r="109">
          <cell r="D109">
            <v>116773</v>
          </cell>
          <cell r="E109" t="str">
            <v>四川太极青羊区经一路药店</v>
          </cell>
          <cell r="F109" t="str">
            <v/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859</v>
          </cell>
          <cell r="K109">
            <v>57681.09</v>
          </cell>
          <cell r="L109">
            <v>20488.35</v>
          </cell>
          <cell r="M109" t="str">
            <v>35.52%</v>
          </cell>
        </row>
        <row r="109">
          <cell r="O109">
            <v>31853.38</v>
          </cell>
          <cell r="P109">
            <v>457</v>
          </cell>
          <cell r="Q109">
            <v>9850.7</v>
          </cell>
        </row>
        <row r="109">
          <cell r="S109">
            <v>3730.60291666667</v>
          </cell>
          <cell r="T109">
            <v>54.8333333333333</v>
          </cell>
          <cell r="U109">
            <v>1264.12708333333</v>
          </cell>
        </row>
        <row r="110">
          <cell r="D110">
            <v>104838</v>
          </cell>
          <cell r="E110" t="str">
            <v>四川太极崇州市崇阳镇蜀州中路药店</v>
          </cell>
          <cell r="F110" t="str">
            <v/>
          </cell>
          <cell r="G110">
            <v>341</v>
          </cell>
          <cell r="H110" t="str">
            <v>崇州片</v>
          </cell>
          <cell r="I110" t="str">
            <v>胡建梅</v>
          </cell>
          <cell r="J110">
            <v>1025</v>
          </cell>
          <cell r="K110">
            <v>56943.71</v>
          </cell>
          <cell r="L110">
            <v>17841.31</v>
          </cell>
          <cell r="M110" t="str">
            <v>31.33%</v>
          </cell>
        </row>
        <row r="110">
          <cell r="O110">
            <v>22564.94</v>
          </cell>
          <cell r="P110">
            <v>464</v>
          </cell>
          <cell r="Q110">
            <v>7058.67</v>
          </cell>
        </row>
        <row r="110">
          <cell r="S110">
            <v>3312.86041666667</v>
          </cell>
          <cell r="T110">
            <v>62.0416666666667</v>
          </cell>
          <cell r="U110">
            <v>1037.49916666667</v>
          </cell>
        </row>
        <row r="111">
          <cell r="D111">
            <v>727</v>
          </cell>
          <cell r="E111" t="str">
            <v>四川太极金牛区黄苑东街药店</v>
          </cell>
          <cell r="F111" t="str">
            <v>否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995</v>
          </cell>
          <cell r="K111">
            <v>56741.52</v>
          </cell>
          <cell r="L111">
            <v>20319.46</v>
          </cell>
          <cell r="M111" t="str">
            <v>35.81%</v>
          </cell>
        </row>
        <row r="111">
          <cell r="O111">
            <v>32824.93</v>
          </cell>
          <cell r="P111">
            <v>528</v>
          </cell>
          <cell r="Q111">
            <v>10728.89</v>
          </cell>
        </row>
        <row r="111">
          <cell r="S111">
            <v>3731.93541666667</v>
          </cell>
          <cell r="T111">
            <v>63.4583333333333</v>
          </cell>
          <cell r="U111">
            <v>1293.68125</v>
          </cell>
        </row>
        <row r="112">
          <cell r="D112">
            <v>104429</v>
          </cell>
          <cell r="E112" t="str">
            <v>四川太极武侯区大华街药店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825</v>
          </cell>
          <cell r="K112">
            <v>56167.95</v>
          </cell>
          <cell r="L112">
            <v>14079.64</v>
          </cell>
          <cell r="M112" t="str">
            <v>25.06%</v>
          </cell>
        </row>
        <row r="112">
          <cell r="O112">
            <v>39144.68</v>
          </cell>
          <cell r="P112">
            <v>489</v>
          </cell>
          <cell r="Q112">
            <v>9508.9</v>
          </cell>
        </row>
        <row r="112">
          <cell r="S112">
            <v>3971.35958333333</v>
          </cell>
          <cell r="T112">
            <v>54.75</v>
          </cell>
          <cell r="U112">
            <v>982.855833333333</v>
          </cell>
        </row>
        <row r="113">
          <cell r="D113">
            <v>115971</v>
          </cell>
          <cell r="E113" t="str">
            <v>四川太极高新区天顺路药店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900</v>
          </cell>
          <cell r="K113">
            <v>55064.14</v>
          </cell>
          <cell r="L113">
            <v>20754.36</v>
          </cell>
          <cell r="M113" t="str">
            <v>37.69%</v>
          </cell>
        </row>
        <row r="113">
          <cell r="O113">
            <v>32989.08</v>
          </cell>
          <cell r="P113">
            <v>405</v>
          </cell>
          <cell r="Q113">
            <v>12129.47</v>
          </cell>
        </row>
        <row r="113">
          <cell r="S113">
            <v>3668.88416666667</v>
          </cell>
          <cell r="T113">
            <v>54.375</v>
          </cell>
          <cell r="U113">
            <v>1370.15958333333</v>
          </cell>
        </row>
        <row r="114">
          <cell r="D114">
            <v>112888</v>
          </cell>
          <cell r="E114" t="str">
            <v>四川太极武侯区双楠路药店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883</v>
          </cell>
          <cell r="K114">
            <v>53934.4</v>
          </cell>
          <cell r="L114">
            <v>16781.77</v>
          </cell>
          <cell r="M114" t="str">
            <v>31.11%</v>
          </cell>
        </row>
        <row r="114">
          <cell r="O114">
            <v>26705.34</v>
          </cell>
          <cell r="P114">
            <v>392</v>
          </cell>
          <cell r="Q114">
            <v>7373.98</v>
          </cell>
        </row>
        <row r="114">
          <cell r="S114">
            <v>3359.98916666667</v>
          </cell>
          <cell r="T114">
            <v>53.125</v>
          </cell>
          <cell r="U114">
            <v>1006.48958333333</v>
          </cell>
        </row>
        <row r="115">
          <cell r="D115">
            <v>573</v>
          </cell>
          <cell r="E115" t="str">
            <v>四川太极双流县西航港街道锦华路一段药店</v>
          </cell>
          <cell r="F115" t="str">
            <v>否</v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953</v>
          </cell>
          <cell r="K115">
            <v>53585.45</v>
          </cell>
          <cell r="L115">
            <v>17184.91</v>
          </cell>
          <cell r="M115" t="str">
            <v>32.07%</v>
          </cell>
        </row>
        <row r="115">
          <cell r="O115">
            <v>27042.82</v>
          </cell>
          <cell r="P115">
            <v>495</v>
          </cell>
          <cell r="Q115">
            <v>9829.84</v>
          </cell>
        </row>
        <row r="115">
          <cell r="S115">
            <v>3359.51125</v>
          </cell>
          <cell r="T115">
            <v>60.3333333333333</v>
          </cell>
          <cell r="U115">
            <v>1125.61458333333</v>
          </cell>
        </row>
        <row r="116">
          <cell r="D116">
            <v>713</v>
          </cell>
          <cell r="E116" t="str">
            <v>四川太极都江堰聚源镇药店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615</v>
          </cell>
          <cell r="K116">
            <v>51915.99</v>
          </cell>
          <cell r="L116">
            <v>19212.72</v>
          </cell>
          <cell r="M116" t="str">
            <v>37%</v>
          </cell>
        </row>
        <row r="116">
          <cell r="O116">
            <v>33544.07</v>
          </cell>
          <cell r="P116">
            <v>341</v>
          </cell>
          <cell r="Q116">
            <v>11672.4</v>
          </cell>
        </row>
        <row r="116">
          <cell r="S116">
            <v>3560.83583333333</v>
          </cell>
          <cell r="T116">
            <v>39.8333333333333</v>
          </cell>
          <cell r="U116">
            <v>1286.88</v>
          </cell>
        </row>
        <row r="117">
          <cell r="D117">
            <v>706</v>
          </cell>
          <cell r="E117" t="str">
            <v>四川太极都江堰幸福镇翔凤路药店</v>
          </cell>
          <cell r="F117" t="str">
            <v>否</v>
          </cell>
          <cell r="G117">
            <v>233</v>
          </cell>
          <cell r="H117" t="str">
            <v>都江堰片</v>
          </cell>
          <cell r="I117" t="str">
            <v>苗凯</v>
          </cell>
          <cell r="J117">
            <v>812</v>
          </cell>
          <cell r="K117">
            <v>51868.62</v>
          </cell>
          <cell r="L117">
            <v>16726.74</v>
          </cell>
          <cell r="M117" t="str">
            <v>32.24%</v>
          </cell>
        </row>
        <row r="117">
          <cell r="O117">
            <v>29897.59</v>
          </cell>
          <cell r="P117">
            <v>415</v>
          </cell>
          <cell r="Q117">
            <v>9394.26</v>
          </cell>
        </row>
        <row r="117">
          <cell r="S117">
            <v>3406.92541666667</v>
          </cell>
          <cell r="T117">
            <v>51.125</v>
          </cell>
          <cell r="U117">
            <v>1088.375</v>
          </cell>
        </row>
        <row r="118">
          <cell r="D118">
            <v>738</v>
          </cell>
          <cell r="E118" t="str">
            <v>四川太极都江堰市蒲阳路药店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772</v>
          </cell>
          <cell r="K118">
            <v>51763.15</v>
          </cell>
          <cell r="L118">
            <v>16436.1</v>
          </cell>
          <cell r="M118" t="str">
            <v>31.75%</v>
          </cell>
        </row>
        <row r="118">
          <cell r="O118">
            <v>35945.86</v>
          </cell>
          <cell r="P118">
            <v>495</v>
          </cell>
          <cell r="Q118">
            <v>11629.76</v>
          </cell>
        </row>
        <row r="118">
          <cell r="S118">
            <v>3654.54208333333</v>
          </cell>
          <cell r="T118">
            <v>52.7916666666667</v>
          </cell>
          <cell r="U118">
            <v>1169.41083333333</v>
          </cell>
        </row>
        <row r="119">
          <cell r="D119">
            <v>106568</v>
          </cell>
          <cell r="E119" t="str">
            <v>四川太极高新区中和公济桥路药店</v>
          </cell>
          <cell r="F119" t="str">
            <v/>
          </cell>
          <cell r="G119">
            <v>232</v>
          </cell>
          <cell r="H119" t="str">
            <v>东南片区</v>
          </cell>
          <cell r="I119" t="str">
            <v>曾蕾蕾</v>
          </cell>
          <cell r="J119">
            <v>596</v>
          </cell>
          <cell r="K119">
            <v>50714.44</v>
          </cell>
          <cell r="L119">
            <v>19224.54</v>
          </cell>
          <cell r="M119" t="str">
            <v>37.9%</v>
          </cell>
        </row>
        <row r="119">
          <cell r="O119">
            <v>29279.3</v>
          </cell>
          <cell r="P119">
            <v>352</v>
          </cell>
          <cell r="Q119">
            <v>10967.22</v>
          </cell>
        </row>
        <row r="119">
          <cell r="S119">
            <v>3333.0725</v>
          </cell>
          <cell r="T119">
            <v>39.5</v>
          </cell>
          <cell r="U119">
            <v>1257.99</v>
          </cell>
        </row>
        <row r="120">
          <cell r="D120">
            <v>710</v>
          </cell>
          <cell r="E120" t="str">
            <v>四川太极都江堰市蒲阳镇堰问道西路药店</v>
          </cell>
          <cell r="F120" t="str">
            <v>否</v>
          </cell>
          <cell r="G120">
            <v>233</v>
          </cell>
          <cell r="H120" t="str">
            <v>都江堰片</v>
          </cell>
          <cell r="I120" t="str">
            <v>苗凯</v>
          </cell>
          <cell r="J120">
            <v>900</v>
          </cell>
          <cell r="K120">
            <v>50371.97</v>
          </cell>
          <cell r="L120">
            <v>17217.21</v>
          </cell>
          <cell r="M120" t="str">
            <v>34.18%</v>
          </cell>
        </row>
        <row r="120">
          <cell r="O120">
            <v>32013.73</v>
          </cell>
          <cell r="P120">
            <v>556</v>
          </cell>
          <cell r="Q120">
            <v>12340.23</v>
          </cell>
        </row>
        <row r="120">
          <cell r="S120">
            <v>3432.7375</v>
          </cell>
          <cell r="T120">
            <v>60.6666666666667</v>
          </cell>
          <cell r="U120">
            <v>1231.56</v>
          </cell>
        </row>
        <row r="121">
          <cell r="D121">
            <v>122906</v>
          </cell>
          <cell r="E121" t="str">
            <v>四川太极新都区斑竹园街道医贸大道药店</v>
          </cell>
          <cell r="F121" t="str">
            <v/>
          </cell>
          <cell r="G121">
            <v>322</v>
          </cell>
          <cell r="H121" t="str">
            <v>北门片</v>
          </cell>
          <cell r="I121" t="str">
            <v>朱朝霞 </v>
          </cell>
          <cell r="J121">
            <v>1271</v>
          </cell>
          <cell r="K121">
            <v>50114.28</v>
          </cell>
          <cell r="L121">
            <v>15420.1</v>
          </cell>
          <cell r="M121" t="str">
            <v>30.76%</v>
          </cell>
        </row>
        <row r="121">
          <cell r="O121">
            <v>28016.14</v>
          </cell>
          <cell r="P121">
            <v>748</v>
          </cell>
          <cell r="Q121">
            <v>9709.46</v>
          </cell>
        </row>
        <row r="121">
          <cell r="S121">
            <v>3255.43416666667</v>
          </cell>
          <cell r="T121">
            <v>84.125</v>
          </cell>
          <cell r="U121">
            <v>1047.065</v>
          </cell>
        </row>
        <row r="122">
          <cell r="D122">
            <v>339</v>
          </cell>
          <cell r="E122" t="str">
            <v>四川太极沙河源药店</v>
          </cell>
          <cell r="F122" t="str">
            <v>是</v>
          </cell>
          <cell r="G122">
            <v>322</v>
          </cell>
          <cell r="H122" t="str">
            <v>北门片</v>
          </cell>
          <cell r="I122" t="str">
            <v>朱朝霞 </v>
          </cell>
          <cell r="J122">
            <v>895</v>
          </cell>
          <cell r="K122">
            <v>50090.91</v>
          </cell>
          <cell r="L122">
            <v>15197.51</v>
          </cell>
          <cell r="M122" t="str">
            <v>30.33%</v>
          </cell>
        </row>
        <row r="122">
          <cell r="O122">
            <v>30207.3</v>
          </cell>
          <cell r="P122">
            <v>493</v>
          </cell>
          <cell r="Q122">
            <v>9494.37</v>
          </cell>
        </row>
        <row r="122">
          <cell r="S122">
            <v>3345.75875</v>
          </cell>
          <cell r="T122">
            <v>57.8333333333333</v>
          </cell>
          <cell r="U122">
            <v>1028.82833333333</v>
          </cell>
        </row>
        <row r="123">
          <cell r="D123">
            <v>102564</v>
          </cell>
          <cell r="E123" t="str">
            <v>四川太极邛崃市临邛镇翠荫街药店</v>
          </cell>
          <cell r="F123" t="str">
            <v/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690</v>
          </cell>
          <cell r="K123">
            <v>48444.96</v>
          </cell>
          <cell r="L123">
            <v>15881.22</v>
          </cell>
          <cell r="M123" t="str">
            <v>32.78%</v>
          </cell>
        </row>
        <row r="123">
          <cell r="O123">
            <v>32239.19</v>
          </cell>
          <cell r="P123">
            <v>357</v>
          </cell>
          <cell r="Q123">
            <v>9513.97</v>
          </cell>
        </row>
        <row r="123">
          <cell r="S123">
            <v>3361.83958333333</v>
          </cell>
          <cell r="T123">
            <v>43.625</v>
          </cell>
          <cell r="U123">
            <v>1058.13291666667</v>
          </cell>
        </row>
        <row r="124">
          <cell r="D124">
            <v>52</v>
          </cell>
          <cell r="E124" t="str">
            <v>四川太极崇州中心店</v>
          </cell>
          <cell r="F124" t="str">
            <v>是</v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594</v>
          </cell>
          <cell r="K124">
            <v>46832.09</v>
          </cell>
          <cell r="L124">
            <v>17085.73</v>
          </cell>
          <cell r="M124" t="str">
            <v>36.48%</v>
          </cell>
        </row>
        <row r="124">
          <cell r="O124">
            <v>21484.23</v>
          </cell>
          <cell r="P124">
            <v>347</v>
          </cell>
          <cell r="Q124">
            <v>7549.8</v>
          </cell>
        </row>
        <row r="124">
          <cell r="S124">
            <v>2846.51333333333</v>
          </cell>
          <cell r="T124">
            <v>39.2083333333333</v>
          </cell>
          <cell r="U124">
            <v>1026.48041666667</v>
          </cell>
        </row>
        <row r="125">
          <cell r="D125">
            <v>754</v>
          </cell>
          <cell r="E125" t="str">
            <v>四川太极崇州市崇阳镇尚贤坊街药店</v>
          </cell>
          <cell r="F125" t="str">
            <v/>
          </cell>
          <cell r="G125">
            <v>341</v>
          </cell>
          <cell r="H125" t="str">
            <v>崇州片</v>
          </cell>
          <cell r="I125" t="str">
            <v>胡建梅</v>
          </cell>
          <cell r="J125">
            <v>695</v>
          </cell>
          <cell r="K125">
            <v>46770.93</v>
          </cell>
          <cell r="L125">
            <v>14594.69</v>
          </cell>
          <cell r="M125" t="str">
            <v>31.2%</v>
          </cell>
        </row>
        <row r="125">
          <cell r="O125">
            <v>31842.53</v>
          </cell>
          <cell r="P125">
            <v>376</v>
          </cell>
          <cell r="Q125">
            <v>8930.74</v>
          </cell>
        </row>
        <row r="125">
          <cell r="S125">
            <v>3275.56083333333</v>
          </cell>
          <cell r="T125">
            <v>44.625</v>
          </cell>
          <cell r="U125">
            <v>980.22625</v>
          </cell>
        </row>
        <row r="126">
          <cell r="D126">
            <v>549</v>
          </cell>
          <cell r="E126" t="str">
            <v>四川太极大邑县晋源镇东壕沟段药店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494</v>
          </cell>
          <cell r="K126">
            <v>44189.91</v>
          </cell>
          <cell r="L126">
            <v>14882.42</v>
          </cell>
          <cell r="M126" t="str">
            <v>33.67%</v>
          </cell>
        </row>
        <row r="126">
          <cell r="O126">
            <v>30610.42</v>
          </cell>
          <cell r="P126">
            <v>325</v>
          </cell>
          <cell r="Q126">
            <v>9058.64</v>
          </cell>
        </row>
        <row r="126">
          <cell r="S126">
            <v>3116.68041666667</v>
          </cell>
          <cell r="T126">
            <v>34.125</v>
          </cell>
          <cell r="U126">
            <v>997.544166666667</v>
          </cell>
        </row>
        <row r="127">
          <cell r="D127">
            <v>119262</v>
          </cell>
          <cell r="E127" t="str">
            <v>四川太极成华区驷马桥三路药店</v>
          </cell>
          <cell r="F127" t="str">
            <v/>
          </cell>
          <cell r="G127">
            <v>322</v>
          </cell>
          <cell r="H127" t="str">
            <v>北门片</v>
          </cell>
          <cell r="I127" t="str">
            <v>朱朝霞 </v>
          </cell>
          <cell r="J127">
            <v>788</v>
          </cell>
          <cell r="K127">
            <v>42577.82</v>
          </cell>
          <cell r="L127">
            <v>15228.5</v>
          </cell>
          <cell r="M127" t="str">
            <v>35.76%</v>
          </cell>
        </row>
        <row r="127">
          <cell r="O127">
            <v>19089.82</v>
          </cell>
          <cell r="P127">
            <v>300</v>
          </cell>
          <cell r="Q127">
            <v>7546.22</v>
          </cell>
        </row>
        <row r="127">
          <cell r="S127">
            <v>2569.485</v>
          </cell>
          <cell r="T127">
            <v>45.3333333333333</v>
          </cell>
          <cell r="U127">
            <v>948.946666666667</v>
          </cell>
        </row>
        <row r="128">
          <cell r="D128">
            <v>351</v>
          </cell>
          <cell r="E128" t="str">
            <v>四川太极都江堰药店</v>
          </cell>
          <cell r="F128" t="str">
            <v>是</v>
          </cell>
          <cell r="G128">
            <v>233</v>
          </cell>
          <cell r="H128" t="str">
            <v>都江堰片</v>
          </cell>
          <cell r="I128" t="str">
            <v>苗凯</v>
          </cell>
          <cell r="J128">
            <v>578</v>
          </cell>
          <cell r="K128">
            <v>41279.28</v>
          </cell>
          <cell r="L128">
            <v>12262.16</v>
          </cell>
          <cell r="M128" t="str">
            <v>29.7%</v>
          </cell>
        </row>
        <row r="128">
          <cell r="O128">
            <v>22515.39</v>
          </cell>
          <cell r="P128">
            <v>257</v>
          </cell>
          <cell r="Q128">
            <v>7575.35</v>
          </cell>
        </row>
        <row r="128">
          <cell r="S128">
            <v>2658.11125</v>
          </cell>
          <cell r="T128">
            <v>34.7916666666667</v>
          </cell>
          <cell r="U128">
            <v>826.562916666667</v>
          </cell>
        </row>
        <row r="129">
          <cell r="D129">
            <v>371</v>
          </cell>
          <cell r="E129" t="str">
            <v>四川太极兴义镇万兴路药店</v>
          </cell>
          <cell r="F129" t="str">
            <v>否</v>
          </cell>
          <cell r="G129">
            <v>281</v>
          </cell>
          <cell r="H129" t="str">
            <v>新津片</v>
          </cell>
          <cell r="I129" t="str">
            <v>王燕丽</v>
          </cell>
          <cell r="J129">
            <v>663</v>
          </cell>
          <cell r="K129">
            <v>41153.52</v>
          </cell>
          <cell r="L129">
            <v>15090.07</v>
          </cell>
          <cell r="M129" t="str">
            <v>36.66%</v>
          </cell>
        </row>
        <row r="129">
          <cell r="O129">
            <v>25471.85</v>
          </cell>
          <cell r="P129">
            <v>410</v>
          </cell>
          <cell r="Q129">
            <v>8206.34</v>
          </cell>
        </row>
        <row r="129">
          <cell r="S129">
            <v>2776.05708333333</v>
          </cell>
          <cell r="T129">
            <v>44.7083333333333</v>
          </cell>
          <cell r="U129">
            <v>970.68375</v>
          </cell>
        </row>
        <row r="130">
          <cell r="D130">
            <v>113298</v>
          </cell>
          <cell r="E130" t="str">
            <v>四川太极武侯区逸都路药店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715</v>
          </cell>
          <cell r="K130">
            <v>40342.35</v>
          </cell>
          <cell r="L130">
            <v>11633.23</v>
          </cell>
          <cell r="M130" t="str">
            <v>28.83%</v>
          </cell>
        </row>
        <row r="130">
          <cell r="O130">
            <v>28941.56</v>
          </cell>
          <cell r="P130">
            <v>296</v>
          </cell>
          <cell r="Q130">
            <v>7144.96</v>
          </cell>
        </row>
        <row r="130">
          <cell r="S130">
            <v>2886.82958333333</v>
          </cell>
          <cell r="T130">
            <v>42.125</v>
          </cell>
          <cell r="U130">
            <v>782.424583333333</v>
          </cell>
        </row>
        <row r="131">
          <cell r="D131">
            <v>102567</v>
          </cell>
          <cell r="E131" t="str">
            <v>四川太极新津县五津镇武阳西路药店</v>
          </cell>
          <cell r="F131" t="str">
            <v/>
          </cell>
          <cell r="G131">
            <v>281</v>
          </cell>
          <cell r="H131" t="str">
            <v>新津片</v>
          </cell>
          <cell r="I131" t="str">
            <v>王燕丽</v>
          </cell>
          <cell r="J131">
            <v>529</v>
          </cell>
          <cell r="K131">
            <v>39695.44</v>
          </cell>
          <cell r="L131">
            <v>12256.91</v>
          </cell>
          <cell r="M131" t="str">
            <v>30.87%</v>
          </cell>
        </row>
        <row r="131">
          <cell r="O131">
            <v>25153.6</v>
          </cell>
          <cell r="P131">
            <v>311</v>
          </cell>
          <cell r="Q131">
            <v>7835.54</v>
          </cell>
        </row>
        <row r="131">
          <cell r="S131">
            <v>2702.04333333333</v>
          </cell>
          <cell r="T131">
            <v>35</v>
          </cell>
          <cell r="U131">
            <v>837.185416666667</v>
          </cell>
        </row>
        <row r="132">
          <cell r="D132">
            <v>114069</v>
          </cell>
          <cell r="E132" t="str">
            <v>四川太极高新区剑南大道药店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853</v>
          </cell>
          <cell r="K132">
            <v>38096.11</v>
          </cell>
          <cell r="L132">
            <v>13335</v>
          </cell>
          <cell r="M132" t="str">
            <v>35%</v>
          </cell>
        </row>
        <row r="132">
          <cell r="O132">
            <v>29743.83</v>
          </cell>
          <cell r="P132">
            <v>545</v>
          </cell>
          <cell r="Q132">
            <v>10718.28</v>
          </cell>
        </row>
        <row r="132">
          <cell r="S132">
            <v>2826.66416666667</v>
          </cell>
          <cell r="T132">
            <v>58.25</v>
          </cell>
          <cell r="U132">
            <v>1002.22</v>
          </cell>
        </row>
        <row r="133">
          <cell r="D133">
            <v>104533</v>
          </cell>
          <cell r="E133" t="str">
            <v>四川太极大邑县晋原镇潘家街药店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616</v>
          </cell>
          <cell r="K133">
            <v>37280.94</v>
          </cell>
          <cell r="L133">
            <v>12000.53</v>
          </cell>
          <cell r="M133" t="str">
            <v>32.18%</v>
          </cell>
        </row>
        <row r="133">
          <cell r="O133">
            <v>22215.09</v>
          </cell>
          <cell r="P133">
            <v>329</v>
          </cell>
          <cell r="Q133">
            <v>7550.32</v>
          </cell>
        </row>
        <row r="133">
          <cell r="S133">
            <v>2479.00125</v>
          </cell>
          <cell r="T133">
            <v>39.375</v>
          </cell>
          <cell r="U133">
            <v>814.61875</v>
          </cell>
        </row>
        <row r="134">
          <cell r="D134">
            <v>110378</v>
          </cell>
          <cell r="E134" t="str">
            <v>四川太极都江堰市永丰街道宝莲路药店</v>
          </cell>
          <cell r="F134" t="str">
            <v/>
          </cell>
          <cell r="G134">
            <v>233</v>
          </cell>
          <cell r="H134" t="str">
            <v>都江堰片</v>
          </cell>
          <cell r="I134" t="str">
            <v>苗凯</v>
          </cell>
          <cell r="J134">
            <v>464</v>
          </cell>
          <cell r="K134">
            <v>36114.34</v>
          </cell>
          <cell r="L134">
            <v>10333.22</v>
          </cell>
          <cell r="M134" t="str">
            <v>28.61%</v>
          </cell>
        </row>
        <row r="134">
          <cell r="O134">
            <v>27727</v>
          </cell>
          <cell r="P134">
            <v>346</v>
          </cell>
          <cell r="Q134">
            <v>8891.29</v>
          </cell>
        </row>
        <row r="134">
          <cell r="S134">
            <v>2660.05583333333</v>
          </cell>
          <cell r="T134">
            <v>33.75</v>
          </cell>
          <cell r="U134">
            <v>801.02125</v>
          </cell>
        </row>
        <row r="135">
          <cell r="D135">
            <v>56</v>
          </cell>
          <cell r="E135" t="str">
            <v>四川太极三江店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584</v>
          </cell>
          <cell r="K135">
            <v>35814.3</v>
          </cell>
          <cell r="L135">
            <v>13137.79</v>
          </cell>
          <cell r="M135" t="str">
            <v>36.68%</v>
          </cell>
        </row>
        <row r="135">
          <cell r="O135">
            <v>29938.55</v>
          </cell>
          <cell r="P135">
            <v>409</v>
          </cell>
          <cell r="Q135">
            <v>10604.21</v>
          </cell>
        </row>
        <row r="135">
          <cell r="S135">
            <v>2739.70208333333</v>
          </cell>
          <cell r="T135">
            <v>41.375</v>
          </cell>
          <cell r="U135">
            <v>989.25</v>
          </cell>
        </row>
        <row r="136">
          <cell r="D136">
            <v>118758</v>
          </cell>
          <cell r="E136" t="str">
            <v>四川太极成华区水碾河路药店</v>
          </cell>
          <cell r="F136" t="str">
            <v/>
          </cell>
          <cell r="G136">
            <v>23</v>
          </cell>
          <cell r="H136" t="str">
            <v>城中片</v>
          </cell>
          <cell r="I136" t="str">
            <v>何巍 </v>
          </cell>
          <cell r="J136">
            <v>580</v>
          </cell>
          <cell r="K136">
            <v>35029.56</v>
          </cell>
          <cell r="L136">
            <v>9656.49</v>
          </cell>
          <cell r="M136" t="str">
            <v>27.56%</v>
          </cell>
        </row>
        <row r="136">
          <cell r="O136">
            <v>19489.2</v>
          </cell>
          <cell r="P136">
            <v>222</v>
          </cell>
          <cell r="Q136">
            <v>4606.1</v>
          </cell>
        </row>
        <row r="136">
          <cell r="S136">
            <v>2271.615</v>
          </cell>
          <cell r="T136">
            <v>33.4166666666667</v>
          </cell>
          <cell r="U136">
            <v>594.274583333333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600</v>
          </cell>
          <cell r="K137">
            <v>34072.56</v>
          </cell>
          <cell r="L137">
            <v>9576.46</v>
          </cell>
          <cell r="M137" t="str">
            <v>28.1%</v>
          </cell>
        </row>
        <row r="137">
          <cell r="O137">
            <v>21583.69</v>
          </cell>
          <cell r="P137">
            <v>339</v>
          </cell>
          <cell r="Q137">
            <v>7117.08</v>
          </cell>
        </row>
        <row r="137">
          <cell r="S137">
            <v>2319.01041666667</v>
          </cell>
          <cell r="T137">
            <v>39.125</v>
          </cell>
          <cell r="U137">
            <v>695.564166666667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552</v>
          </cell>
          <cell r="K138">
            <v>33746.79</v>
          </cell>
          <cell r="L138">
            <v>9869.25</v>
          </cell>
          <cell r="M138" t="str">
            <v>29.24%</v>
          </cell>
        </row>
        <row r="138">
          <cell r="O138">
            <v>21607.52</v>
          </cell>
          <cell r="P138">
            <v>344</v>
          </cell>
          <cell r="Q138">
            <v>6630.84</v>
          </cell>
        </row>
        <row r="138">
          <cell r="S138">
            <v>2306.42958333333</v>
          </cell>
          <cell r="T138">
            <v>37.3333333333333</v>
          </cell>
          <cell r="U138">
            <v>687.50375</v>
          </cell>
        </row>
        <row r="139">
          <cell r="D139">
            <v>117923</v>
          </cell>
          <cell r="E139" t="str">
            <v>四川太极大邑县观音阁街西段店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539</v>
          </cell>
          <cell r="K139">
            <v>30630.83</v>
          </cell>
          <cell r="L139">
            <v>8933.89</v>
          </cell>
          <cell r="M139" t="str">
            <v>29.16%</v>
          </cell>
        </row>
        <row r="139">
          <cell r="O139">
            <v>20120.63</v>
          </cell>
          <cell r="P139">
            <v>324</v>
          </cell>
          <cell r="Q139">
            <v>6700.5</v>
          </cell>
        </row>
        <row r="139">
          <cell r="S139">
            <v>2114.64416666667</v>
          </cell>
          <cell r="T139">
            <v>35.9583333333333</v>
          </cell>
          <cell r="U139">
            <v>651.432916666667</v>
          </cell>
        </row>
        <row r="140">
          <cell r="D140">
            <v>122718</v>
          </cell>
          <cell r="E140" t="str">
            <v>四川太极大邑县晋原街道南街药店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335</v>
          </cell>
          <cell r="K140">
            <v>20174.27</v>
          </cell>
          <cell r="L140">
            <v>6142.71</v>
          </cell>
          <cell r="M140" t="str">
            <v>30.44%</v>
          </cell>
        </row>
        <row r="140">
          <cell r="O140">
            <v>8740.25</v>
          </cell>
          <cell r="P140">
            <v>153</v>
          </cell>
          <cell r="Q140">
            <v>3169.15</v>
          </cell>
        </row>
        <row r="140">
          <cell r="S140">
            <v>1204.77166666667</v>
          </cell>
          <cell r="T140">
            <v>20.3333333333333</v>
          </cell>
          <cell r="U140">
            <v>387.994166666667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336</v>
          </cell>
          <cell r="K141">
            <v>19906.03</v>
          </cell>
          <cell r="L141">
            <v>6461.68</v>
          </cell>
          <cell r="M141" t="str">
            <v>32.46%</v>
          </cell>
        </row>
        <row r="141">
          <cell r="O141">
            <v>12437.49</v>
          </cell>
          <cell r="P141">
            <v>205</v>
          </cell>
          <cell r="Q141">
            <v>3842.89</v>
          </cell>
        </row>
        <row r="141">
          <cell r="S141">
            <v>1347.64666666667</v>
          </cell>
          <cell r="T141">
            <v>22.5416666666667</v>
          </cell>
          <cell r="U141">
            <v>429.357083333333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282</v>
          </cell>
          <cell r="K142">
            <v>17556.47</v>
          </cell>
          <cell r="L142">
            <v>5774.6</v>
          </cell>
          <cell r="M142" t="str">
            <v>32.89%</v>
          </cell>
        </row>
        <row r="142">
          <cell r="O142">
            <v>10992.7</v>
          </cell>
          <cell r="P142">
            <v>157</v>
          </cell>
          <cell r="Q142">
            <v>3752.46</v>
          </cell>
        </row>
        <row r="142">
          <cell r="S142">
            <v>1189.54875</v>
          </cell>
          <cell r="T142">
            <v>18.2916666666667</v>
          </cell>
          <cell r="U142">
            <v>396.960833333333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365</v>
          </cell>
          <cell r="K143">
            <v>16095.25</v>
          </cell>
          <cell r="L143">
            <v>5179.16</v>
          </cell>
          <cell r="M143" t="str">
            <v>32.17%</v>
          </cell>
        </row>
        <row r="143">
          <cell r="O143">
            <v>9682.63</v>
          </cell>
          <cell r="P143">
            <v>178</v>
          </cell>
          <cell r="Q143">
            <v>3164.8</v>
          </cell>
        </row>
        <row r="143">
          <cell r="S143">
            <v>1074.07833333333</v>
          </cell>
          <cell r="T143">
            <v>22.625</v>
          </cell>
          <cell r="U143">
            <v>347.665</v>
          </cell>
        </row>
        <row r="144">
          <cell r="D144" t="str">
            <v>合计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>
            <v>171323</v>
          </cell>
          <cell r="K144">
            <v>14592141.16</v>
          </cell>
          <cell r="L144">
            <v>4088659.62</v>
          </cell>
          <cell r="M144" t="str">
            <v>28.02%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  <sheetName val="减去藿香总数据"/>
    </sheetNames>
    <sheetDataSet>
      <sheetData sheetId="0"/>
      <sheetData sheetId="1"/>
      <sheetData sheetId="2">
        <row r="1">
          <cell r="C1" t="str">
            <v>门店ID</v>
          </cell>
          <cell r="D1" t="str">
            <v>门店名称</v>
          </cell>
          <cell r="E1" t="str">
            <v>销售笔数</v>
          </cell>
          <cell r="F1" t="str">
            <v>1-15收入</v>
          </cell>
          <cell r="G1" t="str">
            <v>毛利</v>
          </cell>
          <cell r="H1" t="str">
            <v>毛利率</v>
          </cell>
          <cell r="I1" t="str">
            <v>23日收入</v>
          </cell>
          <cell r="J1" t="str">
            <v>减去藿香销售</v>
          </cell>
          <cell r="K1" t="str">
            <v>笔数</v>
          </cell>
          <cell r="L1" t="str">
            <v>毛利</v>
          </cell>
          <cell r="M1" t="str">
            <v>减去藿香毛利</v>
          </cell>
          <cell r="N1" t="str">
            <v>销售平均值</v>
          </cell>
          <cell r="O1" t="str">
            <v>笔数平均</v>
          </cell>
          <cell r="P1" t="str">
            <v>平均毛利</v>
          </cell>
        </row>
        <row r="2">
          <cell r="C2">
            <v>707</v>
          </cell>
          <cell r="D2" t="str">
            <v>四川太极成华区万科路药店</v>
          </cell>
          <cell r="E2">
            <v>1996</v>
          </cell>
          <cell r="F2">
            <v>145211.68</v>
          </cell>
          <cell r="G2">
            <v>50193.3</v>
          </cell>
          <cell r="H2" t="str">
            <v>34.56%</v>
          </cell>
          <cell r="I2">
            <v>73541.4</v>
          </cell>
          <cell r="J2">
            <v>58997.34</v>
          </cell>
          <cell r="K2">
            <v>1116</v>
          </cell>
          <cell r="L2">
            <v>22834.87</v>
          </cell>
          <cell r="M2">
            <v>18326.8100000016</v>
          </cell>
          <cell r="N2">
            <v>8508.70916666667</v>
          </cell>
          <cell r="O2">
            <v>129.666666666667</v>
          </cell>
          <cell r="P2">
            <v>2855.0045833334</v>
          </cell>
        </row>
        <row r="3">
          <cell r="C3">
            <v>730</v>
          </cell>
          <cell r="D3" t="str">
            <v>四川太极新都区新繁镇繁江北路药店</v>
          </cell>
          <cell r="E3">
            <v>1951</v>
          </cell>
          <cell r="F3">
            <v>136799.46</v>
          </cell>
          <cell r="G3">
            <v>44509.33</v>
          </cell>
          <cell r="H3" t="str">
            <v>32.53%</v>
          </cell>
          <cell r="I3">
            <v>86522.41</v>
          </cell>
          <cell r="J3">
            <v>77847.91</v>
          </cell>
          <cell r="K3">
            <v>1147</v>
          </cell>
          <cell r="L3">
            <v>29363.22</v>
          </cell>
          <cell r="M3">
            <v>27058.720000002</v>
          </cell>
          <cell r="N3">
            <v>8943.64041666667</v>
          </cell>
          <cell r="O3">
            <v>129.083333333333</v>
          </cell>
          <cell r="P3">
            <v>2982.00208333342</v>
          </cell>
        </row>
        <row r="4">
          <cell r="C4">
            <v>546</v>
          </cell>
          <cell r="D4" t="str">
            <v>四川太极锦江区榕声路店</v>
          </cell>
          <cell r="E4">
            <v>1920</v>
          </cell>
          <cell r="F4">
            <v>129999.19</v>
          </cell>
          <cell r="G4">
            <v>48008.77</v>
          </cell>
          <cell r="H4" t="str">
            <v>36.93%</v>
          </cell>
          <cell r="I4">
            <v>73322.47</v>
          </cell>
          <cell r="J4">
            <v>66654.97</v>
          </cell>
          <cell r="K4">
            <v>1055</v>
          </cell>
          <cell r="L4">
            <v>28126.51</v>
          </cell>
          <cell r="M4">
            <v>26793.01</v>
          </cell>
          <cell r="N4">
            <v>8193.92333333333</v>
          </cell>
          <cell r="O4">
            <v>123.958333333333</v>
          </cell>
          <cell r="P4">
            <v>3116.74083333333</v>
          </cell>
        </row>
        <row r="5">
          <cell r="C5">
            <v>341</v>
          </cell>
          <cell r="D5" t="str">
            <v>四川太极邛崃中心药店</v>
          </cell>
          <cell r="E5">
            <v>1442</v>
          </cell>
          <cell r="F5">
            <v>126240.31</v>
          </cell>
          <cell r="G5">
            <v>44254.47</v>
          </cell>
          <cell r="H5" t="str">
            <v>35.05%</v>
          </cell>
          <cell r="I5">
            <v>82383.98</v>
          </cell>
          <cell r="J5">
            <v>66816.55</v>
          </cell>
          <cell r="K5">
            <v>864</v>
          </cell>
          <cell r="L5">
            <v>26123.55</v>
          </cell>
          <cell r="M5">
            <v>22998.4200000114</v>
          </cell>
          <cell r="N5">
            <v>8044.03583333333</v>
          </cell>
          <cell r="O5">
            <v>96.0833333333333</v>
          </cell>
          <cell r="P5">
            <v>2802.20375000047</v>
          </cell>
        </row>
        <row r="6">
          <cell r="C6">
            <v>106399</v>
          </cell>
          <cell r="D6" t="str">
            <v>四川太极青羊区蜀辉路药店</v>
          </cell>
          <cell r="E6">
            <v>1266</v>
          </cell>
          <cell r="F6">
            <v>125669.12</v>
          </cell>
          <cell r="G6">
            <v>37759.28</v>
          </cell>
          <cell r="H6" t="str">
            <v>30.04%</v>
          </cell>
          <cell r="I6">
            <v>80776.1</v>
          </cell>
          <cell r="J6">
            <v>76696.58</v>
          </cell>
          <cell r="K6">
            <v>692</v>
          </cell>
          <cell r="L6">
            <v>20550.32</v>
          </cell>
          <cell r="M6">
            <v>19872.7999999956</v>
          </cell>
          <cell r="N6">
            <v>8431.90416666667</v>
          </cell>
          <cell r="O6">
            <v>81.5833333333333</v>
          </cell>
          <cell r="P6">
            <v>2401.33666666648</v>
          </cell>
        </row>
        <row r="7">
          <cell r="C7">
            <v>373</v>
          </cell>
          <cell r="D7" t="str">
            <v>四川太极通盈街药店</v>
          </cell>
          <cell r="E7">
            <v>1421</v>
          </cell>
          <cell r="F7">
            <v>122625.17</v>
          </cell>
          <cell r="G7">
            <v>40798.77</v>
          </cell>
          <cell r="H7" t="str">
            <v>33.27%</v>
          </cell>
          <cell r="I7">
            <v>78860.77</v>
          </cell>
          <cell r="J7">
            <v>73260.77</v>
          </cell>
          <cell r="K7">
            <v>882</v>
          </cell>
          <cell r="L7">
            <v>25988.19</v>
          </cell>
          <cell r="M7">
            <v>25288.19</v>
          </cell>
          <cell r="N7">
            <v>8161.91416666667</v>
          </cell>
          <cell r="O7">
            <v>95.9583333333333</v>
          </cell>
          <cell r="P7">
            <v>2753.62333333333</v>
          </cell>
        </row>
        <row r="8">
          <cell r="C8">
            <v>514</v>
          </cell>
          <cell r="D8" t="str">
            <v>四川太极新津邓双镇岷江店</v>
          </cell>
          <cell r="E8">
            <v>2016</v>
          </cell>
          <cell r="F8">
            <v>118857.2</v>
          </cell>
          <cell r="G8">
            <v>35768.32</v>
          </cell>
          <cell r="H8" t="str">
            <v>30.09%</v>
          </cell>
          <cell r="I8">
            <v>63393.49</v>
          </cell>
          <cell r="J8">
            <v>49681.99</v>
          </cell>
          <cell r="K8">
            <v>1100</v>
          </cell>
          <cell r="L8">
            <v>21223.4</v>
          </cell>
          <cell r="M8">
            <v>19145.9</v>
          </cell>
          <cell r="N8">
            <v>7022.46625</v>
          </cell>
          <cell r="O8">
            <v>129.833333333333</v>
          </cell>
          <cell r="P8">
            <v>2288.0925</v>
          </cell>
        </row>
        <row r="9">
          <cell r="C9">
            <v>709</v>
          </cell>
          <cell r="D9" t="str">
            <v>四川太极新都区马超东路店</v>
          </cell>
          <cell r="E9">
            <v>1505</v>
          </cell>
          <cell r="F9">
            <v>116114.44</v>
          </cell>
          <cell r="G9">
            <v>34605.1</v>
          </cell>
          <cell r="H9" t="str">
            <v>29.8%</v>
          </cell>
          <cell r="I9">
            <v>53100.41</v>
          </cell>
          <cell r="J9">
            <v>44540.03</v>
          </cell>
          <cell r="K9">
            <v>736</v>
          </cell>
          <cell r="L9">
            <v>16125.56</v>
          </cell>
          <cell r="M9">
            <v>14411.1799999945</v>
          </cell>
          <cell r="N9">
            <v>6693.93625</v>
          </cell>
          <cell r="O9">
            <v>93.375</v>
          </cell>
          <cell r="P9">
            <v>2042.34499999977</v>
          </cell>
        </row>
        <row r="10">
          <cell r="C10">
            <v>379</v>
          </cell>
          <cell r="D10" t="str">
            <v>四川太极土龙路药店</v>
          </cell>
          <cell r="E10">
            <v>1371</v>
          </cell>
          <cell r="F10">
            <v>105751.38</v>
          </cell>
          <cell r="G10">
            <v>32449.78</v>
          </cell>
          <cell r="H10" t="str">
            <v>30.68%</v>
          </cell>
          <cell r="I10">
            <v>58926.92</v>
          </cell>
          <cell r="J10">
            <v>54523.92</v>
          </cell>
          <cell r="K10">
            <v>776</v>
          </cell>
          <cell r="L10">
            <v>17610</v>
          </cell>
          <cell r="M10">
            <v>17196.9999999975</v>
          </cell>
          <cell r="N10">
            <v>6678.1375</v>
          </cell>
          <cell r="O10">
            <v>89.4583333333333</v>
          </cell>
          <cell r="P10">
            <v>2068.61583333323</v>
          </cell>
        </row>
        <row r="11">
          <cell r="C11">
            <v>581</v>
          </cell>
          <cell r="D11" t="str">
            <v>四川太极成华区二环路北四段药店（汇融名城）</v>
          </cell>
          <cell r="E11">
            <v>1776</v>
          </cell>
          <cell r="F11">
            <v>104244.13</v>
          </cell>
          <cell r="G11">
            <v>35162.12</v>
          </cell>
          <cell r="H11" t="str">
            <v>33.73%</v>
          </cell>
          <cell r="I11">
            <v>49707.79</v>
          </cell>
          <cell r="J11">
            <v>47292.79</v>
          </cell>
          <cell r="K11">
            <v>770</v>
          </cell>
          <cell r="L11">
            <v>16048.74</v>
          </cell>
          <cell r="M11">
            <v>15593.74</v>
          </cell>
          <cell r="N11">
            <v>6314.03833333333</v>
          </cell>
          <cell r="O11">
            <v>106.083333333333</v>
          </cell>
          <cell r="P11">
            <v>2114.8275</v>
          </cell>
        </row>
        <row r="12">
          <cell r="C12">
            <v>111400</v>
          </cell>
          <cell r="D12" t="str">
            <v>四川太极邛崃市文君街道杏林路药店</v>
          </cell>
          <cell r="E12">
            <v>1156</v>
          </cell>
          <cell r="F12">
            <v>99129.08</v>
          </cell>
          <cell r="G12">
            <v>25025.3</v>
          </cell>
          <cell r="H12" t="str">
            <v>25.24%</v>
          </cell>
          <cell r="I12">
            <v>44343.09</v>
          </cell>
          <cell r="J12">
            <v>43118.09</v>
          </cell>
          <cell r="K12">
            <v>578</v>
          </cell>
          <cell r="L12">
            <v>13597.67</v>
          </cell>
          <cell r="M12">
            <v>13492.67</v>
          </cell>
          <cell r="N12">
            <v>5926.96541666667</v>
          </cell>
          <cell r="O12">
            <v>72.25</v>
          </cell>
          <cell r="P12">
            <v>1604.91541666667</v>
          </cell>
        </row>
        <row r="13">
          <cell r="C13">
            <v>117184</v>
          </cell>
          <cell r="D13" t="str">
            <v>四川太极锦江区静沙南路药店</v>
          </cell>
          <cell r="E13">
            <v>1581</v>
          </cell>
          <cell r="F13">
            <v>98992.46</v>
          </cell>
          <cell r="G13">
            <v>36091.58</v>
          </cell>
          <cell r="H13" t="str">
            <v>36.45%</v>
          </cell>
          <cell r="I13">
            <v>50548.06</v>
          </cell>
          <cell r="J13">
            <v>38438.03</v>
          </cell>
          <cell r="K13">
            <v>804</v>
          </cell>
          <cell r="L13">
            <v>18966.97</v>
          </cell>
          <cell r="M13">
            <v>16208.9399999976</v>
          </cell>
          <cell r="N13">
            <v>5726.27041666667</v>
          </cell>
          <cell r="O13">
            <v>99.375</v>
          </cell>
          <cell r="P13">
            <v>2179.18833333323</v>
          </cell>
        </row>
        <row r="14">
          <cell r="C14">
            <v>746</v>
          </cell>
          <cell r="D14" t="str">
            <v>四川太极大邑县晋原镇内蒙古大道桃源药店</v>
          </cell>
          <cell r="E14">
            <v>1305</v>
          </cell>
          <cell r="F14">
            <v>96871.82</v>
          </cell>
          <cell r="G14">
            <v>29735.54</v>
          </cell>
          <cell r="H14" t="str">
            <v>30.69%</v>
          </cell>
          <cell r="I14">
            <v>53827.8</v>
          </cell>
          <cell r="J14">
            <v>41698.8</v>
          </cell>
          <cell r="K14">
            <v>735</v>
          </cell>
          <cell r="L14">
            <v>17123.14</v>
          </cell>
          <cell r="M14">
            <v>14486.14</v>
          </cell>
          <cell r="N14">
            <v>5773.77583333333</v>
          </cell>
          <cell r="O14">
            <v>85</v>
          </cell>
          <cell r="P14">
            <v>1842.57</v>
          </cell>
        </row>
        <row r="15">
          <cell r="C15">
            <v>54</v>
          </cell>
          <cell r="D15" t="str">
            <v>四川太极怀远店</v>
          </cell>
          <cell r="E15">
            <v>1268</v>
          </cell>
          <cell r="F15">
            <v>95645.21</v>
          </cell>
          <cell r="G15">
            <v>32097.33</v>
          </cell>
          <cell r="H15" t="str">
            <v>33.55%</v>
          </cell>
          <cell r="I15">
            <v>47478.29</v>
          </cell>
          <cell r="J15">
            <v>18294.29</v>
          </cell>
          <cell r="K15">
            <v>672</v>
          </cell>
          <cell r="L15">
            <v>16535.21</v>
          </cell>
          <cell r="M15">
            <v>11221.2099999985</v>
          </cell>
          <cell r="N15">
            <v>4747.47916666667</v>
          </cell>
          <cell r="O15">
            <v>80.8333333333333</v>
          </cell>
          <cell r="P15">
            <v>1804.9391666666</v>
          </cell>
        </row>
        <row r="16">
          <cell r="C16">
            <v>329</v>
          </cell>
          <cell r="D16" t="str">
            <v>四川太极温江店</v>
          </cell>
          <cell r="E16">
            <v>770</v>
          </cell>
          <cell r="F16">
            <v>95147.45</v>
          </cell>
          <cell r="G16">
            <v>19033.68</v>
          </cell>
          <cell r="H16" t="str">
            <v>20%</v>
          </cell>
          <cell r="I16">
            <v>56726.04</v>
          </cell>
          <cell r="J16">
            <v>41670.54</v>
          </cell>
          <cell r="K16">
            <v>394</v>
          </cell>
          <cell r="L16">
            <v>12923.5</v>
          </cell>
          <cell r="M16">
            <v>10528</v>
          </cell>
          <cell r="N16">
            <v>5700.74958333333</v>
          </cell>
          <cell r="O16">
            <v>48.5</v>
          </cell>
          <cell r="P16">
            <v>1231.73666666667</v>
          </cell>
        </row>
        <row r="17">
          <cell r="C17">
            <v>111219</v>
          </cell>
          <cell r="D17" t="str">
            <v>四川太极金牛区花照壁药店</v>
          </cell>
          <cell r="E17">
            <v>1157</v>
          </cell>
          <cell r="F17">
            <v>93107.04</v>
          </cell>
          <cell r="G17">
            <v>29834.78</v>
          </cell>
          <cell r="H17" t="str">
            <v>32.04%</v>
          </cell>
          <cell r="I17">
            <v>48739.21</v>
          </cell>
          <cell r="J17">
            <v>47514.21</v>
          </cell>
          <cell r="K17">
            <v>584</v>
          </cell>
          <cell r="L17">
            <v>15749.89</v>
          </cell>
          <cell r="M17">
            <v>15504.89</v>
          </cell>
          <cell r="N17">
            <v>5859.21875</v>
          </cell>
          <cell r="O17">
            <v>72.5416666666667</v>
          </cell>
          <cell r="P17">
            <v>1889.15291666667</v>
          </cell>
        </row>
        <row r="18">
          <cell r="C18">
            <v>513</v>
          </cell>
          <cell r="D18" t="str">
            <v>四川太极武侯区顺和街店</v>
          </cell>
          <cell r="E18">
            <v>1372</v>
          </cell>
          <cell r="F18">
            <v>92952.95</v>
          </cell>
          <cell r="G18">
            <v>32691.41</v>
          </cell>
          <cell r="H18" t="str">
            <v>35.16%</v>
          </cell>
          <cell r="I18">
            <v>54321.39</v>
          </cell>
          <cell r="J18">
            <v>51871.39</v>
          </cell>
          <cell r="K18">
            <v>824</v>
          </cell>
          <cell r="L18">
            <v>19682.06</v>
          </cell>
          <cell r="M18">
            <v>19472.06</v>
          </cell>
          <cell r="N18">
            <v>6034.3475</v>
          </cell>
          <cell r="O18">
            <v>91.5</v>
          </cell>
          <cell r="P18">
            <v>2173.47791666667</v>
          </cell>
        </row>
        <row r="19">
          <cell r="C19">
            <v>114622</v>
          </cell>
          <cell r="D19" t="str">
            <v>四川太极成华区东昌路一药店</v>
          </cell>
          <cell r="E19">
            <v>1786</v>
          </cell>
          <cell r="F19">
            <v>92793.24</v>
          </cell>
          <cell r="G19">
            <v>30372.08</v>
          </cell>
          <cell r="H19" t="str">
            <v>32.73%</v>
          </cell>
          <cell r="I19">
            <v>62523.42</v>
          </cell>
          <cell r="J19">
            <v>60073.42</v>
          </cell>
          <cell r="K19">
            <v>1139</v>
          </cell>
          <cell r="L19">
            <v>22130.53</v>
          </cell>
          <cell r="M19">
            <v>21640.53</v>
          </cell>
          <cell r="N19">
            <v>6369.44416666667</v>
          </cell>
          <cell r="O19">
            <v>121.875</v>
          </cell>
          <cell r="P19">
            <v>2167.19208333333</v>
          </cell>
        </row>
        <row r="20">
          <cell r="C20">
            <v>106485</v>
          </cell>
          <cell r="D20" t="str">
            <v>四川太极成都高新区元华二巷药店</v>
          </cell>
          <cell r="E20">
            <v>915</v>
          </cell>
          <cell r="F20">
            <v>84329.89</v>
          </cell>
          <cell r="G20">
            <v>19651.68</v>
          </cell>
          <cell r="H20" t="str">
            <v>23.3%</v>
          </cell>
          <cell r="I20">
            <v>46863.58</v>
          </cell>
          <cell r="J20">
            <v>36538.58</v>
          </cell>
          <cell r="K20">
            <v>570</v>
          </cell>
          <cell r="L20">
            <v>10760.09</v>
          </cell>
          <cell r="M20">
            <v>8695.09</v>
          </cell>
          <cell r="N20">
            <v>5036.18625</v>
          </cell>
          <cell r="O20">
            <v>61.875</v>
          </cell>
          <cell r="P20">
            <v>1181.11541666667</v>
          </cell>
        </row>
        <row r="21">
          <cell r="C21">
            <v>102565</v>
          </cell>
          <cell r="D21" t="str">
            <v>四川太极武侯区佳灵路药店</v>
          </cell>
          <cell r="E21">
            <v>1698</v>
          </cell>
          <cell r="F21">
            <v>82868.55</v>
          </cell>
          <cell r="G21">
            <v>29674.11</v>
          </cell>
          <cell r="H21" t="str">
            <v>35.8%</v>
          </cell>
          <cell r="I21">
            <v>36315.52</v>
          </cell>
          <cell r="J21">
            <v>35160.52</v>
          </cell>
          <cell r="K21">
            <v>723</v>
          </cell>
          <cell r="L21">
            <v>12003.96</v>
          </cell>
          <cell r="M21">
            <v>11828.96</v>
          </cell>
          <cell r="N21">
            <v>4917.87791666667</v>
          </cell>
          <cell r="O21">
            <v>100.875</v>
          </cell>
          <cell r="P21">
            <v>1729.29458333333</v>
          </cell>
        </row>
        <row r="22">
          <cell r="C22">
            <v>120844</v>
          </cell>
          <cell r="D22" t="str">
            <v>四川太极彭州市致和镇南三环路药店</v>
          </cell>
          <cell r="E22">
            <v>868</v>
          </cell>
          <cell r="F22">
            <v>82799.77</v>
          </cell>
          <cell r="G22">
            <v>20528.53</v>
          </cell>
          <cell r="H22" t="str">
            <v>24.79%</v>
          </cell>
          <cell r="I22">
            <v>66660.73</v>
          </cell>
          <cell r="J22">
            <v>63031.23</v>
          </cell>
          <cell r="K22">
            <v>661</v>
          </cell>
          <cell r="L22">
            <v>16463</v>
          </cell>
          <cell r="M22">
            <v>15773.5</v>
          </cell>
          <cell r="N22">
            <v>6076.29166666667</v>
          </cell>
          <cell r="O22">
            <v>63.7083333333333</v>
          </cell>
          <cell r="P22">
            <v>1512.58458333333</v>
          </cell>
        </row>
        <row r="23">
          <cell r="C23">
            <v>103198</v>
          </cell>
          <cell r="D23" t="str">
            <v>四川太极青羊区贝森北路药店</v>
          </cell>
          <cell r="E23">
            <v>1170</v>
          </cell>
          <cell r="F23">
            <v>80688.13</v>
          </cell>
          <cell r="G23">
            <v>24869.31</v>
          </cell>
          <cell r="H23" t="str">
            <v>30.82%</v>
          </cell>
          <cell r="I23">
            <v>52319.22</v>
          </cell>
          <cell r="J23">
            <v>48609.22</v>
          </cell>
          <cell r="K23">
            <v>648</v>
          </cell>
          <cell r="L23">
            <v>16127.55</v>
          </cell>
          <cell r="M23">
            <v>15385.55</v>
          </cell>
          <cell r="N23">
            <v>5387.38958333333</v>
          </cell>
          <cell r="O23">
            <v>75.75</v>
          </cell>
          <cell r="P23">
            <v>1677.28583333333</v>
          </cell>
        </row>
        <row r="24">
          <cell r="C24">
            <v>106865</v>
          </cell>
          <cell r="D24" t="str">
            <v>四川太极武侯区丝竹路药店</v>
          </cell>
          <cell r="E24">
            <v>947</v>
          </cell>
          <cell r="F24">
            <v>76453.18</v>
          </cell>
          <cell r="G24">
            <v>23514.77</v>
          </cell>
          <cell r="H24" t="str">
            <v>30.75%</v>
          </cell>
          <cell r="I24">
            <v>40219.85</v>
          </cell>
          <cell r="J24">
            <v>34545.85</v>
          </cell>
          <cell r="K24">
            <v>548</v>
          </cell>
          <cell r="L24">
            <v>13156.29</v>
          </cell>
          <cell r="M24">
            <v>12214.29</v>
          </cell>
          <cell r="N24">
            <v>4624.95958333333</v>
          </cell>
          <cell r="O24">
            <v>62.2916666666667</v>
          </cell>
          <cell r="P24">
            <v>1488.71083333333</v>
          </cell>
        </row>
        <row r="25">
          <cell r="C25">
            <v>116482</v>
          </cell>
          <cell r="D25" t="str">
            <v>四川太极锦江区宏济中路药店</v>
          </cell>
          <cell r="E25">
            <v>950</v>
          </cell>
          <cell r="F25">
            <v>75842.45</v>
          </cell>
          <cell r="G25">
            <v>25020.57</v>
          </cell>
          <cell r="H25" t="str">
            <v>32.99%</v>
          </cell>
          <cell r="I25">
            <v>35989.15</v>
          </cell>
          <cell r="J25">
            <v>24087.75</v>
          </cell>
          <cell r="K25">
            <v>395</v>
          </cell>
          <cell r="L25">
            <v>10370.12</v>
          </cell>
          <cell r="M25">
            <v>6312.72</v>
          </cell>
          <cell r="N25">
            <v>4163.75833333333</v>
          </cell>
          <cell r="O25">
            <v>56.0416666666667</v>
          </cell>
          <cell r="P25">
            <v>1305.55375</v>
          </cell>
        </row>
        <row r="26">
          <cell r="C26">
            <v>104428</v>
          </cell>
          <cell r="D26" t="str">
            <v>四川太极崇州市崇阳镇永康东路药店 </v>
          </cell>
          <cell r="E26">
            <v>1084</v>
          </cell>
          <cell r="F26">
            <v>75016.37</v>
          </cell>
          <cell r="G26">
            <v>26009.91</v>
          </cell>
          <cell r="H26" t="str">
            <v>34.67%</v>
          </cell>
          <cell r="I26">
            <v>44547.59</v>
          </cell>
          <cell r="J26">
            <v>42078.63</v>
          </cell>
          <cell r="K26">
            <v>564</v>
          </cell>
          <cell r="L26">
            <v>13689.52</v>
          </cell>
          <cell r="M26">
            <v>13156.059999997</v>
          </cell>
          <cell r="N26">
            <v>4878.95833333333</v>
          </cell>
          <cell r="O26">
            <v>68.6666666666667</v>
          </cell>
          <cell r="P26">
            <v>1631.91541666654</v>
          </cell>
        </row>
        <row r="27">
          <cell r="C27">
            <v>102935</v>
          </cell>
          <cell r="D27" t="str">
            <v>四川太极青羊区童子街药店</v>
          </cell>
          <cell r="E27">
            <v>880</v>
          </cell>
          <cell r="F27">
            <v>74759.26</v>
          </cell>
          <cell r="G27">
            <v>26102.27</v>
          </cell>
          <cell r="H27" t="str">
            <v>34.91%</v>
          </cell>
          <cell r="I27">
            <v>36082.31</v>
          </cell>
          <cell r="J27">
            <v>27440.11</v>
          </cell>
          <cell r="K27">
            <v>493</v>
          </cell>
          <cell r="L27">
            <v>11932.18</v>
          </cell>
          <cell r="M27">
            <v>10303.9799999819</v>
          </cell>
          <cell r="N27">
            <v>4258.30708333333</v>
          </cell>
          <cell r="O27">
            <v>57.2083333333333</v>
          </cell>
          <cell r="P27">
            <v>1516.92708333258</v>
          </cell>
        </row>
        <row r="28">
          <cell r="C28">
            <v>539</v>
          </cell>
          <cell r="D28" t="str">
            <v>四川太极大邑县晋原镇子龙路店</v>
          </cell>
          <cell r="E28">
            <v>821</v>
          </cell>
          <cell r="F28">
            <v>72373.4</v>
          </cell>
          <cell r="G28">
            <v>18920.28</v>
          </cell>
          <cell r="H28" t="str">
            <v>26.14%</v>
          </cell>
          <cell r="I28">
            <v>49303.01</v>
          </cell>
          <cell r="J28">
            <v>32949.01</v>
          </cell>
          <cell r="K28">
            <v>502</v>
          </cell>
          <cell r="L28">
            <v>14451.9</v>
          </cell>
          <cell r="M28">
            <v>11565.9</v>
          </cell>
          <cell r="N28">
            <v>4388.43375</v>
          </cell>
          <cell r="O28">
            <v>55.125</v>
          </cell>
          <cell r="P28">
            <v>1270.2575</v>
          </cell>
        </row>
        <row r="29">
          <cell r="C29">
            <v>723</v>
          </cell>
          <cell r="D29" t="str">
            <v>四川太极锦江区柳翠路药店</v>
          </cell>
          <cell r="E29">
            <v>1475</v>
          </cell>
          <cell r="F29">
            <v>70317.99</v>
          </cell>
          <cell r="G29">
            <v>22172.26</v>
          </cell>
          <cell r="H29" t="str">
            <v>31.53%</v>
          </cell>
          <cell r="I29">
            <v>37742.69</v>
          </cell>
          <cell r="J29">
            <v>36517.69</v>
          </cell>
          <cell r="K29">
            <v>675</v>
          </cell>
          <cell r="L29">
            <v>12018.09</v>
          </cell>
          <cell r="M29">
            <v>11773.09</v>
          </cell>
          <cell r="N29">
            <v>4451.48666666667</v>
          </cell>
          <cell r="O29">
            <v>89.5833333333333</v>
          </cell>
          <cell r="P29">
            <v>1414.38958333333</v>
          </cell>
        </row>
        <row r="30">
          <cell r="C30">
            <v>105751</v>
          </cell>
          <cell r="D30" t="str">
            <v>四川太极高新区新下街药店</v>
          </cell>
          <cell r="E30">
            <v>1153</v>
          </cell>
          <cell r="F30">
            <v>68776.81</v>
          </cell>
          <cell r="G30">
            <v>22874.34</v>
          </cell>
          <cell r="H30" t="str">
            <v>33.25%</v>
          </cell>
          <cell r="I30">
            <v>37227.97</v>
          </cell>
          <cell r="J30">
            <v>36002.97</v>
          </cell>
          <cell r="K30">
            <v>656</v>
          </cell>
          <cell r="L30">
            <v>12759.93</v>
          </cell>
          <cell r="M30">
            <v>12514.93</v>
          </cell>
          <cell r="N30">
            <v>4365.82416666667</v>
          </cell>
          <cell r="O30">
            <v>75.375</v>
          </cell>
          <cell r="P30">
            <v>1474.55291666667</v>
          </cell>
        </row>
        <row r="31">
          <cell r="C31">
            <v>367</v>
          </cell>
          <cell r="D31" t="str">
            <v>四川太极金带街药店</v>
          </cell>
          <cell r="E31">
            <v>1126</v>
          </cell>
          <cell r="F31">
            <v>65719.82</v>
          </cell>
          <cell r="G31">
            <v>21273.42</v>
          </cell>
          <cell r="H31" t="str">
            <v>32.36%</v>
          </cell>
          <cell r="I31">
            <v>40434.76</v>
          </cell>
          <cell r="J31">
            <v>34309.76</v>
          </cell>
          <cell r="K31">
            <v>544</v>
          </cell>
          <cell r="L31">
            <v>12586.65</v>
          </cell>
          <cell r="M31">
            <v>11361.65</v>
          </cell>
          <cell r="N31">
            <v>4167.89916666667</v>
          </cell>
          <cell r="O31">
            <v>69.5833333333333</v>
          </cell>
          <cell r="P31">
            <v>1359.79458333333</v>
          </cell>
        </row>
        <row r="32">
          <cell r="C32">
            <v>748</v>
          </cell>
          <cell r="D32" t="str">
            <v>四川太极大邑县晋原镇东街药店</v>
          </cell>
          <cell r="E32">
            <v>793</v>
          </cell>
          <cell r="F32">
            <v>65522.13</v>
          </cell>
          <cell r="G32">
            <v>20123.02</v>
          </cell>
          <cell r="H32" t="str">
            <v>30.71%</v>
          </cell>
          <cell r="I32">
            <v>30766</v>
          </cell>
          <cell r="J32">
            <v>7965</v>
          </cell>
          <cell r="K32">
            <v>445</v>
          </cell>
          <cell r="L32">
            <v>10496.4</v>
          </cell>
          <cell r="M32">
            <v>5867.4</v>
          </cell>
          <cell r="N32">
            <v>3061.96375</v>
          </cell>
          <cell r="O32">
            <v>51.5833333333333</v>
          </cell>
          <cell r="P32">
            <v>1082.93416666667</v>
          </cell>
        </row>
        <row r="33">
          <cell r="C33">
            <v>102479</v>
          </cell>
          <cell r="D33" t="str">
            <v>四川太极锦江区劼人路药店</v>
          </cell>
          <cell r="E33">
            <v>865</v>
          </cell>
          <cell r="F33">
            <v>63294.84</v>
          </cell>
          <cell r="G33">
            <v>22449.72</v>
          </cell>
          <cell r="H33" t="str">
            <v>35.46%</v>
          </cell>
          <cell r="I33">
            <v>32498.93</v>
          </cell>
          <cell r="J33">
            <v>31166.13</v>
          </cell>
          <cell r="K33">
            <v>468</v>
          </cell>
          <cell r="L33">
            <v>10629.76</v>
          </cell>
          <cell r="M33">
            <v>10276.96</v>
          </cell>
          <cell r="N33">
            <v>3935.87375</v>
          </cell>
          <cell r="O33">
            <v>55.5416666666667</v>
          </cell>
          <cell r="P33">
            <v>1363.61166666667</v>
          </cell>
        </row>
        <row r="34">
          <cell r="C34">
            <v>355</v>
          </cell>
          <cell r="D34" t="str">
            <v>四川太极双林路药店</v>
          </cell>
          <cell r="E34">
            <v>852</v>
          </cell>
          <cell r="F34">
            <v>61754.41</v>
          </cell>
          <cell r="G34">
            <v>18920.29</v>
          </cell>
          <cell r="H34" t="str">
            <v>30.63%</v>
          </cell>
          <cell r="I34">
            <v>31879.7</v>
          </cell>
          <cell r="J34">
            <v>26366.2</v>
          </cell>
          <cell r="K34">
            <v>413</v>
          </cell>
          <cell r="L34">
            <v>10134.92</v>
          </cell>
          <cell r="M34">
            <v>9213.4199999981</v>
          </cell>
          <cell r="N34">
            <v>3671.69208333333</v>
          </cell>
          <cell r="O34">
            <v>52.7083333333333</v>
          </cell>
          <cell r="P34">
            <v>1172.23791666659</v>
          </cell>
        </row>
        <row r="35">
          <cell r="C35">
            <v>732</v>
          </cell>
          <cell r="D35" t="str">
            <v>四川太极邛崃市羊安镇永康大道药店</v>
          </cell>
          <cell r="E35">
            <v>626</v>
          </cell>
          <cell r="F35">
            <v>61383.77</v>
          </cell>
          <cell r="G35">
            <v>19303.98</v>
          </cell>
          <cell r="H35" t="str">
            <v>31.44%</v>
          </cell>
          <cell r="I35">
            <v>44131.19</v>
          </cell>
          <cell r="J35">
            <v>23831.19</v>
          </cell>
          <cell r="K35">
            <v>417</v>
          </cell>
          <cell r="L35">
            <v>13108.65</v>
          </cell>
          <cell r="M35">
            <v>9608.65</v>
          </cell>
          <cell r="N35">
            <v>3550.62333333333</v>
          </cell>
          <cell r="O35">
            <v>43.4583333333333</v>
          </cell>
          <cell r="P35">
            <v>1204.69291666667</v>
          </cell>
        </row>
        <row r="36">
          <cell r="C36">
            <v>572</v>
          </cell>
          <cell r="D36" t="str">
            <v>四川太极郫县郫筒镇东大街药店</v>
          </cell>
          <cell r="E36">
            <v>932</v>
          </cell>
          <cell r="F36">
            <v>60559</v>
          </cell>
          <cell r="G36">
            <v>18412.26</v>
          </cell>
          <cell r="H36" t="str">
            <v>30.4%</v>
          </cell>
          <cell r="I36">
            <v>41613.67</v>
          </cell>
          <cell r="J36">
            <v>39233.67</v>
          </cell>
          <cell r="K36">
            <v>581</v>
          </cell>
          <cell r="L36">
            <v>12848.37</v>
          </cell>
          <cell r="M36">
            <v>12428.37</v>
          </cell>
          <cell r="N36">
            <v>4158.02791666667</v>
          </cell>
          <cell r="O36">
            <v>63.0416666666667</v>
          </cell>
          <cell r="P36">
            <v>1285.02625</v>
          </cell>
        </row>
        <row r="37">
          <cell r="C37">
            <v>116773</v>
          </cell>
          <cell r="D37" t="str">
            <v>四川太极青羊区经一路药店</v>
          </cell>
          <cell r="E37">
            <v>859</v>
          </cell>
          <cell r="F37">
            <v>57681.09</v>
          </cell>
          <cell r="G37">
            <v>20488.35</v>
          </cell>
          <cell r="H37" t="str">
            <v>35.52%</v>
          </cell>
          <cell r="I37">
            <v>31853.38</v>
          </cell>
          <cell r="J37">
            <v>29106.49</v>
          </cell>
          <cell r="K37">
            <v>457</v>
          </cell>
          <cell r="L37">
            <v>9850.7</v>
          </cell>
          <cell r="M37">
            <v>9203.809999999</v>
          </cell>
          <cell r="N37">
            <v>3616.14916666667</v>
          </cell>
          <cell r="O37">
            <v>54.8333333333333</v>
          </cell>
          <cell r="P37">
            <v>1237.17333333329</v>
          </cell>
        </row>
        <row r="38">
          <cell r="C38">
            <v>104838</v>
          </cell>
          <cell r="D38" t="str">
            <v>四川太极崇州市崇阳镇蜀州中路药店</v>
          </cell>
          <cell r="E38">
            <v>1025</v>
          </cell>
          <cell r="F38">
            <v>56943.71</v>
          </cell>
          <cell r="G38">
            <v>17841.31</v>
          </cell>
          <cell r="H38" t="str">
            <v>31.33%</v>
          </cell>
          <cell r="I38">
            <v>22564.94</v>
          </cell>
          <cell r="J38">
            <v>6989.99</v>
          </cell>
          <cell r="K38">
            <v>464</v>
          </cell>
          <cell r="L38">
            <v>7058.67</v>
          </cell>
          <cell r="M38">
            <v>4223.719999991</v>
          </cell>
          <cell r="N38">
            <v>2663.90416666667</v>
          </cell>
          <cell r="O38">
            <v>62.0416666666667</v>
          </cell>
          <cell r="P38">
            <v>919.376249999625</v>
          </cell>
        </row>
        <row r="39">
          <cell r="C39">
            <v>573</v>
          </cell>
          <cell r="D39" t="str">
            <v>四川太极双流县西航港街道锦华路一段药店</v>
          </cell>
          <cell r="E39">
            <v>953</v>
          </cell>
          <cell r="F39">
            <v>53585.45</v>
          </cell>
          <cell r="G39">
            <v>17184.91</v>
          </cell>
          <cell r="H39" t="str">
            <v>32.07%</v>
          </cell>
          <cell r="I39">
            <v>27042.82</v>
          </cell>
          <cell r="J39">
            <v>22314.39</v>
          </cell>
          <cell r="K39">
            <v>495</v>
          </cell>
          <cell r="L39">
            <v>9829.84</v>
          </cell>
          <cell r="M39">
            <v>8867.4100000053</v>
          </cell>
          <cell r="N39">
            <v>3162.49333333333</v>
          </cell>
          <cell r="O39">
            <v>60.3333333333333</v>
          </cell>
          <cell r="P39">
            <v>1085.51333333355</v>
          </cell>
        </row>
        <row r="40">
          <cell r="C40">
            <v>52</v>
          </cell>
          <cell r="D40" t="str">
            <v>四川太极崇州中心店</v>
          </cell>
          <cell r="E40">
            <v>594</v>
          </cell>
          <cell r="F40">
            <v>46832.09</v>
          </cell>
          <cell r="G40">
            <v>17085.73</v>
          </cell>
          <cell r="H40" t="str">
            <v>36.48%</v>
          </cell>
          <cell r="I40">
            <v>21484.23</v>
          </cell>
          <cell r="J40">
            <v>16265.73</v>
          </cell>
          <cell r="K40">
            <v>347</v>
          </cell>
          <cell r="L40">
            <v>7549.8</v>
          </cell>
          <cell r="M40">
            <v>6461.3</v>
          </cell>
          <cell r="N40">
            <v>2629.07583333333</v>
          </cell>
          <cell r="O40">
            <v>39.2083333333333</v>
          </cell>
          <cell r="P40">
            <v>981.12625</v>
          </cell>
        </row>
        <row r="41">
          <cell r="C41">
            <v>754</v>
          </cell>
          <cell r="D41" t="str">
            <v>四川太极崇州市崇阳镇尚贤坊街药店</v>
          </cell>
          <cell r="E41">
            <v>695</v>
          </cell>
          <cell r="F41">
            <v>46770.93</v>
          </cell>
          <cell r="G41">
            <v>14594.69</v>
          </cell>
          <cell r="H41" t="str">
            <v>31.2%</v>
          </cell>
          <cell r="I41">
            <v>31842.53</v>
          </cell>
          <cell r="J41">
            <v>19522.53</v>
          </cell>
          <cell r="K41">
            <v>376</v>
          </cell>
          <cell r="L41">
            <v>8930.74</v>
          </cell>
          <cell r="M41">
            <v>7110.74</v>
          </cell>
          <cell r="N41">
            <v>2762.2275</v>
          </cell>
          <cell r="O41">
            <v>44.625</v>
          </cell>
          <cell r="P41">
            <v>904.392916666667</v>
          </cell>
        </row>
        <row r="42">
          <cell r="C42">
            <v>371</v>
          </cell>
          <cell r="D42" t="str">
            <v>四川太极兴义镇万兴路药店</v>
          </cell>
          <cell r="E42">
            <v>663</v>
          </cell>
          <cell r="F42">
            <v>41153.52</v>
          </cell>
          <cell r="G42">
            <v>15090.07</v>
          </cell>
          <cell r="H42" t="str">
            <v>36.66%</v>
          </cell>
          <cell r="I42">
            <v>25471.85</v>
          </cell>
          <cell r="J42">
            <v>23021.85</v>
          </cell>
          <cell r="K42">
            <v>410</v>
          </cell>
          <cell r="L42">
            <v>8206.34</v>
          </cell>
          <cell r="M42">
            <v>7716.34</v>
          </cell>
          <cell r="N42">
            <v>2673.97375</v>
          </cell>
          <cell r="O42">
            <v>44.7083333333333</v>
          </cell>
          <cell r="P42">
            <v>950.267083333333</v>
          </cell>
        </row>
        <row r="43">
          <cell r="C43">
            <v>113298</v>
          </cell>
          <cell r="D43" t="str">
            <v>四川太极武侯区逸都路药店</v>
          </cell>
          <cell r="E43">
            <v>715</v>
          </cell>
          <cell r="F43">
            <v>40342.35</v>
          </cell>
          <cell r="G43">
            <v>11633.23</v>
          </cell>
          <cell r="H43" t="str">
            <v>28.83%</v>
          </cell>
          <cell r="I43">
            <v>28941.56</v>
          </cell>
          <cell r="J43">
            <v>22717.06</v>
          </cell>
          <cell r="K43">
            <v>296</v>
          </cell>
          <cell r="L43">
            <v>7144.96</v>
          </cell>
          <cell r="M43">
            <v>6282.46</v>
          </cell>
          <cell r="N43">
            <v>2627.47541666667</v>
          </cell>
          <cell r="O43">
            <v>42.125</v>
          </cell>
          <cell r="P43">
            <v>746.487083333333</v>
          </cell>
        </row>
        <row r="44">
          <cell r="C44">
            <v>56</v>
          </cell>
          <cell r="D44" t="str">
            <v>四川太极三江店</v>
          </cell>
          <cell r="E44">
            <v>584</v>
          </cell>
          <cell r="F44">
            <v>35814.3</v>
          </cell>
          <cell r="G44">
            <v>13137.79</v>
          </cell>
          <cell r="H44" t="str">
            <v>36.68%</v>
          </cell>
          <cell r="I44">
            <v>29938.55</v>
          </cell>
          <cell r="J44">
            <v>24933.55</v>
          </cell>
          <cell r="K44">
            <v>409</v>
          </cell>
          <cell r="L44">
            <v>10604.21</v>
          </cell>
          <cell r="M44">
            <v>9519.21</v>
          </cell>
          <cell r="N44">
            <v>2531.16041666667</v>
          </cell>
          <cell r="O44">
            <v>41.375</v>
          </cell>
          <cell r="P44">
            <v>944.041666666667</v>
          </cell>
        </row>
        <row r="45">
          <cell r="C45">
            <v>118758</v>
          </cell>
          <cell r="D45" t="str">
            <v>四川太极成华区水碾河路药店</v>
          </cell>
          <cell r="E45">
            <v>580</v>
          </cell>
          <cell r="F45">
            <v>35029.56</v>
          </cell>
          <cell r="G45">
            <v>9656.49</v>
          </cell>
          <cell r="H45" t="str">
            <v>27.56%</v>
          </cell>
          <cell r="I45">
            <v>19489.2</v>
          </cell>
          <cell r="J45">
            <v>18264.2</v>
          </cell>
          <cell r="K45">
            <v>222</v>
          </cell>
          <cell r="L45">
            <v>4606.1</v>
          </cell>
          <cell r="M45">
            <v>4361.1</v>
          </cell>
          <cell r="N45">
            <v>2220.57333333333</v>
          </cell>
          <cell r="O45">
            <v>33.4166666666667</v>
          </cell>
          <cell r="P45">
            <v>584.06625</v>
          </cell>
        </row>
        <row r="46">
          <cell r="C46">
            <v>123007</v>
          </cell>
          <cell r="D46" t="str">
            <v>四川太极大邑县青霞街道元通路南段药店</v>
          </cell>
          <cell r="E46">
            <v>600</v>
          </cell>
          <cell r="F46">
            <v>34072.56</v>
          </cell>
          <cell r="G46">
            <v>9576.46</v>
          </cell>
          <cell r="H46" t="str">
            <v>28.1%</v>
          </cell>
          <cell r="I46">
            <v>21583.69</v>
          </cell>
          <cell r="J46">
            <v>17724.69</v>
          </cell>
          <cell r="K46">
            <v>339</v>
          </cell>
          <cell r="L46">
            <v>7117.08</v>
          </cell>
          <cell r="M46">
            <v>6725.58</v>
          </cell>
          <cell r="N46">
            <v>2158.21875</v>
          </cell>
          <cell r="O46">
            <v>39.125</v>
          </cell>
          <cell r="P46">
            <v>679.251666666667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8月实际销售</v>
          </cell>
          <cell r="H1" t="str">
            <v>日均销售</v>
          </cell>
          <cell r="I1" t="str">
            <v>门店类型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  <cell r="F2" t="str">
            <v>谭勤娟</v>
          </cell>
          <cell r="G2">
            <v>2641648.13</v>
          </cell>
          <cell r="H2">
            <v>88054.9376666667</v>
          </cell>
          <cell r="I2" t="str">
            <v>T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  <cell r="F3" t="str">
            <v>刘琴英</v>
          </cell>
          <cell r="G3">
            <v>866711.88</v>
          </cell>
          <cell r="H3">
            <v>28890.396</v>
          </cell>
          <cell r="I3" t="str">
            <v>A1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  <cell r="F4" t="str">
            <v>何巍 </v>
          </cell>
          <cell r="G4">
            <v>998085.72</v>
          </cell>
          <cell r="H4">
            <v>33269.524</v>
          </cell>
          <cell r="I4" t="str">
            <v>A1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  <cell r="F5" t="str">
            <v>何巍 </v>
          </cell>
          <cell r="G5">
            <v>892385.78</v>
          </cell>
          <cell r="H5">
            <v>29746.1926666667</v>
          </cell>
          <cell r="I5" t="str">
            <v>A1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  <cell r="F6" t="str">
            <v>何巍 </v>
          </cell>
          <cell r="G6">
            <v>555395.39</v>
          </cell>
          <cell r="H6">
            <v>18513.1796666667</v>
          </cell>
          <cell r="I6" t="str">
            <v>A2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  <cell r="F7" t="str">
            <v>谭勤娟</v>
          </cell>
          <cell r="G7">
            <v>666803.4</v>
          </cell>
          <cell r="H7">
            <v>22226.78</v>
          </cell>
          <cell r="I7" t="str">
            <v>A1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  <cell r="F8" t="str">
            <v>刘琴英</v>
          </cell>
          <cell r="G8">
            <v>418078.59</v>
          </cell>
          <cell r="H8">
            <v>13935.953</v>
          </cell>
          <cell r="I8" t="str">
            <v>A2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  <cell r="F9" t="str">
            <v>王燕丽</v>
          </cell>
          <cell r="G9">
            <v>448346.65</v>
          </cell>
          <cell r="H9">
            <v>14944.8883333333</v>
          </cell>
          <cell r="I9" t="str">
            <v>A2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  <cell r="F10" t="str">
            <v>曾蕾蕾</v>
          </cell>
          <cell r="G10">
            <v>341780.91</v>
          </cell>
          <cell r="H10">
            <v>11392.697</v>
          </cell>
          <cell r="I10" t="str">
            <v>A2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  <cell r="F11" t="str">
            <v>谭勤娟</v>
          </cell>
          <cell r="G11">
            <v>292475.34</v>
          </cell>
          <cell r="H11">
            <v>9749.178</v>
          </cell>
          <cell r="I11" t="str">
            <v>A3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  <cell r="F12" t="str">
            <v>刘琴英</v>
          </cell>
          <cell r="G12">
            <v>249841.62</v>
          </cell>
          <cell r="H12">
            <v>8328.054</v>
          </cell>
          <cell r="I12" t="str">
            <v>A3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  <cell r="F13" t="str">
            <v>刘琴英</v>
          </cell>
          <cell r="G13">
            <v>382739.23</v>
          </cell>
          <cell r="H13">
            <v>12757.9743333333</v>
          </cell>
          <cell r="I13" t="str">
            <v>A2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  <cell r="F14" t="str">
            <v>曾蕾蕾</v>
          </cell>
          <cell r="G14">
            <v>258818.11</v>
          </cell>
          <cell r="H14">
            <v>8627.27033333333</v>
          </cell>
          <cell r="I14" t="str">
            <v>A3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  <cell r="F15" t="str">
            <v>任会茹</v>
          </cell>
          <cell r="G15">
            <v>307780.42</v>
          </cell>
          <cell r="H15">
            <v>10259.3473333333</v>
          </cell>
          <cell r="I15" t="str">
            <v>A2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北门片</v>
          </cell>
          <cell r="F16" t="str">
            <v>朱朝霞 </v>
          </cell>
          <cell r="G16">
            <v>294965.19</v>
          </cell>
          <cell r="H16">
            <v>9832.173</v>
          </cell>
          <cell r="I16" t="str">
            <v>A3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  <cell r="F17" t="str">
            <v>何巍 </v>
          </cell>
          <cell r="G17">
            <v>243763.7</v>
          </cell>
          <cell r="H17">
            <v>8125.45666666667</v>
          </cell>
          <cell r="I17" t="str">
            <v>A3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  <cell r="F18" t="str">
            <v>曾蕾蕾</v>
          </cell>
          <cell r="G18">
            <v>307307.48</v>
          </cell>
          <cell r="H18">
            <v>10243.5826666667</v>
          </cell>
          <cell r="I18" t="str">
            <v>A2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  <cell r="F19" t="str">
            <v>曾蕾蕾</v>
          </cell>
          <cell r="G19">
            <v>262323.47</v>
          </cell>
          <cell r="H19">
            <v>8744.11566666667</v>
          </cell>
          <cell r="I19" t="str">
            <v>A3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  <cell r="F20" t="str">
            <v>何巍 </v>
          </cell>
          <cell r="G20">
            <v>245691.19</v>
          </cell>
          <cell r="H20">
            <v>8189.70633333333</v>
          </cell>
          <cell r="I20" t="str">
            <v>A3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北门片</v>
          </cell>
          <cell r="F21" t="str">
            <v>朱朝霞 </v>
          </cell>
          <cell r="G21">
            <v>274734.61</v>
          </cell>
          <cell r="H21">
            <v>9157.82033333333</v>
          </cell>
          <cell r="I21" t="str">
            <v>A3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  <cell r="F22" t="str">
            <v>刘琴英</v>
          </cell>
          <cell r="G22">
            <v>226446.32</v>
          </cell>
          <cell r="H22">
            <v>7548.21066666667</v>
          </cell>
          <cell r="I22" t="str">
            <v>B1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北门片</v>
          </cell>
          <cell r="F23" t="str">
            <v>朱朝霞 </v>
          </cell>
          <cell r="G23">
            <v>244445.02</v>
          </cell>
          <cell r="H23">
            <v>8148.16733333333</v>
          </cell>
          <cell r="I23" t="str">
            <v>A3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  <cell r="F24" t="str">
            <v>何巍 </v>
          </cell>
          <cell r="G24">
            <v>228418.67</v>
          </cell>
          <cell r="H24">
            <v>7613.95566666667</v>
          </cell>
          <cell r="I24" t="str">
            <v>B1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城中片</v>
          </cell>
          <cell r="F25" t="str">
            <v>何巍 </v>
          </cell>
          <cell r="G25">
            <v>233153.76</v>
          </cell>
          <cell r="H25">
            <v>7771.792</v>
          </cell>
          <cell r="I25" t="str">
            <v>B1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  <cell r="F26" t="str">
            <v>何巍 </v>
          </cell>
          <cell r="G26">
            <v>205081.81</v>
          </cell>
          <cell r="H26">
            <v>6836.06033333333</v>
          </cell>
          <cell r="I26" t="str">
            <v>B1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  <cell r="F27" t="str">
            <v>王燕丽</v>
          </cell>
          <cell r="G27">
            <v>250225.47</v>
          </cell>
          <cell r="H27">
            <v>8340.849</v>
          </cell>
          <cell r="I27" t="str">
            <v>A3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北门片</v>
          </cell>
          <cell r="F28" t="str">
            <v>朱朝霞 </v>
          </cell>
          <cell r="G28">
            <v>212339.49</v>
          </cell>
          <cell r="H28">
            <v>7077.983</v>
          </cell>
          <cell r="I28" t="str">
            <v>B1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北门片</v>
          </cell>
          <cell r="F29" t="str">
            <v>朱朝霞 </v>
          </cell>
          <cell r="G29">
            <v>220493.39</v>
          </cell>
          <cell r="H29">
            <v>7349.77966666667</v>
          </cell>
          <cell r="I29" t="str">
            <v>B1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  <cell r="F30" t="str">
            <v>谭勤娟</v>
          </cell>
          <cell r="G30">
            <v>184885.8</v>
          </cell>
          <cell r="H30">
            <v>6162.86</v>
          </cell>
          <cell r="I30" t="str">
            <v>B1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  <cell r="F31" t="str">
            <v>刘琴英</v>
          </cell>
          <cell r="G31">
            <v>264165.28</v>
          </cell>
          <cell r="H31">
            <v>8805.50933333333</v>
          </cell>
          <cell r="I31" t="str">
            <v>A3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  <cell r="F32" t="str">
            <v>刘琴英</v>
          </cell>
          <cell r="G32">
            <v>215497.7</v>
          </cell>
          <cell r="H32">
            <v>7183.25666666667</v>
          </cell>
          <cell r="I32" t="str">
            <v>B1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  <cell r="F33" t="str">
            <v>刘琴英</v>
          </cell>
          <cell r="G33">
            <v>246492.95</v>
          </cell>
          <cell r="H33">
            <v>8216.43166666667</v>
          </cell>
          <cell r="I33" t="str">
            <v>A3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  <cell r="F34" t="str">
            <v>王燕丽</v>
          </cell>
          <cell r="G34">
            <v>215242.18</v>
          </cell>
          <cell r="H34">
            <v>7174.73933333333</v>
          </cell>
          <cell r="I34" t="str">
            <v>B1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  <cell r="F35" t="str">
            <v>何巍 </v>
          </cell>
          <cell r="G35">
            <v>195584.4</v>
          </cell>
          <cell r="H35">
            <v>6519.48</v>
          </cell>
          <cell r="I35" t="str">
            <v>B1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  <cell r="F36" t="str">
            <v>何巍 </v>
          </cell>
          <cell r="G36">
            <v>146334.5</v>
          </cell>
          <cell r="H36">
            <v>4877.81666666667</v>
          </cell>
          <cell r="I36" t="str">
            <v>C1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  <cell r="F37" t="str">
            <v>刘琴英</v>
          </cell>
          <cell r="G37">
            <v>181926.27</v>
          </cell>
          <cell r="H37">
            <v>6064.209</v>
          </cell>
          <cell r="I37" t="str">
            <v>B1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  <cell r="F38" t="str">
            <v>曾蕾蕾</v>
          </cell>
          <cell r="G38">
            <v>190451.83</v>
          </cell>
          <cell r="H38">
            <v>6348.39433333333</v>
          </cell>
          <cell r="I38" t="str">
            <v>B1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  <cell r="F39" t="str">
            <v>刘琴英</v>
          </cell>
          <cell r="G39">
            <v>230002.59</v>
          </cell>
          <cell r="H39">
            <v>7666.753</v>
          </cell>
          <cell r="I39" t="str">
            <v>B1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北门片</v>
          </cell>
          <cell r="F40" t="str">
            <v>朱朝霞 </v>
          </cell>
          <cell r="G40">
            <v>192722.9</v>
          </cell>
          <cell r="H40">
            <v>6424.09666666667</v>
          </cell>
          <cell r="I40" t="str">
            <v>B1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  <cell r="F41" t="str">
            <v>任会茹</v>
          </cell>
          <cell r="G41">
            <v>205497.98</v>
          </cell>
          <cell r="H41">
            <v>6849.93266666667</v>
          </cell>
          <cell r="I41" t="str">
            <v>B1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  <cell r="F42" t="str">
            <v>胡建梅</v>
          </cell>
          <cell r="G42">
            <v>209562.97</v>
          </cell>
          <cell r="H42">
            <v>6985.43233333333</v>
          </cell>
          <cell r="I42" t="str">
            <v>B1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  <cell r="F43" t="str">
            <v>曾蕾蕾</v>
          </cell>
          <cell r="G43">
            <v>218519.42</v>
          </cell>
          <cell r="H43">
            <v>7283.98066666667</v>
          </cell>
          <cell r="I43" t="str">
            <v>B1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  <cell r="F44" t="str">
            <v>林禹帅</v>
          </cell>
          <cell r="G44">
            <v>184606.16</v>
          </cell>
          <cell r="H44">
            <v>6153.53866666667</v>
          </cell>
          <cell r="I44" t="str">
            <v>B1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  <cell r="F45" t="str">
            <v>曾蕾蕾</v>
          </cell>
          <cell r="G45">
            <v>183777.21</v>
          </cell>
          <cell r="H45">
            <v>6125.907</v>
          </cell>
          <cell r="I45" t="str">
            <v>B1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  <cell r="F46" t="str">
            <v>何巍 </v>
          </cell>
          <cell r="G46">
            <v>205352.85</v>
          </cell>
          <cell r="H46">
            <v>6845.095</v>
          </cell>
          <cell r="I46" t="str">
            <v>B1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  <cell r="F47" t="str">
            <v>刘琴英</v>
          </cell>
          <cell r="G47">
            <v>170048.15</v>
          </cell>
          <cell r="H47">
            <v>5668.27166666667</v>
          </cell>
          <cell r="I47" t="str">
            <v>B2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  <cell r="F48" t="str">
            <v>刘琴英</v>
          </cell>
          <cell r="G48">
            <v>171455.44</v>
          </cell>
          <cell r="H48">
            <v>5715.18133333333</v>
          </cell>
          <cell r="I48" t="str">
            <v>B2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  <cell r="F49" t="str">
            <v>林禹帅</v>
          </cell>
          <cell r="G49">
            <v>143683.11</v>
          </cell>
          <cell r="H49">
            <v>4789.437</v>
          </cell>
          <cell r="I49" t="str">
            <v>C1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  <cell r="F50" t="str">
            <v>刘琴英</v>
          </cell>
          <cell r="G50">
            <v>173856.85</v>
          </cell>
          <cell r="H50">
            <v>5795.22833333333</v>
          </cell>
          <cell r="I50" t="str">
            <v>B2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北门片</v>
          </cell>
          <cell r="F51" t="str">
            <v>朱朝霞 </v>
          </cell>
          <cell r="G51">
            <v>168383.71</v>
          </cell>
          <cell r="H51">
            <v>5612.79033333333</v>
          </cell>
          <cell r="I51" t="str">
            <v>B2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  <cell r="F52" t="str">
            <v>刘琴英</v>
          </cell>
          <cell r="G52">
            <v>179960.76</v>
          </cell>
          <cell r="H52">
            <v>5998.692</v>
          </cell>
          <cell r="I52" t="str">
            <v>B2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  <cell r="F53" t="str">
            <v>刘琴英</v>
          </cell>
          <cell r="G53">
            <v>157425.88</v>
          </cell>
          <cell r="H53">
            <v>5247.52933333333</v>
          </cell>
          <cell r="I53" t="str">
            <v>B2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  <cell r="F54" t="str">
            <v>任会茹</v>
          </cell>
          <cell r="G54">
            <v>195840.11</v>
          </cell>
          <cell r="H54">
            <v>6528.00366666667</v>
          </cell>
          <cell r="I54" t="str">
            <v>B1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北门片</v>
          </cell>
          <cell r="F55" t="str">
            <v>朱朝霞 </v>
          </cell>
          <cell r="G55">
            <v>144447.69</v>
          </cell>
          <cell r="H55">
            <v>4814.923</v>
          </cell>
          <cell r="I55" t="str">
            <v>C1</v>
          </cell>
        </row>
        <row r="56">
          <cell r="C56">
            <v>311</v>
          </cell>
          <cell r="D56" t="str">
            <v>四川太极西部店</v>
          </cell>
          <cell r="E56" t="str">
            <v>北门片</v>
          </cell>
          <cell r="F56" t="str">
            <v>朱朝霞 </v>
          </cell>
          <cell r="G56">
            <v>182652.1</v>
          </cell>
          <cell r="H56">
            <v>6088.40333333333</v>
          </cell>
          <cell r="I56" t="str">
            <v>B1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城中片</v>
          </cell>
          <cell r="F57" t="str">
            <v>何巍 </v>
          </cell>
          <cell r="G57">
            <v>152815.87</v>
          </cell>
          <cell r="H57">
            <v>5093.86233333333</v>
          </cell>
          <cell r="I57" t="str">
            <v>B2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  <cell r="F58" t="str">
            <v>谭勤娟</v>
          </cell>
          <cell r="G58">
            <v>148160.48</v>
          </cell>
          <cell r="H58">
            <v>4938.68266666667</v>
          </cell>
          <cell r="I58" t="str">
            <v>C1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北门片</v>
          </cell>
          <cell r="F59" t="str">
            <v>朱朝霞 </v>
          </cell>
          <cell r="G59">
            <v>196570.18</v>
          </cell>
          <cell r="H59">
            <v>6552.33933333333</v>
          </cell>
          <cell r="I59" t="str">
            <v>B1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  <cell r="F60" t="str">
            <v>刘琴英</v>
          </cell>
          <cell r="G60">
            <v>171516.88</v>
          </cell>
          <cell r="H60">
            <v>5717.22933333333</v>
          </cell>
          <cell r="I60" t="str">
            <v>B2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  <cell r="F61" t="str">
            <v>林禹帅</v>
          </cell>
          <cell r="G61">
            <v>165648.05</v>
          </cell>
          <cell r="H61">
            <v>5521.60166666667</v>
          </cell>
          <cell r="I61" t="str">
            <v>B2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  <cell r="F62" t="str">
            <v>刘琴英</v>
          </cell>
          <cell r="G62">
            <v>142160.75</v>
          </cell>
          <cell r="H62">
            <v>4738.69166666667</v>
          </cell>
          <cell r="I62" t="str">
            <v>C1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  <cell r="F63" t="str">
            <v>林禹帅</v>
          </cell>
          <cell r="G63">
            <v>149038.72</v>
          </cell>
          <cell r="H63">
            <v>4967.95733333333</v>
          </cell>
          <cell r="I63" t="str">
            <v>C1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  <cell r="F64" t="str">
            <v>任会茹</v>
          </cell>
          <cell r="G64">
            <v>163853.05</v>
          </cell>
          <cell r="H64">
            <v>5461.76833333333</v>
          </cell>
          <cell r="I64" t="str">
            <v>B2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  <cell r="F65" t="str">
            <v>任会茹</v>
          </cell>
          <cell r="G65">
            <v>172271.08</v>
          </cell>
          <cell r="H65">
            <v>5742.36933333333</v>
          </cell>
          <cell r="I65" t="str">
            <v>B2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  <cell r="F66" t="str">
            <v>何巍 </v>
          </cell>
          <cell r="G66">
            <v>167078.51</v>
          </cell>
          <cell r="H66">
            <v>5569.28366666667</v>
          </cell>
          <cell r="I66" t="str">
            <v>B2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  <cell r="F67" t="str">
            <v>任会茹</v>
          </cell>
          <cell r="G67">
            <v>143378.11</v>
          </cell>
          <cell r="H67">
            <v>4779.27033333333</v>
          </cell>
          <cell r="I67" t="str">
            <v>C1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  <cell r="F68" t="str">
            <v>何巍 </v>
          </cell>
          <cell r="G68">
            <v>182790.09</v>
          </cell>
          <cell r="H68">
            <v>6093.003</v>
          </cell>
          <cell r="I68" t="str">
            <v>B1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  <cell r="F69" t="str">
            <v>谭勤娟</v>
          </cell>
          <cell r="G69">
            <v>158437.77</v>
          </cell>
          <cell r="H69">
            <v>5281.259</v>
          </cell>
          <cell r="I69" t="str">
            <v>B2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  <cell r="F70" t="str">
            <v>任会茹</v>
          </cell>
          <cell r="G70">
            <v>151812.58</v>
          </cell>
          <cell r="H70">
            <v>5060.41933333333</v>
          </cell>
          <cell r="I70" t="str">
            <v>B2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  <cell r="F71" t="str">
            <v>刘琴英</v>
          </cell>
          <cell r="G71">
            <v>142089.85</v>
          </cell>
          <cell r="H71">
            <v>4736.32833333333</v>
          </cell>
          <cell r="I71" t="str">
            <v>C1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  <cell r="F72" t="str">
            <v>曾蕾蕾</v>
          </cell>
          <cell r="G72">
            <v>137972.69</v>
          </cell>
          <cell r="H72">
            <v>4599.08966666667</v>
          </cell>
          <cell r="I72" t="str">
            <v>C1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  <cell r="F73" t="str">
            <v>胡建梅</v>
          </cell>
          <cell r="G73">
            <v>144173.45</v>
          </cell>
          <cell r="H73">
            <v>4805.78166666667</v>
          </cell>
          <cell r="I73" t="str">
            <v>C1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  <cell r="F74" t="str">
            <v>苗凯</v>
          </cell>
          <cell r="G74">
            <v>153589.97</v>
          </cell>
          <cell r="H74">
            <v>5119.66566666667</v>
          </cell>
          <cell r="I74" t="str">
            <v>B2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  <cell r="F75" t="str">
            <v>任会茹</v>
          </cell>
          <cell r="G75">
            <v>149021.56</v>
          </cell>
          <cell r="H75">
            <v>4967.38533333333</v>
          </cell>
          <cell r="I75" t="str">
            <v>C1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  <cell r="F76" t="str">
            <v>何巍 </v>
          </cell>
          <cell r="G76">
            <v>135021.94</v>
          </cell>
          <cell r="H76">
            <v>4500.73133333333</v>
          </cell>
          <cell r="I76" t="str">
            <v>C1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  <cell r="F77" t="str">
            <v>刘琴英</v>
          </cell>
          <cell r="G77">
            <v>141741.75</v>
          </cell>
          <cell r="H77">
            <v>4724.725</v>
          </cell>
          <cell r="I77" t="str">
            <v>C1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  <cell r="F78" t="str">
            <v>曾蕾蕾</v>
          </cell>
          <cell r="G78">
            <v>136397.11</v>
          </cell>
          <cell r="H78">
            <v>4546.57033333333</v>
          </cell>
          <cell r="I78" t="str">
            <v>C1</v>
          </cell>
        </row>
        <row r="79">
          <cell r="C79">
            <v>355</v>
          </cell>
          <cell r="D79" t="str">
            <v>四川太极双林路药店</v>
          </cell>
          <cell r="E79" t="str">
            <v>城中片</v>
          </cell>
          <cell r="F79" t="str">
            <v>何巍 </v>
          </cell>
          <cell r="G79">
            <v>136381.49</v>
          </cell>
          <cell r="H79">
            <v>4546.04966666667</v>
          </cell>
          <cell r="I79" t="str">
            <v>C1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  <cell r="F80" t="str">
            <v>何巍 </v>
          </cell>
          <cell r="G80">
            <v>164619.42</v>
          </cell>
          <cell r="H80">
            <v>5487.314</v>
          </cell>
          <cell r="I80" t="str">
            <v>B2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  <cell r="F81" t="str">
            <v>曾蕾蕾</v>
          </cell>
          <cell r="G81">
            <v>128026.43</v>
          </cell>
          <cell r="H81">
            <v>4267.54766666667</v>
          </cell>
          <cell r="I81" t="str">
            <v>C1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  <cell r="F82" t="str">
            <v>刘琴英</v>
          </cell>
          <cell r="G82">
            <v>150078.5</v>
          </cell>
          <cell r="H82">
            <v>5002.61666666667</v>
          </cell>
          <cell r="I82" t="str">
            <v>B2</v>
          </cell>
        </row>
        <row r="83">
          <cell r="C83">
            <v>308</v>
          </cell>
          <cell r="D83" t="str">
            <v>四川太极红星店</v>
          </cell>
          <cell r="E83" t="str">
            <v>北门片</v>
          </cell>
          <cell r="F83" t="str">
            <v>朱朝霞 </v>
          </cell>
          <cell r="G83">
            <v>123664.74</v>
          </cell>
          <cell r="H83">
            <v>4122.158</v>
          </cell>
          <cell r="I83" t="str">
            <v>C1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  <cell r="F84" t="str">
            <v>何巍 </v>
          </cell>
          <cell r="G84">
            <v>128995.66</v>
          </cell>
          <cell r="H84">
            <v>4299.85533333333</v>
          </cell>
          <cell r="I84" t="str">
            <v>C1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  <cell r="F85" t="str">
            <v>任会茹</v>
          </cell>
          <cell r="G85">
            <v>120818.85</v>
          </cell>
          <cell r="H85">
            <v>4027.295</v>
          </cell>
          <cell r="I85" t="str">
            <v>C1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  <cell r="F86" t="str">
            <v>苗凯</v>
          </cell>
          <cell r="G86">
            <v>141290.25</v>
          </cell>
          <cell r="H86">
            <v>4709.675</v>
          </cell>
          <cell r="I86" t="str">
            <v>C1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北门片</v>
          </cell>
          <cell r="F87" t="str">
            <v>朱朝霞 </v>
          </cell>
          <cell r="G87">
            <v>115430.46</v>
          </cell>
          <cell r="H87">
            <v>3847.682</v>
          </cell>
          <cell r="I87" t="str">
            <v>C1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  <cell r="F88" t="str">
            <v>曾蕾蕾</v>
          </cell>
          <cell r="G88">
            <v>118012.87</v>
          </cell>
          <cell r="H88">
            <v>3933.76233333333</v>
          </cell>
          <cell r="I88" t="str">
            <v>C1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  <cell r="F89" t="str">
            <v>何巍 </v>
          </cell>
          <cell r="G89">
            <v>126721.47</v>
          </cell>
          <cell r="H89">
            <v>4224.049</v>
          </cell>
          <cell r="I89" t="str">
            <v>C1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  <cell r="F90" t="str">
            <v>胡建梅</v>
          </cell>
          <cell r="G90">
            <v>135489.29</v>
          </cell>
          <cell r="H90">
            <v>4516.30966666667</v>
          </cell>
          <cell r="I90" t="str">
            <v>C1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  <cell r="F91" t="str">
            <v>刘琴英</v>
          </cell>
          <cell r="G91">
            <v>133722.45</v>
          </cell>
          <cell r="H91">
            <v>4457.415</v>
          </cell>
          <cell r="I91" t="str">
            <v>C1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  <cell r="F92" t="str">
            <v>曾蕾蕾</v>
          </cell>
          <cell r="G92">
            <v>133310.83</v>
          </cell>
          <cell r="H92">
            <v>4443.69433333333</v>
          </cell>
          <cell r="I92" t="str">
            <v>C1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  <cell r="F93" t="str">
            <v>曾蕾蕾</v>
          </cell>
          <cell r="G93">
            <v>112890.81</v>
          </cell>
          <cell r="H93">
            <v>3763.027</v>
          </cell>
          <cell r="I93" t="str">
            <v>C1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  <cell r="F94" t="str">
            <v>任会茹</v>
          </cell>
          <cell r="G94">
            <v>115556.98</v>
          </cell>
          <cell r="H94">
            <v>3851.89933333333</v>
          </cell>
          <cell r="I94" t="str">
            <v>C1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  <cell r="F95" t="str">
            <v>谭勤娟</v>
          </cell>
          <cell r="G95">
            <v>150411.54</v>
          </cell>
          <cell r="H95">
            <v>5013.718</v>
          </cell>
          <cell r="I95" t="str">
            <v>B2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  <cell r="F96" t="str">
            <v>刘琴英</v>
          </cell>
          <cell r="G96">
            <v>109972.25</v>
          </cell>
          <cell r="H96">
            <v>3665.74166666667</v>
          </cell>
          <cell r="I96" t="str">
            <v>C1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  <cell r="F97" t="str">
            <v>林禹帅</v>
          </cell>
          <cell r="G97">
            <v>122363.24</v>
          </cell>
          <cell r="H97">
            <v>4078.77466666667</v>
          </cell>
          <cell r="I97" t="str">
            <v>C1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  <cell r="F98" t="str">
            <v>何巍 </v>
          </cell>
          <cell r="G98">
            <v>111185.1</v>
          </cell>
          <cell r="H98">
            <v>3706.17</v>
          </cell>
          <cell r="I98" t="str">
            <v>C1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  <cell r="F99" t="str">
            <v>苗凯</v>
          </cell>
          <cell r="G99">
            <v>110835.96</v>
          </cell>
          <cell r="H99">
            <v>3694.532</v>
          </cell>
          <cell r="I99" t="str">
            <v>C1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  <cell r="F100" t="str">
            <v>何巍 </v>
          </cell>
          <cell r="G100">
            <v>111022.07</v>
          </cell>
          <cell r="H100">
            <v>3700.73566666667</v>
          </cell>
          <cell r="I100" t="str">
            <v>C1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  <cell r="F101" t="str">
            <v>曾蕾蕾</v>
          </cell>
          <cell r="G101">
            <v>111225.82</v>
          </cell>
          <cell r="H101">
            <v>3707.52733333333</v>
          </cell>
          <cell r="I101" t="str">
            <v>C1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  <cell r="F102" t="str">
            <v>任会茹</v>
          </cell>
          <cell r="G102">
            <v>128787.74</v>
          </cell>
          <cell r="H102">
            <v>4292.92466666667</v>
          </cell>
          <cell r="I102" t="str">
            <v>C1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  <cell r="F103" t="str">
            <v>任会茹</v>
          </cell>
          <cell r="G103">
            <v>114276.56</v>
          </cell>
          <cell r="H103">
            <v>3809.21866666667</v>
          </cell>
          <cell r="I103" t="str">
            <v>C1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  <cell r="F104" t="str">
            <v>林禹帅</v>
          </cell>
          <cell r="G104">
            <v>100757.94</v>
          </cell>
          <cell r="H104">
            <v>3358.598</v>
          </cell>
          <cell r="I104" t="str">
            <v>C1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  <cell r="F105" t="str">
            <v>林禹帅</v>
          </cell>
          <cell r="G105">
            <v>108367.74</v>
          </cell>
          <cell r="H105">
            <v>3612.258</v>
          </cell>
          <cell r="I105" t="str">
            <v>C1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  <cell r="F106" t="str">
            <v>胡建梅</v>
          </cell>
          <cell r="G106">
            <v>110182.91</v>
          </cell>
          <cell r="H106">
            <v>3672.76366666667</v>
          </cell>
          <cell r="I106" t="str">
            <v>C1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  <cell r="F107" t="str">
            <v>林禹帅</v>
          </cell>
          <cell r="G107">
            <v>131775.86</v>
          </cell>
          <cell r="H107">
            <v>4392.52866666667</v>
          </cell>
          <cell r="I107" t="str">
            <v>C1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  <cell r="F108" t="str">
            <v>苗凯</v>
          </cell>
          <cell r="G108">
            <v>121879.64</v>
          </cell>
          <cell r="H108">
            <v>4062.65466666667</v>
          </cell>
          <cell r="I108" t="str">
            <v>C1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  <cell r="F109" t="str">
            <v>谭勤娟</v>
          </cell>
          <cell r="G109">
            <v>146532.2</v>
          </cell>
          <cell r="H109">
            <v>4884.40666666667</v>
          </cell>
          <cell r="I109" t="str">
            <v>C1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  <cell r="F110" t="str">
            <v>林禹帅</v>
          </cell>
          <cell r="G110">
            <v>114461.76</v>
          </cell>
          <cell r="H110">
            <v>3815.392</v>
          </cell>
          <cell r="I110" t="str">
            <v>C1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  <cell r="F111" t="str">
            <v>苗凯</v>
          </cell>
          <cell r="G111">
            <v>98042.6</v>
          </cell>
          <cell r="H111">
            <v>3268.08666666667</v>
          </cell>
          <cell r="I111" t="str">
            <v>C1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  <cell r="F112" t="str">
            <v>苗凯</v>
          </cell>
          <cell r="G112">
            <v>112950.62</v>
          </cell>
          <cell r="H112">
            <v>3765.02066666667</v>
          </cell>
          <cell r="I112" t="str">
            <v>C1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  <cell r="F113" t="str">
            <v>林禹帅</v>
          </cell>
          <cell r="G113">
            <v>103965.28</v>
          </cell>
          <cell r="H113">
            <v>3465.50933333333</v>
          </cell>
          <cell r="I113" t="str">
            <v>C1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  <cell r="F114" t="str">
            <v>任会茹</v>
          </cell>
          <cell r="G114">
            <v>106475.87</v>
          </cell>
          <cell r="H114">
            <v>3549.19566666667</v>
          </cell>
          <cell r="I114" t="str">
            <v>C1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  <cell r="F115" t="str">
            <v>刘琴英</v>
          </cell>
          <cell r="G115">
            <v>106672.15</v>
          </cell>
          <cell r="H115">
            <v>3555.73833333333</v>
          </cell>
          <cell r="I115" t="str">
            <v>C1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  <cell r="F116" t="str">
            <v>任会茹</v>
          </cell>
          <cell r="G116">
            <v>113675.78</v>
          </cell>
          <cell r="H116">
            <v>3789.19266666667</v>
          </cell>
          <cell r="I116" t="str">
            <v>C1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  <cell r="F117" t="str">
            <v>林禹帅</v>
          </cell>
          <cell r="G117">
            <v>99221.39</v>
          </cell>
          <cell r="H117">
            <v>3307.37966666667</v>
          </cell>
          <cell r="I117" t="str">
            <v>C1</v>
          </cell>
        </row>
        <row r="118">
          <cell r="C118">
            <v>339</v>
          </cell>
          <cell r="D118" t="str">
            <v>四川太极沙河源药店</v>
          </cell>
          <cell r="E118" t="str">
            <v>北门片</v>
          </cell>
          <cell r="F118" t="str">
            <v>朱朝霞 </v>
          </cell>
          <cell r="G118">
            <v>98538.15</v>
          </cell>
          <cell r="H118">
            <v>3284.605</v>
          </cell>
          <cell r="I118" t="str">
            <v>C1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  <cell r="F119" t="str">
            <v>林禹帅</v>
          </cell>
          <cell r="G119">
            <v>125032.27</v>
          </cell>
          <cell r="H119">
            <v>4167.74233333333</v>
          </cell>
          <cell r="I119" t="str">
            <v>C1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  <cell r="F120" t="str">
            <v>苗凯</v>
          </cell>
          <cell r="G120">
            <v>110414.66</v>
          </cell>
          <cell r="H120">
            <v>3680.48866666667</v>
          </cell>
          <cell r="I120" t="str">
            <v>C1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  <cell r="F121" t="str">
            <v>胡建梅</v>
          </cell>
          <cell r="G121">
            <v>99637.36</v>
          </cell>
          <cell r="H121">
            <v>3321.24533333333</v>
          </cell>
          <cell r="I121" t="str">
            <v>C1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  <cell r="F122" t="str">
            <v>曾蕾蕾</v>
          </cell>
          <cell r="G122">
            <v>87214.39</v>
          </cell>
          <cell r="H122">
            <v>2907.14633333333</v>
          </cell>
          <cell r="I122" t="str">
            <v>C2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  <cell r="F123" t="str">
            <v>苗凯</v>
          </cell>
          <cell r="G123">
            <v>127117.74</v>
          </cell>
          <cell r="H123">
            <v>4237.258</v>
          </cell>
          <cell r="I123" t="str">
            <v>C1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  <cell r="F124" t="str">
            <v>王燕丽</v>
          </cell>
          <cell r="G124">
            <v>76657.17</v>
          </cell>
          <cell r="H124">
            <v>2555.239</v>
          </cell>
          <cell r="I124" t="str">
            <v>C2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北门片</v>
          </cell>
          <cell r="F125" t="str">
            <v>朱朝霞 </v>
          </cell>
          <cell r="G125">
            <v>88553.82</v>
          </cell>
          <cell r="H125">
            <v>2951.794</v>
          </cell>
          <cell r="I125" t="str">
            <v>C2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  <cell r="F126" t="str">
            <v>曾蕾蕾</v>
          </cell>
          <cell r="G126">
            <v>99358.83</v>
          </cell>
          <cell r="H126">
            <v>3311.961</v>
          </cell>
          <cell r="I126" t="str">
            <v>C1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  <cell r="F127" t="str">
            <v>林禹帅</v>
          </cell>
          <cell r="G127">
            <v>97256.62</v>
          </cell>
          <cell r="H127">
            <v>3241.88733333333</v>
          </cell>
          <cell r="I127" t="str">
            <v>C1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  <cell r="F128" t="str">
            <v>胡建梅</v>
          </cell>
          <cell r="G128">
            <v>90913.43</v>
          </cell>
          <cell r="H128">
            <v>3030.44766666667</v>
          </cell>
          <cell r="I128" t="str">
            <v>C1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  <cell r="F129" t="str">
            <v>任会茹</v>
          </cell>
          <cell r="G129">
            <v>75038.06</v>
          </cell>
          <cell r="H129">
            <v>2501.26866666667</v>
          </cell>
          <cell r="I129" t="str">
            <v>C2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  <cell r="F130" t="str">
            <v>王燕丽</v>
          </cell>
          <cell r="G130">
            <v>82138.96</v>
          </cell>
          <cell r="H130">
            <v>2737.96533333333</v>
          </cell>
          <cell r="I130" t="str">
            <v>C2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  <cell r="F131" t="str">
            <v>林禹帅</v>
          </cell>
          <cell r="G131">
            <v>79744.46</v>
          </cell>
          <cell r="H131">
            <v>2658.14866666667</v>
          </cell>
          <cell r="I131" t="str">
            <v>C2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  <cell r="F132" t="str">
            <v>胡建梅</v>
          </cell>
          <cell r="G132">
            <v>88778.69</v>
          </cell>
          <cell r="H132">
            <v>2959.28966666667</v>
          </cell>
          <cell r="I132" t="str">
            <v>C2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  <cell r="F133" t="str">
            <v>曾蕾蕾</v>
          </cell>
          <cell r="G133">
            <v>95075.45</v>
          </cell>
          <cell r="H133">
            <v>3169.18166666667</v>
          </cell>
          <cell r="I133" t="str">
            <v>C1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城中片</v>
          </cell>
          <cell r="F134" t="str">
            <v>何巍 </v>
          </cell>
          <cell r="G134">
            <v>81226.84</v>
          </cell>
          <cell r="H134">
            <v>2707.56133333333</v>
          </cell>
          <cell r="I134" t="str">
            <v>C2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  <cell r="F135" t="str">
            <v>任会茹</v>
          </cell>
          <cell r="G135">
            <v>72433.03</v>
          </cell>
          <cell r="H135">
            <v>2414.43433333333</v>
          </cell>
          <cell r="I135" t="str">
            <v>C2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  <cell r="F136" t="str">
            <v>任会茹</v>
          </cell>
          <cell r="G136">
            <v>64699.05</v>
          </cell>
          <cell r="H136">
            <v>2156.635</v>
          </cell>
          <cell r="I136" t="str">
            <v>C2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  <cell r="F137" t="str">
            <v>任会茹</v>
          </cell>
          <cell r="G137">
            <v>62420.12</v>
          </cell>
          <cell r="H137">
            <v>2080.67066666667</v>
          </cell>
          <cell r="I137" t="str">
            <v>C2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北门片</v>
          </cell>
          <cell r="F138" t="str">
            <v>朱朝霞 </v>
          </cell>
          <cell r="G138">
            <v>78164.41</v>
          </cell>
          <cell r="H138">
            <v>2605.48033333333</v>
          </cell>
          <cell r="I138" t="str">
            <v>C2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  <cell r="F139" t="str">
            <v>任会茹</v>
          </cell>
          <cell r="G139">
            <v>35866.58</v>
          </cell>
          <cell r="H139">
            <v>1195.55266666667</v>
          </cell>
          <cell r="I139" t="str">
            <v>C2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  <cell r="F140" t="str">
            <v>任会茹</v>
          </cell>
          <cell r="G140">
            <v>38953.19</v>
          </cell>
          <cell r="H140">
            <v>1298.43966666667</v>
          </cell>
          <cell r="I140" t="str">
            <v>C2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  <cell r="F141" t="str">
            <v>胡建梅</v>
          </cell>
          <cell r="G141">
            <v>36675.64</v>
          </cell>
          <cell r="H141">
            <v>1222.52133333333</v>
          </cell>
          <cell r="I141" t="str">
            <v>C2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  <cell r="F142" t="str">
            <v>任会茹</v>
          </cell>
          <cell r="G142">
            <v>29523.66</v>
          </cell>
          <cell r="H142">
            <v>984.122</v>
          </cell>
          <cell r="I142" t="str">
            <v>C2</v>
          </cell>
        </row>
        <row r="145">
          <cell r="C145" t="str">
            <v>标准</v>
          </cell>
        </row>
        <row r="146">
          <cell r="C146" t="str">
            <v>4万元以上</v>
          </cell>
          <cell r="D146" t="str">
            <v>1家</v>
          </cell>
        </row>
        <row r="147">
          <cell r="C147" t="str">
            <v>2万-4万</v>
          </cell>
          <cell r="D147" t="str">
            <v>4家</v>
          </cell>
        </row>
        <row r="148">
          <cell r="C148" t="str">
            <v>1万-2万</v>
          </cell>
          <cell r="D148" t="str">
            <v>7家</v>
          </cell>
        </row>
        <row r="149">
          <cell r="C149" t="str">
            <v>8千-1万</v>
          </cell>
          <cell r="D149" t="str">
            <v>12家</v>
          </cell>
        </row>
        <row r="150">
          <cell r="C150" t="str">
            <v>6千-8千</v>
          </cell>
          <cell r="D150" t="str">
            <v>24家</v>
          </cell>
        </row>
        <row r="151">
          <cell r="C151" t="str">
            <v>5千-6千</v>
          </cell>
          <cell r="D151" t="str">
            <v>18家</v>
          </cell>
        </row>
        <row r="152">
          <cell r="C152" t="str">
            <v>3千-5千</v>
          </cell>
          <cell r="D152" t="str">
            <v>59家</v>
          </cell>
        </row>
        <row r="153">
          <cell r="C153" t="str">
            <v>3千以下</v>
          </cell>
          <cell r="D153" t="str">
            <v>16家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workbookViewId="0">
      <pane ySplit="1" topLeftCell="A2" activePane="bottomLeft" state="frozen"/>
      <selection/>
      <selection pane="bottomLeft" activeCell="B27" sqref="B27"/>
    </sheetView>
  </sheetViews>
  <sheetFormatPr defaultColWidth="9" defaultRowHeight="14.25"/>
  <cols>
    <col min="1" max="1" width="9.125" style="1"/>
    <col min="2" max="2" width="50.375" style="1" customWidth="1"/>
    <col min="3" max="4" width="9.375" style="1"/>
    <col min="5" max="5" width="16.625" style="1" customWidth="1"/>
    <col min="6" max="6" width="24.375" style="1"/>
    <col min="7" max="7" width="18.625" style="1" customWidth="1"/>
    <col min="8" max="8" width="18.75" style="1" customWidth="1"/>
    <col min="9" max="9" width="17.375" style="1" customWidth="1"/>
    <col min="10" max="10" width="16.625" style="1" customWidth="1"/>
    <col min="11" max="11" width="18.375" style="1" customWidth="1"/>
    <col min="12" max="14" width="13.75" style="2"/>
    <col min="15" max="15" width="12.625" style="1" customWidth="1"/>
    <col min="16" max="16384" width="9" style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2" t="s">
        <v>11</v>
      </c>
      <c r="M1" s="2" t="s">
        <v>12</v>
      </c>
      <c r="N1" s="2" t="s">
        <v>13</v>
      </c>
      <c r="O1" s="1" t="s">
        <v>14</v>
      </c>
    </row>
    <row r="2" spans="1:15">
      <c r="A2" s="1">
        <v>752</v>
      </c>
      <c r="B2" s="1" t="s">
        <v>15</v>
      </c>
      <c r="C2" s="1" t="s">
        <v>16</v>
      </c>
      <c r="D2" s="1" t="s">
        <v>17</v>
      </c>
      <c r="E2" s="1">
        <v>10</v>
      </c>
      <c r="F2" s="1">
        <v>43355.83</v>
      </c>
      <c r="G2" s="1">
        <v>795</v>
      </c>
      <c r="H2" s="1">
        <v>12466.99</v>
      </c>
      <c r="I2" s="1">
        <v>37385.9125</v>
      </c>
      <c r="J2" s="1">
        <v>738.333333333333</v>
      </c>
      <c r="K2" s="1">
        <v>12838.3</v>
      </c>
      <c r="L2" s="5">
        <v>0.159683610771838</v>
      </c>
      <c r="M2" s="5">
        <v>0.0767494356659147</v>
      </c>
      <c r="N2" s="5">
        <v>-0.0289220535429145</v>
      </c>
      <c r="O2" s="1">
        <v>10</v>
      </c>
    </row>
    <row r="3" spans="1:14">
      <c r="A3" s="1">
        <v>103198</v>
      </c>
      <c r="B3" s="1" t="s">
        <v>18</v>
      </c>
      <c r="C3" s="1" t="s">
        <v>19</v>
      </c>
      <c r="D3" s="1" t="s">
        <v>20</v>
      </c>
      <c r="E3" s="1">
        <v>10</v>
      </c>
      <c r="F3" s="1">
        <v>50652.17</v>
      </c>
      <c r="G3" s="1">
        <v>615</v>
      </c>
      <c r="H3" s="1">
        <v>13222.28</v>
      </c>
      <c r="I3" s="1">
        <v>53873.8958333333</v>
      </c>
      <c r="J3" s="1">
        <v>757.5</v>
      </c>
      <c r="K3" s="1">
        <v>16772.8583333333</v>
      </c>
      <c r="L3" s="5">
        <v>-0.059801241092721</v>
      </c>
      <c r="M3" s="5">
        <v>-0.188118811881188</v>
      </c>
      <c r="N3" s="5">
        <v>-0.211685943014084</v>
      </c>
    </row>
    <row r="4" spans="1:14">
      <c r="A4" s="1">
        <v>379</v>
      </c>
      <c r="B4" s="1" t="s">
        <v>21</v>
      </c>
      <c r="C4" s="1" t="s">
        <v>19</v>
      </c>
      <c r="D4" s="1" t="s">
        <v>22</v>
      </c>
      <c r="E4" s="1">
        <v>10</v>
      </c>
      <c r="F4" s="1">
        <v>62049.7</v>
      </c>
      <c r="G4" s="1">
        <v>774</v>
      </c>
      <c r="H4" s="1">
        <v>19859.88</v>
      </c>
      <c r="I4" s="1">
        <v>66781.375</v>
      </c>
      <c r="J4" s="1">
        <v>894.583333333333</v>
      </c>
      <c r="K4" s="1">
        <v>20686.1583333323</v>
      </c>
      <c r="L4" s="5">
        <v>-0.0708532131900549</v>
      </c>
      <c r="M4" s="5">
        <v>-0.134792734047508</v>
      </c>
      <c r="N4" s="5">
        <v>-0.0399435371236083</v>
      </c>
    </row>
    <row r="5" spans="1:14">
      <c r="A5" s="1">
        <v>102565</v>
      </c>
      <c r="B5" s="1" t="s">
        <v>23</v>
      </c>
      <c r="C5" s="1" t="s">
        <v>19</v>
      </c>
      <c r="D5" s="1" t="s">
        <v>17</v>
      </c>
      <c r="E5" s="1">
        <v>10</v>
      </c>
      <c r="F5" s="1">
        <v>42678.26</v>
      </c>
      <c r="G5" s="1">
        <v>867</v>
      </c>
      <c r="H5" s="1">
        <v>14642.98</v>
      </c>
      <c r="I5" s="1">
        <v>49178.7791666667</v>
      </c>
      <c r="J5" s="1">
        <v>1008.75</v>
      </c>
      <c r="K5" s="1">
        <v>17292.9458333333</v>
      </c>
      <c r="L5" s="5">
        <v>-0.132181385484102</v>
      </c>
      <c r="M5" s="5">
        <v>-0.140520446096654</v>
      </c>
      <c r="N5" s="5">
        <v>-0.153239700099292</v>
      </c>
    </row>
    <row r="6" spans="1:14">
      <c r="A6" s="1">
        <v>399</v>
      </c>
      <c r="B6" s="1" t="s">
        <v>24</v>
      </c>
      <c r="C6" s="1" t="s">
        <v>19</v>
      </c>
      <c r="D6" s="1" t="s">
        <v>20</v>
      </c>
      <c r="E6" s="1">
        <v>9</v>
      </c>
      <c r="F6" s="1">
        <v>45393.82</v>
      </c>
      <c r="G6" s="1">
        <v>510</v>
      </c>
      <c r="H6" s="1">
        <v>13529.61</v>
      </c>
      <c r="I6" s="1">
        <v>43555.5075</v>
      </c>
      <c r="J6" s="1">
        <v>567.375</v>
      </c>
      <c r="K6" s="1">
        <v>13939.86375</v>
      </c>
      <c r="L6" s="5">
        <v>0.0422062009035252</v>
      </c>
      <c r="M6" s="5">
        <v>-0.101123595505618</v>
      </c>
      <c r="N6" s="5">
        <v>-0.0294302553710398</v>
      </c>
    </row>
    <row r="7" spans="1:15">
      <c r="A7" s="1">
        <v>514</v>
      </c>
      <c r="B7" s="1" t="s">
        <v>25</v>
      </c>
      <c r="C7" s="1" t="s">
        <v>26</v>
      </c>
      <c r="D7" s="1" t="s">
        <v>27</v>
      </c>
      <c r="E7" s="1">
        <v>9</v>
      </c>
      <c r="F7" s="1">
        <v>63544.6</v>
      </c>
      <c r="G7" s="1">
        <v>1294</v>
      </c>
      <c r="H7" s="1">
        <v>19158.21</v>
      </c>
      <c r="I7" s="1">
        <v>63202.19625</v>
      </c>
      <c r="J7" s="1">
        <v>1168.5</v>
      </c>
      <c r="K7" s="1">
        <v>20592.8325</v>
      </c>
      <c r="L7" s="5">
        <v>0.00541759258880181</v>
      </c>
      <c r="M7" s="5">
        <v>0.107402652973898</v>
      </c>
      <c r="N7" s="5">
        <v>-0.0696661083413368</v>
      </c>
      <c r="O7" s="1">
        <v>10</v>
      </c>
    </row>
    <row r="8" spans="1:14">
      <c r="A8" s="1">
        <v>513</v>
      </c>
      <c r="B8" s="1" t="s">
        <v>28</v>
      </c>
      <c r="C8" s="1" t="s">
        <v>19</v>
      </c>
      <c r="D8" s="1" t="s">
        <v>22</v>
      </c>
      <c r="E8" s="1">
        <v>9</v>
      </c>
      <c r="F8" s="1">
        <v>54486.65</v>
      </c>
      <c r="G8" s="1">
        <v>656</v>
      </c>
      <c r="H8" s="1">
        <v>17563.76</v>
      </c>
      <c r="I8" s="1">
        <v>54309.1275</v>
      </c>
      <c r="J8" s="1">
        <v>823.5</v>
      </c>
      <c r="K8" s="1">
        <v>19561.30125</v>
      </c>
      <c r="L8" s="5">
        <v>0.0032687415204746</v>
      </c>
      <c r="M8" s="5">
        <v>-0.203400121432908</v>
      </c>
      <c r="N8" s="5">
        <v>-0.102116992344771</v>
      </c>
    </row>
    <row r="9" spans="1:14">
      <c r="A9" s="1">
        <v>116773</v>
      </c>
      <c r="B9" s="1" t="s">
        <v>29</v>
      </c>
      <c r="C9" s="1" t="s">
        <v>16</v>
      </c>
      <c r="D9" s="1" t="s">
        <v>17</v>
      </c>
      <c r="E9" s="1">
        <v>9</v>
      </c>
      <c r="F9" s="1">
        <v>31552.62</v>
      </c>
      <c r="G9" s="1">
        <v>488</v>
      </c>
      <c r="H9" s="1">
        <v>9937.15</v>
      </c>
      <c r="I9" s="1">
        <v>32545.3425</v>
      </c>
      <c r="J9" s="1">
        <v>493.5</v>
      </c>
      <c r="K9" s="1">
        <v>11134.5599999996</v>
      </c>
      <c r="L9" s="5">
        <v>-0.0305027516610096</v>
      </c>
      <c r="M9" s="5">
        <v>-0.011144883485309</v>
      </c>
      <c r="N9" s="5">
        <v>-0.107539947694354</v>
      </c>
    </row>
    <row r="10" spans="1:14">
      <c r="A10" s="1">
        <v>112888</v>
      </c>
      <c r="B10" s="1" t="s">
        <v>30</v>
      </c>
      <c r="C10" s="1" t="s">
        <v>16</v>
      </c>
      <c r="D10" s="1" t="s">
        <v>17</v>
      </c>
      <c r="E10" s="1">
        <v>9</v>
      </c>
      <c r="F10" s="1">
        <v>28811.77</v>
      </c>
      <c r="G10" s="1">
        <v>423</v>
      </c>
      <c r="H10" s="1">
        <v>9040.24</v>
      </c>
      <c r="I10" s="1">
        <v>30239.9025</v>
      </c>
      <c r="J10" s="1">
        <v>478.125</v>
      </c>
      <c r="K10" s="1">
        <v>9058.40624999997</v>
      </c>
      <c r="L10" s="5">
        <v>-0.0472267561047857</v>
      </c>
      <c r="M10" s="5">
        <v>-0.115294117647059</v>
      </c>
      <c r="N10" s="5">
        <v>-0.00200545763775732</v>
      </c>
    </row>
    <row r="11" spans="1:14">
      <c r="A11" s="1">
        <v>113298</v>
      </c>
      <c r="B11" s="1" t="s">
        <v>31</v>
      </c>
      <c r="C11" s="1" t="s">
        <v>16</v>
      </c>
      <c r="D11" s="1" t="s">
        <v>32</v>
      </c>
      <c r="E11" s="1">
        <v>9</v>
      </c>
      <c r="F11" s="1">
        <v>20204.79</v>
      </c>
      <c r="G11" s="1">
        <v>297</v>
      </c>
      <c r="H11" s="1">
        <v>5652.33</v>
      </c>
      <c r="I11" s="1">
        <v>23647.27875</v>
      </c>
      <c r="J11" s="1">
        <v>379.125</v>
      </c>
      <c r="K11" s="1">
        <v>6718.38375</v>
      </c>
      <c r="L11" s="5">
        <v>-0.145576528546651</v>
      </c>
      <c r="M11" s="5">
        <v>-0.216617210682493</v>
      </c>
      <c r="N11" s="5">
        <v>-0.158677114864122</v>
      </c>
    </row>
    <row r="12" spans="1:14">
      <c r="A12" s="1">
        <v>122176</v>
      </c>
      <c r="B12" s="1" t="s">
        <v>33</v>
      </c>
      <c r="C12" s="1" t="s">
        <v>34</v>
      </c>
      <c r="D12" s="1" t="s">
        <v>32</v>
      </c>
      <c r="E12" s="1">
        <v>7</v>
      </c>
      <c r="F12" s="1">
        <v>9388.3</v>
      </c>
      <c r="G12" s="1">
        <v>149</v>
      </c>
      <c r="H12" s="1">
        <v>3068.27</v>
      </c>
      <c r="I12" s="1">
        <v>7518.54833333331</v>
      </c>
      <c r="J12" s="1">
        <v>158.375</v>
      </c>
      <c r="K12" s="1">
        <v>2433.655</v>
      </c>
      <c r="L12" s="5">
        <v>0.248685196100581</v>
      </c>
      <c r="M12" s="5">
        <v>-0.0591949486977111</v>
      </c>
      <c r="N12" s="5">
        <v>0.260766213781329</v>
      </c>
    </row>
    <row r="13" spans="1:14">
      <c r="A13" s="1">
        <v>104838</v>
      </c>
      <c r="B13" s="1" t="s">
        <v>35</v>
      </c>
      <c r="C13" s="1" t="s">
        <v>34</v>
      </c>
      <c r="D13" s="1" t="s">
        <v>17</v>
      </c>
      <c r="E13" s="1">
        <v>7</v>
      </c>
      <c r="F13" s="1">
        <v>21081.13</v>
      </c>
      <c r="G13" s="1">
        <v>421</v>
      </c>
      <c r="H13" s="1">
        <v>6407.07</v>
      </c>
      <c r="I13" s="1">
        <v>18647.3291666667</v>
      </c>
      <c r="J13" s="1">
        <v>434.291666666667</v>
      </c>
      <c r="K13" s="1">
        <v>6435.63374999737</v>
      </c>
      <c r="L13" s="5">
        <v>0.130517395364258</v>
      </c>
      <c r="M13" s="5">
        <v>-0.0306053919217124</v>
      </c>
      <c r="N13" s="5">
        <v>-0.00443837407580593</v>
      </c>
    </row>
    <row r="14" spans="1:14">
      <c r="A14" s="1">
        <v>367</v>
      </c>
      <c r="B14" s="1" t="s">
        <v>36</v>
      </c>
      <c r="C14" s="1" t="s">
        <v>34</v>
      </c>
      <c r="D14" s="1" t="s">
        <v>17</v>
      </c>
      <c r="E14" s="1">
        <v>7</v>
      </c>
      <c r="F14" s="1">
        <v>28944.05</v>
      </c>
      <c r="G14" s="1">
        <v>428</v>
      </c>
      <c r="H14" s="1">
        <v>9808.97</v>
      </c>
      <c r="I14" s="1">
        <v>29175.2941666667</v>
      </c>
      <c r="J14" s="1">
        <v>487.083333333333</v>
      </c>
      <c r="K14" s="1">
        <v>9518.56208333331</v>
      </c>
      <c r="L14" s="5">
        <v>-0.00792602690981264</v>
      </c>
      <c r="M14" s="5">
        <v>-0.121300256629597</v>
      </c>
      <c r="N14" s="5">
        <v>0.0305096414904078</v>
      </c>
    </row>
    <row r="15" spans="1:14">
      <c r="A15" s="1">
        <v>106399</v>
      </c>
      <c r="B15" s="1" t="s">
        <v>37</v>
      </c>
      <c r="C15" s="1" t="s">
        <v>16</v>
      </c>
      <c r="D15" s="1" t="s">
        <v>22</v>
      </c>
      <c r="E15" s="1">
        <v>7</v>
      </c>
      <c r="F15" s="1">
        <v>43355.25</v>
      </c>
      <c r="G15" s="1">
        <v>577</v>
      </c>
      <c r="H15" s="1">
        <v>14342.02</v>
      </c>
      <c r="I15" s="1">
        <v>59023.3291666667</v>
      </c>
      <c r="J15" s="1">
        <v>571.083333333333</v>
      </c>
      <c r="K15" s="1">
        <v>16809.3566666654</v>
      </c>
      <c r="L15" s="5">
        <v>-0.265455700108411</v>
      </c>
      <c r="M15" s="5">
        <v>0.0103604260907637</v>
      </c>
      <c r="N15" s="5">
        <v>-0.146783527507532</v>
      </c>
    </row>
    <row r="16" spans="1:14">
      <c r="A16" s="1">
        <v>754</v>
      </c>
      <c r="B16" s="1" t="s">
        <v>38</v>
      </c>
      <c r="C16" s="1" t="s">
        <v>34</v>
      </c>
      <c r="D16" s="1" t="s">
        <v>17</v>
      </c>
      <c r="E16" s="1">
        <v>6</v>
      </c>
      <c r="F16" s="1">
        <v>22196.46</v>
      </c>
      <c r="G16" s="1">
        <v>246</v>
      </c>
      <c r="H16" s="1">
        <v>6569.22</v>
      </c>
      <c r="I16" s="1">
        <v>16573.365</v>
      </c>
      <c r="J16" s="1">
        <v>267.75</v>
      </c>
      <c r="K16" s="1">
        <v>5426.3575</v>
      </c>
      <c r="L16" s="5">
        <v>0.339285051647628</v>
      </c>
      <c r="M16" s="5">
        <v>-0.0812324929971989</v>
      </c>
      <c r="N16" s="5">
        <v>0.210613196789928</v>
      </c>
    </row>
    <row r="17" spans="1:14">
      <c r="A17" s="1">
        <v>54</v>
      </c>
      <c r="B17" s="1" t="s">
        <v>39</v>
      </c>
      <c r="C17" s="1" t="s">
        <v>34</v>
      </c>
      <c r="D17" s="1" t="s">
        <v>22</v>
      </c>
      <c r="E17" s="1">
        <v>6</v>
      </c>
      <c r="F17" s="1">
        <v>35276</v>
      </c>
      <c r="G17" s="1">
        <v>459</v>
      </c>
      <c r="H17" s="1">
        <v>11624.32</v>
      </c>
      <c r="I17" s="1">
        <v>28484.875</v>
      </c>
      <c r="J17" s="1">
        <v>485</v>
      </c>
      <c r="K17" s="1">
        <v>10829.6349999996</v>
      </c>
      <c r="L17" s="5">
        <v>0.238411613180679</v>
      </c>
      <c r="M17" s="5">
        <v>-0.0536082474226804</v>
      </c>
      <c r="N17" s="5">
        <v>0.0733805894658896</v>
      </c>
    </row>
    <row r="18" spans="1:15">
      <c r="A18" s="1">
        <v>56</v>
      </c>
      <c r="B18" s="1" t="s">
        <v>40</v>
      </c>
      <c r="C18" s="1" t="s">
        <v>34</v>
      </c>
      <c r="D18" s="1" t="s">
        <v>32</v>
      </c>
      <c r="E18" s="1">
        <v>6</v>
      </c>
      <c r="F18" s="1">
        <v>18371.01</v>
      </c>
      <c r="G18" s="1">
        <v>262</v>
      </c>
      <c r="H18" s="1">
        <v>6395.87</v>
      </c>
      <c r="I18" s="1">
        <v>15186.9625</v>
      </c>
      <c r="J18" s="1">
        <v>248.25</v>
      </c>
      <c r="K18" s="1">
        <v>5664.25</v>
      </c>
      <c r="L18" s="5">
        <v>0.209656638053857</v>
      </c>
      <c r="M18" s="5">
        <v>0.0553877139979859</v>
      </c>
      <c r="N18" s="5">
        <v>0.12916449662356</v>
      </c>
      <c r="O18" s="1">
        <v>10</v>
      </c>
    </row>
    <row r="19" spans="1:14">
      <c r="A19" s="1">
        <v>122198</v>
      </c>
      <c r="B19" s="1" t="s">
        <v>41</v>
      </c>
      <c r="C19" s="1" t="s">
        <v>42</v>
      </c>
      <c r="D19" s="1" t="s">
        <v>17</v>
      </c>
      <c r="E19" s="1">
        <v>6</v>
      </c>
      <c r="F19" s="1">
        <v>24988.69</v>
      </c>
      <c r="G19" s="1">
        <v>247</v>
      </c>
      <c r="H19" s="1">
        <v>5874.42</v>
      </c>
      <c r="I19" s="1">
        <v>21206.155</v>
      </c>
      <c r="J19" s="1">
        <v>282.75</v>
      </c>
      <c r="K19" s="1">
        <v>5393.4275</v>
      </c>
      <c r="L19" s="5">
        <v>0.178369676162416</v>
      </c>
      <c r="M19" s="5">
        <v>-0.126436781609195</v>
      </c>
      <c r="N19" s="5">
        <v>0.0891812303029938</v>
      </c>
    </row>
    <row r="20" spans="1:14">
      <c r="A20" s="1">
        <v>341</v>
      </c>
      <c r="B20" s="1" t="s">
        <v>43</v>
      </c>
      <c r="C20" s="1" t="s">
        <v>44</v>
      </c>
      <c r="D20" s="1" t="s">
        <v>45</v>
      </c>
      <c r="E20" s="1">
        <v>6</v>
      </c>
      <c r="F20" s="1">
        <v>56458.47</v>
      </c>
      <c r="G20" s="1">
        <v>498</v>
      </c>
      <c r="H20" s="1">
        <v>17650.18</v>
      </c>
      <c r="I20" s="1">
        <v>48264.215</v>
      </c>
      <c r="J20" s="1">
        <v>576.5</v>
      </c>
      <c r="K20" s="1">
        <v>16813.2225000029</v>
      </c>
      <c r="L20" s="5">
        <v>0.169779100312727</v>
      </c>
      <c r="M20" s="5">
        <v>-0.136166522116219</v>
      </c>
      <c r="N20" s="5">
        <v>0.0497797195033229</v>
      </c>
    </row>
    <row r="21" ht="15" customHeight="1" spans="1:15">
      <c r="A21" s="1">
        <v>52</v>
      </c>
      <c r="B21" s="1" t="s">
        <v>46</v>
      </c>
      <c r="C21" s="1" t="s">
        <v>34</v>
      </c>
      <c r="D21" s="1" t="s">
        <v>17</v>
      </c>
      <c r="E21" s="1">
        <v>6</v>
      </c>
      <c r="F21" s="1">
        <v>18191.73</v>
      </c>
      <c r="G21" s="1">
        <v>245</v>
      </c>
      <c r="H21" s="1">
        <v>7115.68</v>
      </c>
      <c r="I21" s="1">
        <v>15774.455</v>
      </c>
      <c r="J21" s="1">
        <v>235.25</v>
      </c>
      <c r="K21" s="1">
        <v>5886.7575</v>
      </c>
      <c r="L21" s="5">
        <v>0.153239842517539</v>
      </c>
      <c r="M21" s="5">
        <v>0.0414452709883103</v>
      </c>
      <c r="N21" s="5">
        <v>0.208760510348864</v>
      </c>
      <c r="O21" s="1">
        <v>10</v>
      </c>
    </row>
    <row r="22" spans="1:15">
      <c r="A22" s="1">
        <v>111400</v>
      </c>
      <c r="B22" s="1" t="s">
        <v>47</v>
      </c>
      <c r="C22" s="1" t="s">
        <v>44</v>
      </c>
      <c r="D22" s="1" t="s">
        <v>22</v>
      </c>
      <c r="E22" s="1">
        <v>6</v>
      </c>
      <c r="F22" s="1">
        <v>40626.98</v>
      </c>
      <c r="G22" s="1">
        <v>435</v>
      </c>
      <c r="H22" s="1">
        <v>9528.62</v>
      </c>
      <c r="I22" s="1">
        <v>35561.7925</v>
      </c>
      <c r="J22" s="1">
        <v>433.5</v>
      </c>
      <c r="K22" s="1">
        <v>9629.49250000002</v>
      </c>
      <c r="L22" s="5">
        <v>0.142433413613782</v>
      </c>
      <c r="M22" s="5">
        <v>0.00346020761245675</v>
      </c>
      <c r="N22" s="5">
        <v>-0.0104753703271506</v>
      </c>
      <c r="O22" s="1">
        <v>10</v>
      </c>
    </row>
    <row r="23" spans="1:14">
      <c r="A23" s="1">
        <v>104428</v>
      </c>
      <c r="B23" s="1" t="s">
        <v>48</v>
      </c>
      <c r="C23" s="1" t="s">
        <v>34</v>
      </c>
      <c r="D23" s="1" t="s">
        <v>17</v>
      </c>
      <c r="E23" s="1">
        <v>6</v>
      </c>
      <c r="F23" s="1">
        <v>28230.11</v>
      </c>
      <c r="G23" s="1">
        <v>347</v>
      </c>
      <c r="H23" s="1">
        <v>9169.1</v>
      </c>
      <c r="I23" s="1">
        <v>29273.75</v>
      </c>
      <c r="J23" s="1">
        <v>412</v>
      </c>
      <c r="K23" s="1">
        <v>9791.49249999924</v>
      </c>
      <c r="L23" s="5">
        <v>-0.0356510525641573</v>
      </c>
      <c r="M23" s="5">
        <v>-0.157766990291262</v>
      </c>
      <c r="N23" s="5">
        <v>-0.0635646200004022</v>
      </c>
    </row>
    <row r="24" spans="1:14">
      <c r="A24" s="1">
        <v>746</v>
      </c>
      <c r="B24" s="1" t="s">
        <v>49</v>
      </c>
      <c r="C24" s="1" t="s">
        <v>44</v>
      </c>
      <c r="D24" s="1" t="s">
        <v>22</v>
      </c>
      <c r="E24" s="1">
        <v>6</v>
      </c>
      <c r="F24" s="1">
        <v>33016.58</v>
      </c>
      <c r="G24" s="1">
        <v>481</v>
      </c>
      <c r="H24" s="1">
        <v>10477.16</v>
      </c>
      <c r="I24" s="1">
        <v>34642.655</v>
      </c>
      <c r="J24" s="1">
        <v>510</v>
      </c>
      <c r="K24" s="1">
        <v>11055.42</v>
      </c>
      <c r="L24" s="5">
        <v>-0.0469385213113717</v>
      </c>
      <c r="M24" s="5">
        <v>-0.0568627450980392</v>
      </c>
      <c r="N24" s="5">
        <v>-0.0523055659576932</v>
      </c>
    </row>
    <row r="25" spans="1:14">
      <c r="A25" s="1">
        <v>104533</v>
      </c>
      <c r="B25" s="1" t="s">
        <v>50</v>
      </c>
      <c r="C25" s="1" t="s">
        <v>44</v>
      </c>
      <c r="D25" s="1" t="s">
        <v>32</v>
      </c>
      <c r="E25" s="1">
        <v>6</v>
      </c>
      <c r="F25" s="1">
        <v>12310.99</v>
      </c>
      <c r="G25" s="1">
        <v>220</v>
      </c>
      <c r="H25" s="1">
        <v>3958.37</v>
      </c>
      <c r="I25" s="1">
        <v>14874.0075</v>
      </c>
      <c r="J25" s="1">
        <v>236.25</v>
      </c>
      <c r="K25" s="1">
        <v>4887.7125</v>
      </c>
      <c r="L25" s="5">
        <v>-0.172315194812158</v>
      </c>
      <c r="M25" s="5">
        <v>-0.0687830687830688</v>
      </c>
      <c r="N25" s="5">
        <v>-0.190138536176176</v>
      </c>
    </row>
    <row r="26" spans="1:14">
      <c r="A26" s="1">
        <v>707</v>
      </c>
      <c r="B26" s="1" t="s">
        <v>51</v>
      </c>
      <c r="C26" s="1" t="s">
        <v>42</v>
      </c>
      <c r="D26" s="1" t="s">
        <v>27</v>
      </c>
      <c r="E26" s="1">
        <v>6</v>
      </c>
      <c r="F26" s="1">
        <v>38900.98</v>
      </c>
      <c r="G26" s="1">
        <v>557</v>
      </c>
      <c r="H26" s="1">
        <v>13807.21</v>
      </c>
      <c r="I26" s="1">
        <v>51052.255</v>
      </c>
      <c r="J26" s="1">
        <v>778.000000000002</v>
      </c>
      <c r="K26" s="1">
        <v>17130.0275000004</v>
      </c>
      <c r="L26" s="5">
        <v>-0.238016420626278</v>
      </c>
      <c r="M26" s="5">
        <v>-0.2840616966581</v>
      </c>
      <c r="N26" s="5">
        <v>-0.193976191807066</v>
      </c>
    </row>
    <row r="27" spans="1:14">
      <c r="A27" s="1">
        <v>103639</v>
      </c>
      <c r="B27" s="1" t="s">
        <v>52</v>
      </c>
      <c r="C27" s="1" t="s">
        <v>42</v>
      </c>
      <c r="D27" s="1" t="s">
        <v>17</v>
      </c>
      <c r="E27" s="1">
        <v>6</v>
      </c>
      <c r="F27" s="1">
        <v>22564.68</v>
      </c>
      <c r="G27" s="1">
        <v>355</v>
      </c>
      <c r="H27" s="1">
        <v>8253.26</v>
      </c>
      <c r="I27" s="1">
        <v>31434.75</v>
      </c>
      <c r="J27" s="1">
        <v>462.75</v>
      </c>
      <c r="K27" s="1">
        <v>10802.105</v>
      </c>
      <c r="L27" s="5">
        <v>-0.28217402715148</v>
      </c>
      <c r="M27" s="5">
        <v>-0.232847109670448</v>
      </c>
      <c r="N27" s="5">
        <v>-0.235958176670195</v>
      </c>
    </row>
    <row r="28" spans="1:15">
      <c r="A28" s="1">
        <v>748</v>
      </c>
      <c r="B28" s="1" t="s">
        <v>53</v>
      </c>
      <c r="C28" s="1" t="s">
        <v>44</v>
      </c>
      <c r="D28" s="1" t="s">
        <v>17</v>
      </c>
      <c r="E28" s="1">
        <v>5</v>
      </c>
      <c r="F28" s="1">
        <v>21277.54</v>
      </c>
      <c r="G28" s="1">
        <v>263</v>
      </c>
      <c r="H28" s="1">
        <v>6347.01</v>
      </c>
      <c r="I28" s="1">
        <v>15309.81875</v>
      </c>
      <c r="J28" s="1">
        <v>257.916666666667</v>
      </c>
      <c r="K28" s="1">
        <v>5414.67083333335</v>
      </c>
      <c r="L28" s="5">
        <v>0.389796988942145</v>
      </c>
      <c r="M28" s="5">
        <v>0.0197092084006448</v>
      </c>
      <c r="N28" s="5">
        <v>0.172187598353544</v>
      </c>
      <c r="O28" s="1">
        <v>10</v>
      </c>
    </row>
    <row r="29" spans="1:15">
      <c r="A29" s="1">
        <v>732</v>
      </c>
      <c r="B29" s="1" t="s">
        <v>54</v>
      </c>
      <c r="C29" s="1" t="s">
        <v>44</v>
      </c>
      <c r="D29" s="1" t="s">
        <v>17</v>
      </c>
      <c r="E29" s="1">
        <v>5</v>
      </c>
      <c r="F29" s="1">
        <v>22639.72</v>
      </c>
      <c r="G29" s="1">
        <v>229</v>
      </c>
      <c r="H29" s="1">
        <v>6626</v>
      </c>
      <c r="I29" s="1">
        <v>17753.1166666667</v>
      </c>
      <c r="J29" s="1">
        <v>217.291666666667</v>
      </c>
      <c r="K29" s="1">
        <v>6023.46458333335</v>
      </c>
      <c r="L29" s="5">
        <v>0.27525326538908</v>
      </c>
      <c r="M29" s="5">
        <v>0.0538830297219543</v>
      </c>
      <c r="N29" s="5">
        <v>0.100031370373429</v>
      </c>
      <c r="O29" s="1">
        <v>10</v>
      </c>
    </row>
    <row r="30" spans="1:14">
      <c r="A30" s="1">
        <v>573</v>
      </c>
      <c r="B30" s="1" t="s">
        <v>55</v>
      </c>
      <c r="C30" s="1" t="s">
        <v>42</v>
      </c>
      <c r="D30" s="1" t="s">
        <v>32</v>
      </c>
      <c r="E30" s="1">
        <v>5</v>
      </c>
      <c r="F30" s="1">
        <v>19051.23</v>
      </c>
      <c r="G30" s="1">
        <v>243</v>
      </c>
      <c r="H30" s="1">
        <v>5788.18</v>
      </c>
      <c r="I30" s="1">
        <v>15812.4666666667</v>
      </c>
      <c r="J30" s="1">
        <v>301.666666666667</v>
      </c>
      <c r="K30" s="1">
        <v>5427.56666666775</v>
      </c>
      <c r="L30" s="5">
        <v>0.204823409377409</v>
      </c>
      <c r="M30" s="5">
        <v>-0.194475138121548</v>
      </c>
      <c r="N30" s="5">
        <v>0.0664410693556066</v>
      </c>
    </row>
    <row r="31" spans="1:14">
      <c r="A31" s="1">
        <v>740</v>
      </c>
      <c r="B31" s="1" t="s">
        <v>56</v>
      </c>
      <c r="C31" s="1" t="s">
        <v>42</v>
      </c>
      <c r="D31" s="1" t="s">
        <v>17</v>
      </c>
      <c r="E31" s="1">
        <v>5</v>
      </c>
      <c r="F31" s="1">
        <v>21273.25</v>
      </c>
      <c r="G31" s="1">
        <v>358</v>
      </c>
      <c r="H31" s="1">
        <v>6666.59</v>
      </c>
      <c r="I31" s="1">
        <v>20159.075</v>
      </c>
      <c r="J31" s="1">
        <v>433.333333333334</v>
      </c>
      <c r="K31" s="1">
        <v>7249.47708333335</v>
      </c>
      <c r="L31" s="5">
        <v>0.0552691529745288</v>
      </c>
      <c r="M31" s="5">
        <v>-0.173846153846155</v>
      </c>
      <c r="N31" s="5">
        <v>-0.0804040176461024</v>
      </c>
    </row>
    <row r="32" spans="1:14">
      <c r="A32" s="1">
        <v>539</v>
      </c>
      <c r="B32" s="1" t="s">
        <v>57</v>
      </c>
      <c r="C32" s="1" t="s">
        <v>44</v>
      </c>
      <c r="D32" s="1" t="s">
        <v>17</v>
      </c>
      <c r="E32" s="1">
        <v>5</v>
      </c>
      <c r="F32" s="1">
        <v>21530.96</v>
      </c>
      <c r="G32" s="1">
        <v>287</v>
      </c>
      <c r="H32" s="1">
        <v>6079.77</v>
      </c>
      <c r="I32" s="1">
        <v>21942.16875</v>
      </c>
      <c r="J32" s="1">
        <v>275.625</v>
      </c>
      <c r="K32" s="1">
        <v>6351.2875</v>
      </c>
      <c r="L32" s="5">
        <v>-0.0187405700268348</v>
      </c>
      <c r="M32" s="5">
        <v>0.0412698412698413</v>
      </c>
      <c r="N32" s="5">
        <v>-0.0427499936036591</v>
      </c>
    </row>
    <row r="33" spans="1:14">
      <c r="A33" s="1">
        <v>730</v>
      </c>
      <c r="B33" s="1" t="s">
        <v>58</v>
      </c>
      <c r="C33" s="1" t="s">
        <v>59</v>
      </c>
      <c r="D33" s="1" t="s">
        <v>27</v>
      </c>
      <c r="E33" s="1">
        <v>5</v>
      </c>
      <c r="F33" s="1">
        <v>43487.12</v>
      </c>
      <c r="G33" s="1">
        <v>578</v>
      </c>
      <c r="H33" s="1">
        <v>13013.36</v>
      </c>
      <c r="I33" s="1">
        <v>44718.2020833334</v>
      </c>
      <c r="J33" s="1">
        <v>645.416666666665</v>
      </c>
      <c r="K33" s="1">
        <v>14910.0104166671</v>
      </c>
      <c r="L33" s="5">
        <v>-0.0275297759297042</v>
      </c>
      <c r="M33" s="5">
        <v>-0.104454486765653</v>
      </c>
      <c r="N33" s="5">
        <v>-0.127206511844347</v>
      </c>
    </row>
    <row r="34" spans="1:14">
      <c r="A34" s="1">
        <v>371</v>
      </c>
      <c r="B34" s="1" t="s">
        <v>60</v>
      </c>
      <c r="C34" s="1" t="s">
        <v>26</v>
      </c>
      <c r="D34" s="1" t="s">
        <v>32</v>
      </c>
      <c r="E34" s="1">
        <v>5</v>
      </c>
      <c r="F34" s="1">
        <v>12927.66</v>
      </c>
      <c r="G34" s="1">
        <v>211</v>
      </c>
      <c r="H34" s="1">
        <v>4122.47</v>
      </c>
      <c r="I34" s="1">
        <v>13369.86875</v>
      </c>
      <c r="J34" s="1">
        <v>223.541666666667</v>
      </c>
      <c r="K34" s="1">
        <v>4751.33541666667</v>
      </c>
      <c r="L34" s="5">
        <v>-0.033075025512124</v>
      </c>
      <c r="M34" s="5">
        <v>-0.0561043802423127</v>
      </c>
      <c r="N34" s="5">
        <v>-0.132355508824055</v>
      </c>
    </row>
    <row r="35" spans="1:14">
      <c r="A35" s="1">
        <v>549</v>
      </c>
      <c r="B35" s="1" t="s">
        <v>61</v>
      </c>
      <c r="C35" s="1" t="s">
        <v>44</v>
      </c>
      <c r="D35" s="1" t="s">
        <v>17</v>
      </c>
      <c r="E35" s="1">
        <v>5</v>
      </c>
      <c r="F35" s="1">
        <v>14925.74</v>
      </c>
      <c r="G35" s="1">
        <v>163</v>
      </c>
      <c r="H35" s="1">
        <v>4281.84</v>
      </c>
      <c r="I35" s="1">
        <v>15583.4020833334</v>
      </c>
      <c r="J35" s="1">
        <v>170.625</v>
      </c>
      <c r="K35" s="1">
        <v>4987.72083333333</v>
      </c>
      <c r="L35" s="5">
        <v>-0.0422027282499998</v>
      </c>
      <c r="M35" s="5">
        <v>-0.0446886446886447</v>
      </c>
      <c r="N35" s="5">
        <v>-0.141523725348835</v>
      </c>
    </row>
    <row r="36" spans="1:14">
      <c r="A36" s="1">
        <v>720</v>
      </c>
      <c r="B36" s="1" t="s">
        <v>62</v>
      </c>
      <c r="C36" s="1" t="s">
        <v>44</v>
      </c>
      <c r="D36" s="1" t="s">
        <v>17</v>
      </c>
      <c r="E36" s="1">
        <v>5</v>
      </c>
      <c r="F36" s="1">
        <v>19686.42</v>
      </c>
      <c r="G36" s="1">
        <v>274</v>
      </c>
      <c r="H36" s="1">
        <v>5855.66</v>
      </c>
      <c r="I36" s="1">
        <v>20584.3916666667</v>
      </c>
      <c r="J36" s="1">
        <v>283.958333333334</v>
      </c>
      <c r="K36" s="1">
        <v>6107.19375</v>
      </c>
      <c r="L36" s="5">
        <v>-0.0436239108353554</v>
      </c>
      <c r="M36" s="5">
        <v>-0.035069699192959</v>
      </c>
      <c r="N36" s="5">
        <v>-0.0411864696449168</v>
      </c>
    </row>
    <row r="37" spans="1:14">
      <c r="A37" s="1">
        <v>122686</v>
      </c>
      <c r="B37" s="1" t="s">
        <v>63</v>
      </c>
      <c r="C37" s="1" t="s">
        <v>44</v>
      </c>
      <c r="D37" s="1" t="s">
        <v>32</v>
      </c>
      <c r="E37" s="1">
        <v>5</v>
      </c>
      <c r="F37" s="1">
        <v>6299.56</v>
      </c>
      <c r="G37" s="1">
        <v>124</v>
      </c>
      <c r="H37" s="1">
        <v>1876</v>
      </c>
      <c r="I37" s="1">
        <v>6738.23333333335</v>
      </c>
      <c r="J37" s="1">
        <v>112.708333333334</v>
      </c>
      <c r="K37" s="1">
        <v>2146.78541666666</v>
      </c>
      <c r="L37" s="5">
        <v>-0.0651021286489557</v>
      </c>
      <c r="M37" s="5">
        <v>0.100184842883543</v>
      </c>
      <c r="N37" s="5">
        <v>-0.126135297251605</v>
      </c>
    </row>
    <row r="38" spans="1:14">
      <c r="A38" s="1">
        <v>329</v>
      </c>
      <c r="B38" s="1" t="s">
        <v>64</v>
      </c>
      <c r="C38" s="1" t="s">
        <v>16</v>
      </c>
      <c r="D38" s="1" t="s">
        <v>17</v>
      </c>
      <c r="E38" s="1">
        <v>5</v>
      </c>
      <c r="F38" s="1">
        <v>25729.56</v>
      </c>
      <c r="G38" s="1">
        <v>245</v>
      </c>
      <c r="H38" s="1">
        <v>7156.82</v>
      </c>
      <c r="I38" s="1">
        <v>28503.7479166667</v>
      </c>
      <c r="J38" s="1">
        <v>242.5</v>
      </c>
      <c r="K38" s="1">
        <v>6158.68333333335</v>
      </c>
      <c r="L38" s="5">
        <v>-0.0973271278141138</v>
      </c>
      <c r="M38" s="5">
        <v>0.0103092783505155</v>
      </c>
      <c r="N38" s="5">
        <v>0.162069814706062</v>
      </c>
    </row>
    <row r="39" spans="1:14">
      <c r="A39" s="1">
        <v>123007</v>
      </c>
      <c r="B39" s="1" t="s">
        <v>65</v>
      </c>
      <c r="C39" s="1" t="s">
        <v>44</v>
      </c>
      <c r="D39" s="1" t="s">
        <v>32</v>
      </c>
      <c r="E39" s="1">
        <v>5</v>
      </c>
      <c r="F39" s="1">
        <v>9734.72</v>
      </c>
      <c r="G39" s="1">
        <v>194</v>
      </c>
      <c r="H39" s="1">
        <v>3342.08</v>
      </c>
      <c r="I39" s="1">
        <v>10791.09375</v>
      </c>
      <c r="J39" s="1">
        <v>195.625</v>
      </c>
      <c r="K39" s="1">
        <v>3396.25833333334</v>
      </c>
      <c r="L39" s="5">
        <v>-0.0978931120860664</v>
      </c>
      <c r="M39" s="5">
        <v>-0.00830670926517572</v>
      </c>
      <c r="N39" s="5">
        <v>-0.0159523593366249</v>
      </c>
    </row>
    <row r="40" spans="1:14">
      <c r="A40" s="1">
        <v>122718</v>
      </c>
      <c r="B40" s="1" t="s">
        <v>66</v>
      </c>
      <c r="C40" s="1" t="s">
        <v>44</v>
      </c>
      <c r="D40" s="1" t="s">
        <v>32</v>
      </c>
      <c r="E40" s="1">
        <v>5</v>
      </c>
      <c r="F40" s="1">
        <v>4976.67</v>
      </c>
      <c r="G40" s="1">
        <v>73</v>
      </c>
      <c r="H40" s="1">
        <v>1804.91</v>
      </c>
      <c r="I40" s="1">
        <v>6023.85833333335</v>
      </c>
      <c r="J40" s="1">
        <v>101.666666666667</v>
      </c>
      <c r="K40" s="1">
        <v>1939.97083333334</v>
      </c>
      <c r="L40" s="5">
        <v>-0.173840132915921</v>
      </c>
      <c r="M40" s="5">
        <v>-0.281967213114756</v>
      </c>
      <c r="N40" s="5">
        <v>-0.0696200329472338</v>
      </c>
    </row>
    <row r="41" spans="1:14">
      <c r="A41" s="1">
        <v>546</v>
      </c>
      <c r="B41" s="1" t="s">
        <v>67</v>
      </c>
      <c r="C41" s="1" t="s">
        <v>68</v>
      </c>
      <c r="D41" s="1" t="s">
        <v>27</v>
      </c>
      <c r="E41" s="1">
        <v>4</v>
      </c>
      <c r="F41" s="1">
        <v>30709.57</v>
      </c>
      <c r="G41" s="1">
        <v>444</v>
      </c>
      <c r="H41" s="1">
        <v>10863.9</v>
      </c>
      <c r="I41" s="1">
        <v>32775.6933333333</v>
      </c>
      <c r="J41" s="1">
        <v>495.833333333332</v>
      </c>
      <c r="K41" s="1">
        <v>12466.9633333333</v>
      </c>
      <c r="L41" s="5">
        <v>-0.0630382799936692</v>
      </c>
      <c r="M41" s="5">
        <v>-0.104537815126048</v>
      </c>
      <c r="N41" s="5">
        <v>-0.128584908006198</v>
      </c>
    </row>
    <row r="42" spans="1:14">
      <c r="A42" s="1">
        <v>709</v>
      </c>
      <c r="B42" s="1" t="s">
        <v>69</v>
      </c>
      <c r="C42" s="1" t="s">
        <v>59</v>
      </c>
      <c r="D42" s="1" t="s">
        <v>20</v>
      </c>
      <c r="E42" s="1">
        <v>4</v>
      </c>
      <c r="F42" s="1">
        <v>15951.76</v>
      </c>
      <c r="G42" s="1">
        <v>281</v>
      </c>
      <c r="H42" s="1">
        <v>5094.93</v>
      </c>
      <c r="I42" s="1">
        <v>26775.745</v>
      </c>
      <c r="J42" s="1">
        <v>373.5</v>
      </c>
      <c r="K42" s="1">
        <v>8169.37999999908</v>
      </c>
      <c r="L42" s="5">
        <v>-0.404245894932148</v>
      </c>
      <c r="M42" s="5">
        <v>-0.247657295850067</v>
      </c>
      <c r="N42" s="5">
        <v>-0.37633822884961</v>
      </c>
    </row>
    <row r="43" spans="1:14">
      <c r="A43" s="1">
        <v>106865</v>
      </c>
      <c r="B43" s="1" t="s">
        <v>70</v>
      </c>
      <c r="C43" s="1" t="s">
        <v>71</v>
      </c>
      <c r="D43" s="1" t="s">
        <v>20</v>
      </c>
      <c r="E43" s="1">
        <v>3</v>
      </c>
      <c r="F43" s="1">
        <v>23296.22</v>
      </c>
      <c r="G43" s="1">
        <v>159</v>
      </c>
      <c r="H43" s="1">
        <v>4869.08</v>
      </c>
      <c r="I43" s="1">
        <v>13874.87875</v>
      </c>
      <c r="J43" s="1">
        <v>186.875</v>
      </c>
      <c r="K43" s="1">
        <v>4466.13249999999</v>
      </c>
      <c r="L43" s="5">
        <v>0.679021519377242</v>
      </c>
      <c r="M43" s="5">
        <v>-0.149163879598662</v>
      </c>
      <c r="N43" s="5">
        <v>0.0902229165838701</v>
      </c>
    </row>
    <row r="44" spans="1:15">
      <c r="A44" s="1">
        <v>105751</v>
      </c>
      <c r="B44" s="1" t="s">
        <v>72</v>
      </c>
      <c r="C44" s="1" t="s">
        <v>42</v>
      </c>
      <c r="D44" s="1" t="s">
        <v>17</v>
      </c>
      <c r="E44" s="1">
        <v>3</v>
      </c>
      <c r="F44" s="1">
        <v>15781.26</v>
      </c>
      <c r="G44" s="1">
        <v>252</v>
      </c>
      <c r="H44" s="1">
        <v>5168.87</v>
      </c>
      <c r="I44" s="1">
        <v>13097.4725</v>
      </c>
      <c r="J44" s="1">
        <v>226.125</v>
      </c>
      <c r="K44" s="1">
        <v>4423.65875000001</v>
      </c>
      <c r="L44" s="5">
        <v>0.204908809695917</v>
      </c>
      <c r="M44" s="5">
        <v>0.114427860696517</v>
      </c>
      <c r="N44" s="5">
        <v>0.168460383613449</v>
      </c>
      <c r="O44" s="1">
        <v>10</v>
      </c>
    </row>
    <row r="45" spans="1:15">
      <c r="A45" s="1">
        <v>102935</v>
      </c>
      <c r="B45" s="1" t="s">
        <v>73</v>
      </c>
      <c r="C45" s="1" t="s">
        <v>71</v>
      </c>
      <c r="D45" s="1" t="s">
        <v>17</v>
      </c>
      <c r="E45" s="1">
        <v>3</v>
      </c>
      <c r="F45" s="1">
        <v>14802.79</v>
      </c>
      <c r="G45" s="1">
        <v>227</v>
      </c>
      <c r="H45" s="1">
        <v>5045.61</v>
      </c>
      <c r="I45" s="1">
        <v>12774.92125</v>
      </c>
      <c r="J45" s="1">
        <v>171.625</v>
      </c>
      <c r="K45" s="1">
        <v>4550.78124999774</v>
      </c>
      <c r="L45" s="5">
        <v>0.158738258366955</v>
      </c>
      <c r="M45" s="5">
        <v>0.322651128914785</v>
      </c>
      <c r="N45" s="5">
        <v>0.108734901288104</v>
      </c>
      <c r="O45" s="1">
        <v>10</v>
      </c>
    </row>
    <row r="46" spans="1:14">
      <c r="A46" s="1">
        <v>572</v>
      </c>
      <c r="B46" s="1" t="s">
        <v>74</v>
      </c>
      <c r="C46" s="1" t="s">
        <v>68</v>
      </c>
      <c r="D46" s="1" t="s">
        <v>17</v>
      </c>
      <c r="E46" s="1">
        <v>3</v>
      </c>
      <c r="F46" s="1">
        <v>13948.82</v>
      </c>
      <c r="G46" s="1">
        <v>146</v>
      </c>
      <c r="H46" s="1">
        <v>3170.37</v>
      </c>
      <c r="I46" s="1">
        <v>12474.08375</v>
      </c>
      <c r="J46" s="1">
        <v>189.125</v>
      </c>
      <c r="K46" s="1">
        <v>3855.07875</v>
      </c>
      <c r="L46" s="5">
        <v>0.118224013847911</v>
      </c>
      <c r="M46" s="5">
        <v>-0.228023793787178</v>
      </c>
      <c r="N46" s="5">
        <v>-0.177612130491498</v>
      </c>
    </row>
    <row r="47" spans="1:14">
      <c r="A47" s="1">
        <v>106485</v>
      </c>
      <c r="B47" s="1" t="s">
        <v>75</v>
      </c>
      <c r="C47" s="1" t="s">
        <v>71</v>
      </c>
      <c r="D47" s="1" t="s">
        <v>20</v>
      </c>
      <c r="E47" s="1">
        <v>3</v>
      </c>
      <c r="F47" s="1">
        <v>16857.97</v>
      </c>
      <c r="G47" s="1">
        <v>185</v>
      </c>
      <c r="H47" s="1">
        <v>4285.49</v>
      </c>
      <c r="I47" s="1">
        <v>15108.55875</v>
      </c>
      <c r="J47" s="1">
        <v>185.625</v>
      </c>
      <c r="K47" s="1">
        <v>3543.34625000001</v>
      </c>
      <c r="L47" s="5">
        <v>0.115789419689022</v>
      </c>
      <c r="M47" s="5">
        <v>-0.00336700336700337</v>
      </c>
      <c r="N47" s="5">
        <v>0.209447143360598</v>
      </c>
    </row>
    <row r="48" spans="1:14">
      <c r="A48" s="1">
        <v>387</v>
      </c>
      <c r="B48" s="1" t="s">
        <v>76</v>
      </c>
      <c r="C48" s="1" t="s">
        <v>42</v>
      </c>
      <c r="D48" s="1" t="s">
        <v>22</v>
      </c>
      <c r="E48" s="1">
        <v>3</v>
      </c>
      <c r="F48" s="1">
        <v>19594.49</v>
      </c>
      <c r="G48" s="1">
        <v>267</v>
      </c>
      <c r="H48" s="1">
        <v>5866.84</v>
      </c>
      <c r="I48" s="1">
        <v>17734.4325</v>
      </c>
      <c r="J48" s="1">
        <v>283</v>
      </c>
      <c r="K48" s="1">
        <v>5567.27000000001</v>
      </c>
      <c r="L48" s="5">
        <v>0.10488395949518</v>
      </c>
      <c r="M48" s="5">
        <v>-0.0565371024734982</v>
      </c>
      <c r="N48" s="5">
        <v>0.0538091380515026</v>
      </c>
    </row>
    <row r="49" spans="1:14">
      <c r="A49" s="1">
        <v>581</v>
      </c>
      <c r="B49" s="1" t="s">
        <v>77</v>
      </c>
      <c r="C49" s="1" t="s">
        <v>59</v>
      </c>
      <c r="D49" s="1" t="s">
        <v>22</v>
      </c>
      <c r="E49" s="1">
        <v>3</v>
      </c>
      <c r="F49" s="1">
        <v>19812.24</v>
      </c>
      <c r="G49" s="1">
        <v>269</v>
      </c>
      <c r="H49" s="1">
        <v>5450.96</v>
      </c>
      <c r="I49" s="1">
        <v>18942.115</v>
      </c>
      <c r="J49" s="1">
        <v>318.249999999999</v>
      </c>
      <c r="K49" s="1">
        <v>6344.4825</v>
      </c>
      <c r="L49" s="5">
        <v>0.0459360002829673</v>
      </c>
      <c r="M49" s="5">
        <v>-0.154752553024349</v>
      </c>
      <c r="N49" s="5">
        <v>-0.140834575554429</v>
      </c>
    </row>
    <row r="50" spans="1:14">
      <c r="A50" s="1">
        <v>116919</v>
      </c>
      <c r="B50" s="1" t="s">
        <v>78</v>
      </c>
      <c r="C50" s="1" t="s">
        <v>71</v>
      </c>
      <c r="D50" s="1" t="s">
        <v>17</v>
      </c>
      <c r="E50" s="1">
        <v>3</v>
      </c>
      <c r="F50" s="1">
        <v>16994.29</v>
      </c>
      <c r="G50" s="1">
        <v>209</v>
      </c>
      <c r="H50" s="1">
        <v>5499.73</v>
      </c>
      <c r="I50" s="1">
        <v>16900.3225</v>
      </c>
      <c r="J50" s="1">
        <v>251</v>
      </c>
      <c r="K50" s="1">
        <v>6124.25499999999</v>
      </c>
      <c r="L50" s="5">
        <v>0.00556010099807282</v>
      </c>
      <c r="M50" s="5">
        <v>-0.167330677290837</v>
      </c>
      <c r="N50" s="5">
        <v>-0.101975668877274</v>
      </c>
    </row>
    <row r="51" spans="1:14">
      <c r="A51" s="1">
        <v>102479</v>
      </c>
      <c r="B51" s="1" t="s">
        <v>79</v>
      </c>
      <c r="C51" s="1" t="s">
        <v>68</v>
      </c>
      <c r="D51" s="1" t="s">
        <v>17</v>
      </c>
      <c r="E51" s="1">
        <v>3</v>
      </c>
      <c r="F51" s="1">
        <v>11327.31</v>
      </c>
      <c r="G51" s="1">
        <v>124</v>
      </c>
      <c r="H51" s="1">
        <v>4109.88</v>
      </c>
      <c r="I51" s="1">
        <v>11807.62125</v>
      </c>
      <c r="J51" s="1">
        <v>166.625</v>
      </c>
      <c r="K51" s="1">
        <v>4090.83500000001</v>
      </c>
      <c r="L51" s="5">
        <v>-0.0406780705300825</v>
      </c>
      <c r="M51" s="5">
        <v>-0.255813953488372</v>
      </c>
      <c r="N51" s="5">
        <v>0.00465552876124068</v>
      </c>
    </row>
    <row r="52" spans="1:14">
      <c r="A52" s="1">
        <v>116482</v>
      </c>
      <c r="B52" s="1" t="s">
        <v>80</v>
      </c>
      <c r="C52" s="1" t="s">
        <v>68</v>
      </c>
      <c r="D52" s="1" t="s">
        <v>17</v>
      </c>
      <c r="E52" s="1">
        <v>3</v>
      </c>
      <c r="F52" s="1">
        <v>11979.6</v>
      </c>
      <c r="G52" s="1">
        <v>148</v>
      </c>
      <c r="H52" s="1">
        <v>3581.35</v>
      </c>
      <c r="I52" s="1">
        <v>12491.275</v>
      </c>
      <c r="J52" s="1">
        <v>168.125</v>
      </c>
      <c r="K52" s="1">
        <v>3916.66125</v>
      </c>
      <c r="L52" s="5">
        <v>-0.0409625918891386</v>
      </c>
      <c r="M52" s="5">
        <v>-0.119702602230483</v>
      </c>
      <c r="N52" s="5">
        <v>-0.0856115013776083</v>
      </c>
    </row>
    <row r="53" spans="1:14">
      <c r="A53" s="1">
        <v>723</v>
      </c>
      <c r="B53" s="1" t="s">
        <v>81</v>
      </c>
      <c r="C53" s="1" t="s">
        <v>68</v>
      </c>
      <c r="D53" s="1" t="s">
        <v>17</v>
      </c>
      <c r="E53" s="1">
        <v>3</v>
      </c>
      <c r="F53" s="1">
        <v>12197.87</v>
      </c>
      <c r="G53" s="1">
        <v>235</v>
      </c>
      <c r="H53" s="1">
        <v>3986.48</v>
      </c>
      <c r="I53" s="1">
        <v>13354.46</v>
      </c>
      <c r="J53" s="1">
        <v>268.75</v>
      </c>
      <c r="K53" s="1">
        <v>4243.16874999999</v>
      </c>
      <c r="L53" s="5">
        <v>-0.0866070211749482</v>
      </c>
      <c r="M53" s="5">
        <v>-0.125581395348837</v>
      </c>
      <c r="N53" s="5">
        <v>-0.0604945890968844</v>
      </c>
    </row>
    <row r="54" spans="1:14">
      <c r="A54" s="1">
        <v>122906</v>
      </c>
      <c r="B54" s="1" t="s">
        <v>82</v>
      </c>
      <c r="C54" s="1" t="s">
        <v>59</v>
      </c>
      <c r="D54" s="1" t="s">
        <v>32</v>
      </c>
      <c r="E54" s="1">
        <v>3</v>
      </c>
      <c r="F54" s="1">
        <v>8147.54</v>
      </c>
      <c r="G54" s="1">
        <v>210</v>
      </c>
      <c r="H54" s="1">
        <v>2436.42</v>
      </c>
      <c r="I54" s="1">
        <v>9766.30250000001</v>
      </c>
      <c r="J54" s="1">
        <v>252.375</v>
      </c>
      <c r="K54" s="1">
        <v>3141.195</v>
      </c>
      <c r="L54" s="5">
        <v>-0.165749780943198</v>
      </c>
      <c r="M54" s="5">
        <v>-0.167904903417533</v>
      </c>
      <c r="N54" s="5">
        <v>-0.224365249530831</v>
      </c>
    </row>
    <row r="55" spans="1:14">
      <c r="A55" s="1">
        <v>373</v>
      </c>
      <c r="B55" s="1" t="s">
        <v>83</v>
      </c>
      <c r="C55" s="1" t="s">
        <v>68</v>
      </c>
      <c r="D55" s="1" t="s">
        <v>27</v>
      </c>
      <c r="E55" s="1">
        <v>3</v>
      </c>
      <c r="F55" s="1">
        <v>18441.04</v>
      </c>
      <c r="G55" s="1">
        <v>231</v>
      </c>
      <c r="H55" s="1">
        <v>6305.39</v>
      </c>
      <c r="I55" s="1">
        <v>24485.7425</v>
      </c>
      <c r="J55" s="1">
        <v>287.875</v>
      </c>
      <c r="K55" s="1">
        <v>8260.86999999999</v>
      </c>
      <c r="L55" s="5">
        <v>-0.246866212041558</v>
      </c>
      <c r="M55" s="5">
        <v>-0.197568389057751</v>
      </c>
      <c r="N55" s="5">
        <v>-0.236715987541263</v>
      </c>
    </row>
    <row r="56" spans="1:14">
      <c r="A56" s="1">
        <v>355</v>
      </c>
      <c r="B56" s="1" t="s">
        <v>84</v>
      </c>
      <c r="C56" s="1" t="s">
        <v>68</v>
      </c>
      <c r="D56" s="1" t="s">
        <v>17</v>
      </c>
      <c r="E56" s="1">
        <v>3</v>
      </c>
      <c r="F56" s="1">
        <v>8246.46</v>
      </c>
      <c r="G56" s="1">
        <v>119</v>
      </c>
      <c r="H56" s="1">
        <v>2103.69</v>
      </c>
      <c r="I56" s="1">
        <v>11015.07625</v>
      </c>
      <c r="J56" s="1">
        <v>158.125</v>
      </c>
      <c r="K56" s="1">
        <v>3516.71374999977</v>
      </c>
      <c r="L56" s="5">
        <v>-0.251347896933532</v>
      </c>
      <c r="M56" s="5">
        <v>-0.247430830039526</v>
      </c>
      <c r="N56" s="5">
        <v>-0.401802321840912</v>
      </c>
    </row>
    <row r="57" spans="1:14">
      <c r="A57" s="1">
        <v>117184</v>
      </c>
      <c r="B57" s="1" t="s">
        <v>85</v>
      </c>
      <c r="C57" s="1" t="s">
        <v>68</v>
      </c>
      <c r="D57" s="1" t="s">
        <v>22</v>
      </c>
      <c r="E57" s="1">
        <v>3</v>
      </c>
      <c r="F57" s="1">
        <v>12261.74</v>
      </c>
      <c r="G57" s="1">
        <v>246</v>
      </c>
      <c r="H57" s="1">
        <v>4629.89</v>
      </c>
      <c r="I57" s="1">
        <v>17178.81125</v>
      </c>
      <c r="J57" s="1">
        <v>298.125</v>
      </c>
      <c r="K57" s="1">
        <v>6537.56499999969</v>
      </c>
      <c r="L57" s="5">
        <v>-0.286228841940387</v>
      </c>
      <c r="M57" s="5">
        <v>-0.174842767295597</v>
      </c>
      <c r="N57" s="5">
        <v>-0.291802070036746</v>
      </c>
    </row>
    <row r="58" spans="1:14">
      <c r="A58" s="1">
        <v>111219</v>
      </c>
      <c r="B58" s="1" t="s">
        <v>86</v>
      </c>
      <c r="C58" s="1" t="s">
        <v>19</v>
      </c>
      <c r="D58" s="1" t="s">
        <v>20</v>
      </c>
      <c r="E58" s="1">
        <v>2</v>
      </c>
      <c r="F58" s="1">
        <v>15792.44</v>
      </c>
      <c r="G58" s="1">
        <v>124</v>
      </c>
      <c r="H58" s="1">
        <v>5404.08</v>
      </c>
      <c r="I58" s="1">
        <v>11718.4375</v>
      </c>
      <c r="J58" s="1">
        <v>145.083333333333</v>
      </c>
      <c r="K58" s="1">
        <v>3778.30583333334</v>
      </c>
      <c r="L58" s="5">
        <v>0.347657484199579</v>
      </c>
      <c r="M58" s="5">
        <v>-0.145318782309016</v>
      </c>
      <c r="N58" s="5">
        <v>0.430291839353923</v>
      </c>
    </row>
    <row r="59" spans="1:15">
      <c r="A59" s="1">
        <v>119262</v>
      </c>
      <c r="B59" s="1" t="s">
        <v>87</v>
      </c>
      <c r="C59" s="1" t="s">
        <v>59</v>
      </c>
      <c r="D59" s="1" t="s">
        <v>32</v>
      </c>
      <c r="E59" s="1">
        <v>2</v>
      </c>
      <c r="F59" s="1">
        <v>5787.4</v>
      </c>
      <c r="G59" s="1">
        <v>91</v>
      </c>
      <c r="H59" s="1">
        <v>2152.92</v>
      </c>
      <c r="I59" s="1">
        <v>5138.97</v>
      </c>
      <c r="J59" s="1">
        <v>90.6666666666666</v>
      </c>
      <c r="K59" s="1">
        <v>1897.89333333333</v>
      </c>
      <c r="L59" s="5">
        <v>0.126178981391213</v>
      </c>
      <c r="M59" s="5">
        <v>0.00367647058823603</v>
      </c>
      <c r="N59" s="5">
        <v>0.134373551024998</v>
      </c>
      <c r="O59" s="1">
        <v>10</v>
      </c>
    </row>
    <row r="60" spans="1:14">
      <c r="A60" s="1">
        <v>114622</v>
      </c>
      <c r="B60" s="1" t="s">
        <v>88</v>
      </c>
      <c r="C60" s="1" t="s">
        <v>59</v>
      </c>
      <c r="D60" s="1" t="s">
        <v>22</v>
      </c>
      <c r="E60" s="1">
        <v>2</v>
      </c>
      <c r="F60" s="1">
        <v>12292.68</v>
      </c>
      <c r="G60" s="1">
        <v>180</v>
      </c>
      <c r="H60" s="1">
        <v>3662.92</v>
      </c>
      <c r="I60" s="1">
        <v>12738.8883333333</v>
      </c>
      <c r="J60" s="1">
        <v>243.75</v>
      </c>
      <c r="K60" s="1">
        <v>4334.38416666666</v>
      </c>
      <c r="L60" s="5">
        <v>-0.0350272583963018</v>
      </c>
      <c r="M60" s="5">
        <v>-0.261538461538462</v>
      </c>
      <c r="N60" s="5">
        <v>-0.154915702172991</v>
      </c>
    </row>
    <row r="61" spans="1:15">
      <c r="A61" s="1">
        <v>118758</v>
      </c>
      <c r="B61" s="1" t="s">
        <v>89</v>
      </c>
      <c r="C61" s="1" t="s">
        <v>68</v>
      </c>
      <c r="D61" s="1" t="s">
        <v>32</v>
      </c>
      <c r="E61" s="1">
        <v>1</v>
      </c>
      <c r="F61" s="1">
        <v>2584.37</v>
      </c>
      <c r="G61" s="1">
        <v>40</v>
      </c>
      <c r="H61" s="1">
        <v>243.12</v>
      </c>
      <c r="I61" s="1">
        <v>2220.57333333333</v>
      </c>
      <c r="J61" s="1">
        <v>33.4166666666667</v>
      </c>
      <c r="K61" s="1">
        <v>584.06625</v>
      </c>
      <c r="L61" s="5">
        <v>0.163830061905936</v>
      </c>
      <c r="M61" s="5">
        <v>0.197007481296757</v>
      </c>
      <c r="N61" s="5">
        <v>-0.583745850748952</v>
      </c>
      <c r="O61" s="1">
        <v>10</v>
      </c>
    </row>
    <row r="62" spans="1:14">
      <c r="A62" s="1">
        <v>120844</v>
      </c>
      <c r="B62" s="1" t="s">
        <v>90</v>
      </c>
      <c r="C62" s="1" t="s">
        <v>59</v>
      </c>
      <c r="D62" s="1" t="s">
        <v>22</v>
      </c>
      <c r="E62" s="1">
        <v>1</v>
      </c>
      <c r="F62" s="1">
        <v>6649.9</v>
      </c>
      <c r="G62" s="1">
        <v>56</v>
      </c>
      <c r="H62" s="1">
        <v>1353.84</v>
      </c>
      <c r="I62" s="1">
        <v>6076.29166666667</v>
      </c>
      <c r="J62" s="1">
        <v>63.7083333333333</v>
      </c>
      <c r="K62" s="1">
        <v>1512.58458333333</v>
      </c>
      <c r="L62" s="5">
        <v>0.0944010532739946</v>
      </c>
      <c r="M62" s="5">
        <v>-0.120994113799869</v>
      </c>
      <c r="N62" s="5">
        <v>-0.104949227357256</v>
      </c>
    </row>
    <row r="63" spans="1:14">
      <c r="A63" s="1">
        <v>727</v>
      </c>
      <c r="B63" s="1" t="s">
        <v>91</v>
      </c>
      <c r="C63" s="1" t="s">
        <v>19</v>
      </c>
      <c r="D63" s="1" t="s">
        <v>17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5">
        <v>0</v>
      </c>
      <c r="M63" s="5">
        <v>0</v>
      </c>
      <c r="N63" s="5">
        <v>0</v>
      </c>
    </row>
    <row r="64" spans="1:14">
      <c r="A64" s="1">
        <v>105267</v>
      </c>
      <c r="B64" s="1" t="s">
        <v>92</v>
      </c>
      <c r="C64" s="1" t="s">
        <v>19</v>
      </c>
      <c r="D64" s="1" t="s">
        <v>20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5">
        <v>0</v>
      </c>
      <c r="M64" s="5">
        <v>0</v>
      </c>
      <c r="N64" s="5">
        <v>0</v>
      </c>
    </row>
    <row r="65" spans="6:14">
      <c r="F65" s="3">
        <f t="shared" ref="F65:K65" si="0">SUBTOTAL(9,F2:F64)</f>
        <v>1453629.53</v>
      </c>
      <c r="G65" s="3">
        <f t="shared" si="0"/>
        <v>20131</v>
      </c>
      <c r="H65" s="3">
        <f t="shared" si="0"/>
        <v>447369.62</v>
      </c>
      <c r="I65" s="3">
        <f t="shared" si="0"/>
        <v>1467153.1725</v>
      </c>
      <c r="J65" s="3">
        <f t="shared" si="0"/>
        <v>22207.5833333333</v>
      </c>
      <c r="K65" s="3">
        <f t="shared" si="0"/>
        <v>477292.733749995</v>
      </c>
      <c r="L65" s="88">
        <f>(F65-I65)/I65</f>
        <v>-0.00921760778184875</v>
      </c>
      <c r="M65" s="88">
        <f>(G65-J65)/J65</f>
        <v>-0.0935078482950648</v>
      </c>
      <c r="N65" s="88">
        <f>(H65-K65)/K65</f>
        <v>-0.062693419853461</v>
      </c>
    </row>
    <row r="67" spans="10:10">
      <c r="J67" s="1">
        <f>K65-H65</f>
        <v>29923.1137499946</v>
      </c>
    </row>
  </sheetData>
  <autoFilter ref="A1:O64">
    <extLst/>
  </autoFilter>
  <sortState ref="A2:O67">
    <sortCondition ref="E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D11" sqref="D11"/>
    </sheetView>
  </sheetViews>
  <sheetFormatPr defaultColWidth="9" defaultRowHeight="46" customHeight="1" outlineLevelRow="4"/>
  <cols>
    <col min="1" max="1" width="9.875" style="81"/>
    <col min="2" max="2" width="12" style="81" customWidth="1"/>
    <col min="3" max="3" width="5.75" style="82" customWidth="1"/>
    <col min="4" max="4" width="11.25" style="81" customWidth="1"/>
    <col min="5" max="5" width="10.75" style="81" customWidth="1"/>
    <col min="6" max="6" width="13.5" style="81" customWidth="1"/>
    <col min="7" max="7" width="11.25" style="81" customWidth="1"/>
    <col min="8" max="8" width="10" style="81" customWidth="1"/>
    <col min="9" max="9" width="9.375" style="81" customWidth="1"/>
    <col min="10" max="10" width="9.75" style="81" customWidth="1"/>
    <col min="11" max="11" width="9.5" style="81" customWidth="1"/>
    <col min="12" max="16384" width="9" style="81"/>
  </cols>
  <sheetData>
    <row r="1" customHeight="1" spans="1:11">
      <c r="A1" s="83" t="s">
        <v>0</v>
      </c>
      <c r="B1" s="83" t="s">
        <v>1</v>
      </c>
      <c r="C1" s="83" t="s">
        <v>4</v>
      </c>
      <c r="D1" s="15" t="s">
        <v>5</v>
      </c>
      <c r="E1" s="15"/>
      <c r="F1" s="15" t="s">
        <v>93</v>
      </c>
      <c r="G1" s="15"/>
      <c r="H1" s="15" t="s">
        <v>94</v>
      </c>
      <c r="I1" s="15"/>
      <c r="J1" s="15"/>
      <c r="K1" s="15" t="s">
        <v>95</v>
      </c>
    </row>
    <row r="2" customHeight="1" spans="1:11">
      <c r="A2" s="84"/>
      <c r="B2" s="84"/>
      <c r="C2" s="84"/>
      <c r="D2" s="85" t="s">
        <v>96</v>
      </c>
      <c r="E2" s="85" t="s">
        <v>97</v>
      </c>
      <c r="F2" s="86" t="s">
        <v>98</v>
      </c>
      <c r="G2" s="86" t="s">
        <v>99</v>
      </c>
      <c r="H2" s="2" t="s">
        <v>11</v>
      </c>
      <c r="I2" s="2" t="s">
        <v>12</v>
      </c>
      <c r="J2" s="2" t="s">
        <v>13</v>
      </c>
      <c r="K2" s="15"/>
    </row>
    <row r="3" customHeight="1" spans="1:11">
      <c r="A3" s="15">
        <v>56</v>
      </c>
      <c r="B3" s="15" t="s">
        <v>40</v>
      </c>
      <c r="C3" s="15">
        <v>6</v>
      </c>
      <c r="D3" s="15">
        <v>18371.01</v>
      </c>
      <c r="E3" s="15">
        <v>262</v>
      </c>
      <c r="F3" s="15">
        <v>15186.9625</v>
      </c>
      <c r="G3" s="15">
        <v>248.25</v>
      </c>
      <c r="H3" s="5">
        <v>0.209656638053857</v>
      </c>
      <c r="I3" s="5">
        <v>0.0553877139979859</v>
      </c>
      <c r="J3" s="5">
        <v>0.12916449662356</v>
      </c>
      <c r="K3" s="87" t="s">
        <v>100</v>
      </c>
    </row>
    <row r="4" customHeight="1" spans="1:11">
      <c r="A4" s="15">
        <v>52</v>
      </c>
      <c r="B4" s="15" t="s">
        <v>46</v>
      </c>
      <c r="C4" s="15">
        <v>6</v>
      </c>
      <c r="D4" s="15">
        <v>18191.73</v>
      </c>
      <c r="E4" s="15">
        <v>245</v>
      </c>
      <c r="F4" s="15">
        <v>15774.455</v>
      </c>
      <c r="G4" s="15">
        <v>235.25</v>
      </c>
      <c r="H4" s="5">
        <v>0.153239842517539</v>
      </c>
      <c r="I4" s="5">
        <v>0.0414452709883103</v>
      </c>
      <c r="J4" s="5">
        <v>0.208760510348864</v>
      </c>
      <c r="K4" s="87" t="s">
        <v>100</v>
      </c>
    </row>
    <row r="5" customHeight="1" spans="1:11">
      <c r="A5" s="15">
        <v>111400</v>
      </c>
      <c r="B5" s="15" t="s">
        <v>47</v>
      </c>
      <c r="C5" s="15">
        <v>6</v>
      </c>
      <c r="D5" s="15">
        <v>40626.98</v>
      </c>
      <c r="E5" s="15">
        <v>435</v>
      </c>
      <c r="F5" s="15">
        <v>35561.7925</v>
      </c>
      <c r="G5" s="15">
        <v>433.5</v>
      </c>
      <c r="H5" s="5">
        <v>0.142433413613782</v>
      </c>
      <c r="I5" s="5">
        <v>0.00346020761245675</v>
      </c>
      <c r="J5" s="5">
        <v>-0.0104753703271506</v>
      </c>
      <c r="K5" s="87" t="s">
        <v>100</v>
      </c>
    </row>
  </sheetData>
  <mergeCells count="7">
    <mergeCell ref="D1:E1"/>
    <mergeCell ref="F1:G1"/>
    <mergeCell ref="H1:J1"/>
    <mergeCell ref="A1:A2"/>
    <mergeCell ref="B1:B2"/>
    <mergeCell ref="C1:C2"/>
    <mergeCell ref="K1:K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620"/>
  <sheetViews>
    <sheetView workbookViewId="0">
      <pane ySplit="1" topLeftCell="A200" activePane="bottomLeft" state="frozen"/>
      <selection/>
      <selection pane="bottomLeft" activeCell="F616" sqref="F616"/>
    </sheetView>
  </sheetViews>
  <sheetFormatPr defaultColWidth="9" defaultRowHeight="29" customHeight="1"/>
  <cols>
    <col min="1" max="1" width="9" style="15" customWidth="1"/>
    <col min="2" max="2" width="9" style="15"/>
    <col min="3" max="3" width="30.375" style="18" customWidth="1"/>
    <col min="4" max="4" width="9" style="15"/>
    <col min="5" max="6" width="13.625" style="18" customWidth="1"/>
    <col min="7" max="7" width="16.875" style="18" customWidth="1"/>
    <col min="8" max="9" width="18.875" style="19" customWidth="1"/>
    <col min="10" max="10" width="14.125" style="18" customWidth="1"/>
    <col min="11" max="11" width="13.75" style="18" customWidth="1"/>
    <col min="12" max="12" width="16.375" style="18" customWidth="1"/>
    <col min="13" max="13" width="15.75" style="18" customWidth="1"/>
    <col min="14" max="14" width="17.625" style="18" customWidth="1"/>
    <col min="15" max="15" width="17.25" style="18" customWidth="1"/>
    <col min="16" max="17" width="14.375" style="18" customWidth="1"/>
    <col min="18" max="18" width="14.375" style="20" customWidth="1"/>
    <col min="19" max="19" width="23.625" style="15" customWidth="1"/>
    <col min="20" max="16384" width="9" style="15"/>
  </cols>
  <sheetData>
    <row r="1" s="11" customFormat="1" customHeight="1" spans="1:19">
      <c r="A1" s="21" t="s">
        <v>101</v>
      </c>
      <c r="B1" s="22" t="s">
        <v>0</v>
      </c>
      <c r="C1" s="22" t="s">
        <v>1</v>
      </c>
      <c r="D1" s="22" t="s">
        <v>2</v>
      </c>
      <c r="E1" s="23" t="s">
        <v>102</v>
      </c>
      <c r="F1" s="23" t="s">
        <v>4</v>
      </c>
      <c r="G1" s="23" t="s">
        <v>103</v>
      </c>
      <c r="H1" s="24" t="s">
        <v>104</v>
      </c>
      <c r="I1" s="24" t="s">
        <v>105</v>
      </c>
      <c r="J1" s="30" t="s">
        <v>5</v>
      </c>
      <c r="K1" s="30" t="s">
        <v>6</v>
      </c>
      <c r="L1" s="30" t="s">
        <v>7</v>
      </c>
      <c r="M1" s="31" t="s">
        <v>8</v>
      </c>
      <c r="N1" s="31" t="s">
        <v>9</v>
      </c>
      <c r="O1" s="31" t="s">
        <v>10</v>
      </c>
      <c r="P1" s="32" t="s">
        <v>106</v>
      </c>
      <c r="Q1" s="32" t="s">
        <v>107</v>
      </c>
      <c r="R1" s="39" t="s">
        <v>108</v>
      </c>
      <c r="S1" s="40" t="s">
        <v>95</v>
      </c>
    </row>
    <row r="2" s="12" customFormat="1" customHeight="1" spans="1:18">
      <c r="A2" s="12" t="str">
        <f>H2&amp;B2</f>
        <v>44774514</v>
      </c>
      <c r="B2" s="25">
        <v>514</v>
      </c>
      <c r="C2" s="25" t="s">
        <v>25</v>
      </c>
      <c r="D2" s="25" t="s">
        <v>26</v>
      </c>
      <c r="E2" s="26" t="s">
        <v>109</v>
      </c>
      <c r="F2" s="26">
        <v>1</v>
      </c>
      <c r="G2" s="15" t="s">
        <v>110</v>
      </c>
      <c r="H2" s="27">
        <v>44774</v>
      </c>
      <c r="I2" s="33" t="s">
        <v>111</v>
      </c>
      <c r="J2" s="34">
        <f>VLOOKUP(A2,[1]CXMDXSHZ!$A:$E,5,0)</f>
        <v>7214.89</v>
      </c>
      <c r="K2" s="34">
        <f>VLOOKUP(A2,[1]CXMDXSHZ!$A:$F,6,0)</f>
        <v>138</v>
      </c>
      <c r="L2" s="34">
        <f>VLOOKUP(A2,[1]CXMDXSHZ!$A:$G,7,0)</f>
        <v>2483.9</v>
      </c>
      <c r="M2" s="35">
        <f>VLOOKUP(B2,[3]减去藿香总数据!$C:$N,12,0)</f>
        <v>7022.46625</v>
      </c>
      <c r="N2" s="35">
        <f>VLOOKUP(B2,[2]查询时间段分门店销售汇总!$D:$T,17,0)</f>
        <v>129.833333333333</v>
      </c>
      <c r="O2" s="35">
        <f>VLOOKUP(B2,[3]减去藿香总数据!$C:$P,14,0)</f>
        <v>2288.0925</v>
      </c>
      <c r="P2" s="36">
        <f>(J2-M2)/M2</f>
        <v>0.0274011640853382</v>
      </c>
      <c r="Q2" s="36">
        <f>(K2-N2)/N2</f>
        <v>0.0629011553273455</v>
      </c>
      <c r="R2" s="36">
        <f>(L2-O2)/O2</f>
        <v>0.0855767413249245</v>
      </c>
    </row>
    <row r="3" s="12" customFormat="1" customHeight="1" spans="1:18">
      <c r="A3" s="12" t="str">
        <f t="shared" ref="A3:A66" si="0">H3&amp;B3</f>
        <v>44781514</v>
      </c>
      <c r="B3" s="25">
        <v>514</v>
      </c>
      <c r="C3" s="25" t="s">
        <v>25</v>
      </c>
      <c r="D3" s="25" t="s">
        <v>26</v>
      </c>
      <c r="E3" s="26" t="s">
        <v>109</v>
      </c>
      <c r="F3" s="26">
        <v>1</v>
      </c>
      <c r="G3" s="15" t="s">
        <v>110</v>
      </c>
      <c r="H3" s="27">
        <v>44781</v>
      </c>
      <c r="I3" s="33" t="s">
        <v>111</v>
      </c>
      <c r="J3" s="34">
        <f>VLOOKUP(A3,[1]CXMDXSHZ!$A:$E,5,0)</f>
        <v>6673.8</v>
      </c>
      <c r="K3" s="34">
        <f>VLOOKUP(A3,[1]CXMDXSHZ!$A:$F,6,0)</f>
        <v>149</v>
      </c>
      <c r="L3" s="34">
        <f>VLOOKUP(A3,[1]CXMDXSHZ!$A:$G,7,0)</f>
        <v>2202.83</v>
      </c>
      <c r="M3" s="35">
        <f>VLOOKUP(B3,[3]减去藿香总数据!$C:$N,12,0)</f>
        <v>7022.46625</v>
      </c>
      <c r="N3" s="35">
        <f>VLOOKUP(B3,[2]查询时间段分门店销售汇总!$D:$T,17,0)</f>
        <v>129.833333333333</v>
      </c>
      <c r="O3" s="35">
        <f>VLOOKUP(B3,[3]减去藿香总数据!$C:$P,14,0)</f>
        <v>2288.0925</v>
      </c>
      <c r="P3" s="36">
        <f>(J3-M3)/M3</f>
        <v>-0.0496501140179919</v>
      </c>
      <c r="Q3" s="36">
        <f>(K3-N3)/N3</f>
        <v>0.147625160462134</v>
      </c>
      <c r="R3" s="36">
        <f>(L3-O3)/O3</f>
        <v>-0.0372635721676463</v>
      </c>
    </row>
    <row r="4" s="12" customFormat="1" customHeight="1" spans="1:18">
      <c r="A4" s="12" t="str">
        <f t="shared" si="0"/>
        <v>44788514</v>
      </c>
      <c r="B4" s="25">
        <v>514</v>
      </c>
      <c r="C4" s="25" t="s">
        <v>25</v>
      </c>
      <c r="D4" s="25" t="s">
        <v>26</v>
      </c>
      <c r="E4" s="26" t="s">
        <v>109</v>
      </c>
      <c r="F4" s="26">
        <v>1</v>
      </c>
      <c r="G4" s="15" t="s">
        <v>110</v>
      </c>
      <c r="H4" s="27">
        <v>44788</v>
      </c>
      <c r="I4" s="33" t="s">
        <v>111</v>
      </c>
      <c r="J4" s="34">
        <f>VLOOKUP(A4,[1]CXMDXSHZ!$A:$E,5,0)</f>
        <v>6784.52</v>
      </c>
      <c r="K4" s="34">
        <f>VLOOKUP(A4,[1]CXMDXSHZ!$A:$F,6,0)</f>
        <v>148</v>
      </c>
      <c r="L4" s="34">
        <f>VLOOKUP(A4,[1]CXMDXSHZ!$A:$G,7,0)</f>
        <v>2445.9</v>
      </c>
      <c r="M4" s="35">
        <f>VLOOKUP(B4,[3]减去藿香总数据!$C:$N,12,0)</f>
        <v>7022.46625</v>
      </c>
      <c r="N4" s="35">
        <f>VLOOKUP(B4,[2]查询时间段分门店销售汇总!$D:$T,17,0)</f>
        <v>129.833333333333</v>
      </c>
      <c r="O4" s="35">
        <f>VLOOKUP(B4,[3]减去藿香总数据!$C:$P,14,0)</f>
        <v>2288.0925</v>
      </c>
      <c r="P4" s="36">
        <f>(J4-M4)/M4</f>
        <v>-0.0338835733101601</v>
      </c>
      <c r="Q4" s="36">
        <f>(K4-N4)/N4</f>
        <v>0.139922978177153</v>
      </c>
      <c r="R4" s="36">
        <f>(L4-O4)/O4</f>
        <v>0.0689690211387869</v>
      </c>
    </row>
    <row r="5" s="12" customFormat="1" customHeight="1" spans="1:19">
      <c r="A5" s="12" t="str">
        <f t="shared" si="0"/>
        <v>44795514</v>
      </c>
      <c r="B5" s="25">
        <v>514</v>
      </c>
      <c r="C5" s="25" t="s">
        <v>25</v>
      </c>
      <c r="D5" s="25" t="s">
        <v>26</v>
      </c>
      <c r="E5" s="26" t="s">
        <v>109</v>
      </c>
      <c r="F5" s="26">
        <v>0</v>
      </c>
      <c r="G5" s="15" t="s">
        <v>110</v>
      </c>
      <c r="H5" s="27">
        <v>44795</v>
      </c>
      <c r="I5" s="33" t="s">
        <v>111</v>
      </c>
      <c r="J5" s="34">
        <v>0</v>
      </c>
      <c r="K5" s="34">
        <v>0</v>
      </c>
      <c r="L5" s="34">
        <v>0</v>
      </c>
      <c r="M5" s="35">
        <v>0</v>
      </c>
      <c r="N5" s="35">
        <v>0</v>
      </c>
      <c r="O5" s="35">
        <v>0</v>
      </c>
      <c r="P5" s="34"/>
      <c r="Q5" s="34"/>
      <c r="R5" s="34"/>
      <c r="S5" s="12" t="s">
        <v>112</v>
      </c>
    </row>
    <row r="6" s="12" customFormat="1" customHeight="1" spans="1:19">
      <c r="A6" s="12" t="str">
        <f t="shared" si="0"/>
        <v>44802514</v>
      </c>
      <c r="B6" s="25">
        <v>514</v>
      </c>
      <c r="C6" s="25" t="s">
        <v>25</v>
      </c>
      <c r="D6" s="25" t="s">
        <v>26</v>
      </c>
      <c r="E6" s="26" t="s">
        <v>109</v>
      </c>
      <c r="F6" s="26">
        <v>0</v>
      </c>
      <c r="G6" s="15" t="s">
        <v>110</v>
      </c>
      <c r="H6" s="27">
        <v>44802</v>
      </c>
      <c r="I6" s="33" t="s">
        <v>111</v>
      </c>
      <c r="J6" s="34">
        <v>0</v>
      </c>
      <c r="K6" s="34">
        <v>0</v>
      </c>
      <c r="L6" s="34">
        <v>0</v>
      </c>
      <c r="M6" s="35">
        <v>0</v>
      </c>
      <c r="N6" s="35">
        <v>0</v>
      </c>
      <c r="O6" s="35">
        <v>0</v>
      </c>
      <c r="P6" s="34"/>
      <c r="Q6" s="34"/>
      <c r="R6" s="34"/>
      <c r="S6" s="41" t="s">
        <v>113</v>
      </c>
    </row>
    <row r="7" s="12" customFormat="1" customHeight="1" spans="1:18">
      <c r="A7" s="12" t="str">
        <f t="shared" si="0"/>
        <v>44775514</v>
      </c>
      <c r="B7" s="25">
        <v>514</v>
      </c>
      <c r="C7" s="25" t="s">
        <v>25</v>
      </c>
      <c r="D7" s="25" t="s">
        <v>26</v>
      </c>
      <c r="E7" s="26" t="s">
        <v>109</v>
      </c>
      <c r="F7" s="26">
        <v>1</v>
      </c>
      <c r="G7" s="15" t="s">
        <v>114</v>
      </c>
      <c r="H7" s="27">
        <v>44775</v>
      </c>
      <c r="I7" s="33" t="s">
        <v>111</v>
      </c>
      <c r="J7" s="34">
        <f>VLOOKUP(A7,[1]CXMDXSHZ!$A:$E,5,0)</f>
        <v>4885.88</v>
      </c>
      <c r="K7" s="34">
        <f>VLOOKUP(A7,[1]CXMDXSHZ!$A:$F,6,0)</f>
        <v>121</v>
      </c>
      <c r="L7" s="34">
        <f>VLOOKUP(A7,[1]CXMDXSHZ!$A:$G,7,0)</f>
        <v>1261.66</v>
      </c>
      <c r="M7" s="35">
        <f>VLOOKUP(B7,[3]减去藿香总数据!$C:$N,12,0)</f>
        <v>7022.46625</v>
      </c>
      <c r="N7" s="35">
        <f>VLOOKUP(B7,[2]查询时间段分门店销售汇总!$D:$T,17,0)</f>
        <v>129.833333333333</v>
      </c>
      <c r="O7" s="35">
        <f>VLOOKUP(B7,[3]减去藿香总数据!$C:$P,14,0)</f>
        <v>2288.0925</v>
      </c>
      <c r="P7" s="36">
        <f>(J7-M7)/M7</f>
        <v>-0.304250127225603</v>
      </c>
      <c r="Q7" s="36">
        <f>(K7-N7)/N7</f>
        <v>-0.0680359435173275</v>
      </c>
      <c r="R7" s="36">
        <f>(L7-O7)/O7</f>
        <v>-0.448597467104149</v>
      </c>
    </row>
    <row r="8" s="12" customFormat="1" customHeight="1" spans="1:18">
      <c r="A8" s="12" t="str">
        <f t="shared" si="0"/>
        <v>44782514</v>
      </c>
      <c r="B8" s="25">
        <v>514</v>
      </c>
      <c r="C8" s="25" t="s">
        <v>25</v>
      </c>
      <c r="D8" s="25" t="s">
        <v>26</v>
      </c>
      <c r="E8" s="26" t="s">
        <v>109</v>
      </c>
      <c r="F8" s="26">
        <v>1</v>
      </c>
      <c r="G8" s="15" t="s">
        <v>114</v>
      </c>
      <c r="H8" s="27">
        <v>44782</v>
      </c>
      <c r="I8" s="33" t="s">
        <v>111</v>
      </c>
      <c r="J8" s="34">
        <f>VLOOKUP(A8,[1]CXMDXSHZ!$A:$E,5,0)</f>
        <v>7786.83</v>
      </c>
      <c r="K8" s="34">
        <f>VLOOKUP(A8,[1]CXMDXSHZ!$A:$F,6,0)</f>
        <v>165</v>
      </c>
      <c r="L8" s="34">
        <f>VLOOKUP(A8,[1]CXMDXSHZ!$A:$G,7,0)</f>
        <v>2461.91</v>
      </c>
      <c r="M8" s="35">
        <f>VLOOKUP(B8,[3]减去藿香总数据!$C:$N,12,0)</f>
        <v>7022.46625</v>
      </c>
      <c r="N8" s="35">
        <f>VLOOKUP(B8,[2]查询时间段分门店销售汇总!$D:$T,17,0)</f>
        <v>129.833333333333</v>
      </c>
      <c r="O8" s="35">
        <f>VLOOKUP(B8,[3]减去藿香总数据!$C:$P,14,0)</f>
        <v>2288.0925</v>
      </c>
      <c r="P8" s="36">
        <f>(J8-M8)/M8</f>
        <v>0.108845485729461</v>
      </c>
      <c r="Q8" s="36">
        <f>(K8-N8)/N8</f>
        <v>0.270860077021826</v>
      </c>
      <c r="R8" s="36">
        <f>(L8-O8)/O8</f>
        <v>0.0759661158803674</v>
      </c>
    </row>
    <row r="9" s="12" customFormat="1" customHeight="1" spans="1:18">
      <c r="A9" s="12" t="str">
        <f t="shared" si="0"/>
        <v>44789514</v>
      </c>
      <c r="B9" s="25">
        <v>514</v>
      </c>
      <c r="C9" s="25" t="s">
        <v>25</v>
      </c>
      <c r="D9" s="25" t="s">
        <v>26</v>
      </c>
      <c r="E9" s="26" t="s">
        <v>109</v>
      </c>
      <c r="F9" s="26">
        <v>1</v>
      </c>
      <c r="G9" s="15" t="s">
        <v>114</v>
      </c>
      <c r="H9" s="27">
        <v>44789</v>
      </c>
      <c r="I9" s="33" t="s">
        <v>111</v>
      </c>
      <c r="J9" s="34">
        <f>VLOOKUP(A9,[1]CXMDXSHZ!$A:$E,5,0)</f>
        <v>6434.12</v>
      </c>
      <c r="K9" s="34">
        <f>VLOOKUP(A9,[1]CXMDXSHZ!$A:$F,6,0)</f>
        <v>159</v>
      </c>
      <c r="L9" s="34">
        <f>VLOOKUP(A9,[1]CXMDXSHZ!$A:$G,7,0)</f>
        <v>1970.01</v>
      </c>
      <c r="M9" s="35">
        <f>VLOOKUP(B9,[3]减去藿香总数据!$C:$N,12,0)</f>
        <v>7022.46625</v>
      </c>
      <c r="N9" s="35">
        <f>VLOOKUP(B9,[2]查询时间段分门店销售汇总!$D:$T,17,0)</f>
        <v>129.833333333333</v>
      </c>
      <c r="O9" s="35">
        <f>VLOOKUP(B9,[3]减去藿香总数据!$C:$P,14,0)</f>
        <v>2288.0925</v>
      </c>
      <c r="P9" s="36">
        <f>(J9-M9)/M9</f>
        <v>-0.0837805735271423</v>
      </c>
      <c r="Q9" s="36">
        <f>(K9-N9)/N9</f>
        <v>0.224646983311942</v>
      </c>
      <c r="R9" s="36">
        <f>(L9-O9)/O9</f>
        <v>-0.139016451476503</v>
      </c>
    </row>
    <row r="10" s="12" customFormat="1" customHeight="1" spans="1:19">
      <c r="A10" s="12" t="str">
        <f t="shared" si="0"/>
        <v>44796514</v>
      </c>
      <c r="B10" s="25">
        <v>514</v>
      </c>
      <c r="C10" s="25" t="s">
        <v>25</v>
      </c>
      <c r="D10" s="25" t="s">
        <v>26</v>
      </c>
      <c r="E10" s="26" t="s">
        <v>109</v>
      </c>
      <c r="F10" s="26">
        <v>0</v>
      </c>
      <c r="G10" s="15" t="s">
        <v>114</v>
      </c>
      <c r="H10" s="27">
        <v>44796</v>
      </c>
      <c r="I10" s="33" t="s">
        <v>111</v>
      </c>
      <c r="J10" s="34">
        <v>0</v>
      </c>
      <c r="K10" s="34">
        <v>0</v>
      </c>
      <c r="L10" s="34">
        <v>0</v>
      </c>
      <c r="M10" s="35">
        <v>0</v>
      </c>
      <c r="N10" s="35">
        <v>0</v>
      </c>
      <c r="O10" s="35">
        <v>0</v>
      </c>
      <c r="P10" s="34"/>
      <c r="Q10" s="34"/>
      <c r="R10" s="34"/>
      <c r="S10" s="12" t="s">
        <v>112</v>
      </c>
    </row>
    <row r="11" s="12" customFormat="1" customHeight="1" spans="1:19">
      <c r="A11" s="12" t="str">
        <f t="shared" si="0"/>
        <v>44803514</v>
      </c>
      <c r="B11" s="25">
        <v>514</v>
      </c>
      <c r="C11" s="25" t="s">
        <v>25</v>
      </c>
      <c r="D11" s="25" t="s">
        <v>26</v>
      </c>
      <c r="E11" s="26" t="s">
        <v>109</v>
      </c>
      <c r="F11" s="26">
        <v>0</v>
      </c>
      <c r="G11" s="15" t="s">
        <v>114</v>
      </c>
      <c r="H11" s="27">
        <v>44803</v>
      </c>
      <c r="I11" s="33" t="s">
        <v>111</v>
      </c>
      <c r="J11" s="34">
        <v>0</v>
      </c>
      <c r="K11" s="34">
        <v>0</v>
      </c>
      <c r="L11" s="34">
        <v>0</v>
      </c>
      <c r="M11" s="35">
        <v>0</v>
      </c>
      <c r="N11" s="35">
        <v>0</v>
      </c>
      <c r="O11" s="35">
        <v>0</v>
      </c>
      <c r="P11" s="34"/>
      <c r="Q11" s="34"/>
      <c r="R11" s="34"/>
      <c r="S11" s="41" t="s">
        <v>113</v>
      </c>
    </row>
    <row r="12" s="12" customFormat="1" customHeight="1" spans="1:18">
      <c r="A12" s="12" t="str">
        <f t="shared" si="0"/>
        <v>44776514</v>
      </c>
      <c r="B12" s="25">
        <v>514</v>
      </c>
      <c r="C12" s="25" t="s">
        <v>25</v>
      </c>
      <c r="D12" s="25" t="s">
        <v>26</v>
      </c>
      <c r="E12" s="26" t="s">
        <v>109</v>
      </c>
      <c r="F12" s="26">
        <v>1</v>
      </c>
      <c r="G12" s="15" t="s">
        <v>115</v>
      </c>
      <c r="H12" s="27">
        <v>44776</v>
      </c>
      <c r="I12" s="33" t="s">
        <v>111</v>
      </c>
      <c r="J12" s="34">
        <f>VLOOKUP(A12,[1]CXMDXSHZ!$A:$E,5,0)</f>
        <v>6880.82</v>
      </c>
      <c r="K12" s="34">
        <f>VLOOKUP(A12,[1]CXMDXSHZ!$A:$F,6,0)</f>
        <v>120</v>
      </c>
      <c r="L12" s="34">
        <f>VLOOKUP(A12,[1]CXMDXSHZ!$A:$G,7,0)</f>
        <v>2087.95</v>
      </c>
      <c r="M12" s="35">
        <f>VLOOKUP(B12,[3]减去藿香总数据!$C:$N,12,0)</f>
        <v>7022.46625</v>
      </c>
      <c r="N12" s="35">
        <f>VLOOKUP(B12,[2]查询时间段分门店销售汇总!$D:$T,17,0)</f>
        <v>129.833333333333</v>
      </c>
      <c r="O12" s="35">
        <f>VLOOKUP(B12,[3]减去藿香总数据!$C:$P,14,0)</f>
        <v>2288.0925</v>
      </c>
      <c r="P12" s="36">
        <f>(J12-M12)/M12</f>
        <v>-0.0201704422573766</v>
      </c>
      <c r="Q12" s="36">
        <f>(K12-N12)/N12</f>
        <v>-0.0757381258023083</v>
      </c>
      <c r="R12" s="36">
        <f>(L12-O12)/O12</f>
        <v>-0.0874713325619486</v>
      </c>
    </row>
    <row r="13" s="12" customFormat="1" customHeight="1" spans="1:18">
      <c r="A13" s="12" t="str">
        <f t="shared" si="0"/>
        <v>44783514</v>
      </c>
      <c r="B13" s="25">
        <v>514</v>
      </c>
      <c r="C13" s="25" t="s">
        <v>25</v>
      </c>
      <c r="D13" s="25" t="s">
        <v>26</v>
      </c>
      <c r="E13" s="26" t="s">
        <v>109</v>
      </c>
      <c r="F13" s="26">
        <v>1</v>
      </c>
      <c r="G13" s="15" t="s">
        <v>115</v>
      </c>
      <c r="H13" s="27">
        <v>44783</v>
      </c>
      <c r="I13" s="33" t="s">
        <v>111</v>
      </c>
      <c r="J13" s="34">
        <f>VLOOKUP(A13,[1]CXMDXSHZ!$A:$E,5,0)</f>
        <v>7928.84</v>
      </c>
      <c r="K13" s="34">
        <f>VLOOKUP(A13,[1]CXMDXSHZ!$A:$F,6,0)</f>
        <v>155</v>
      </c>
      <c r="L13" s="34">
        <f>VLOOKUP(A13,[1]CXMDXSHZ!$A:$G,7,0)</f>
        <v>1830.04</v>
      </c>
      <c r="M13" s="35">
        <f>VLOOKUP(B13,[3]减去藿香总数据!$C:$N,12,0)</f>
        <v>7022.46625</v>
      </c>
      <c r="N13" s="35">
        <f>VLOOKUP(B13,[2]查询时间段分门店销售汇总!$D:$T,17,0)</f>
        <v>129.833333333333</v>
      </c>
      <c r="O13" s="35">
        <f>VLOOKUP(B13,[3]减去藿香总数据!$C:$P,14,0)</f>
        <v>2288.0925</v>
      </c>
      <c r="P13" s="36">
        <f>(J13-M13)/M13</f>
        <v>0.129067726028587</v>
      </c>
      <c r="Q13" s="36">
        <f>(K13-N13)/N13</f>
        <v>0.193838254172018</v>
      </c>
      <c r="R13" s="36">
        <f>(L13-O13)/O13</f>
        <v>-0.200189677646336</v>
      </c>
    </row>
    <row r="14" s="12" customFormat="1" customHeight="1" spans="1:18">
      <c r="A14" s="12" t="str">
        <f t="shared" si="0"/>
        <v>44790514</v>
      </c>
      <c r="B14" s="25">
        <v>514</v>
      </c>
      <c r="C14" s="25" t="s">
        <v>25</v>
      </c>
      <c r="D14" s="25" t="s">
        <v>26</v>
      </c>
      <c r="E14" s="26" t="s">
        <v>109</v>
      </c>
      <c r="F14" s="26">
        <v>1</v>
      </c>
      <c r="G14" s="15" t="s">
        <v>115</v>
      </c>
      <c r="H14" s="27">
        <v>44790</v>
      </c>
      <c r="I14" s="33" t="s">
        <v>111</v>
      </c>
      <c r="J14" s="34">
        <f>VLOOKUP(A14,[1]CXMDXSHZ!$A:$E,5,0)</f>
        <v>8954.9</v>
      </c>
      <c r="K14" s="34">
        <f>VLOOKUP(A14,[1]CXMDXSHZ!$A:$F,6,0)</f>
        <v>139</v>
      </c>
      <c r="L14" s="34">
        <f>VLOOKUP(A14,[1]CXMDXSHZ!$A:$G,7,0)</f>
        <v>2414.01</v>
      </c>
      <c r="M14" s="35">
        <f>VLOOKUP(B14,[3]减去藿香总数据!$C:$N,12,0)</f>
        <v>7022.46625</v>
      </c>
      <c r="N14" s="35">
        <f>VLOOKUP(B14,[2]查询时间段分门店销售汇总!$D:$T,17,0)</f>
        <v>129.833333333333</v>
      </c>
      <c r="O14" s="35">
        <f>VLOOKUP(B14,[3]减去藿香总数据!$C:$P,14,0)</f>
        <v>2288.0925</v>
      </c>
      <c r="P14" s="36">
        <f>(J14-M14)/M14</f>
        <v>0.275178787794103</v>
      </c>
      <c r="Q14" s="36">
        <f>(K14-N14)/N14</f>
        <v>0.0706033376123262</v>
      </c>
      <c r="R14" s="36">
        <f>(L14-O14)/O14</f>
        <v>0.0550316475404731</v>
      </c>
    </row>
    <row r="15" s="12" customFormat="1" customHeight="1" spans="1:19">
      <c r="A15" s="12" t="str">
        <f t="shared" si="0"/>
        <v>44797514</v>
      </c>
      <c r="B15" s="25">
        <v>514</v>
      </c>
      <c r="C15" s="25" t="s">
        <v>25</v>
      </c>
      <c r="D15" s="25" t="s">
        <v>26</v>
      </c>
      <c r="E15" s="26" t="s">
        <v>109</v>
      </c>
      <c r="F15" s="26">
        <v>0</v>
      </c>
      <c r="G15" s="15" t="s">
        <v>115</v>
      </c>
      <c r="H15" s="27">
        <v>44797</v>
      </c>
      <c r="I15" s="33" t="s">
        <v>111</v>
      </c>
      <c r="J15" s="34">
        <v>0</v>
      </c>
      <c r="K15" s="34">
        <v>0</v>
      </c>
      <c r="L15" s="34">
        <v>0</v>
      </c>
      <c r="M15" s="35">
        <v>0</v>
      </c>
      <c r="N15" s="35">
        <v>0</v>
      </c>
      <c r="O15" s="35">
        <v>0</v>
      </c>
      <c r="P15" s="34"/>
      <c r="Q15" s="34"/>
      <c r="R15" s="34"/>
      <c r="S15" s="12" t="s">
        <v>112</v>
      </c>
    </row>
    <row r="16" s="12" customFormat="1" customHeight="1" spans="1:19">
      <c r="A16" s="12" t="str">
        <f t="shared" si="0"/>
        <v>44804514</v>
      </c>
      <c r="B16" s="25">
        <v>514</v>
      </c>
      <c r="C16" s="25" t="s">
        <v>25</v>
      </c>
      <c r="D16" s="25" t="s">
        <v>26</v>
      </c>
      <c r="E16" s="26" t="s">
        <v>109</v>
      </c>
      <c r="F16" s="26">
        <v>0</v>
      </c>
      <c r="G16" s="15" t="s">
        <v>115</v>
      </c>
      <c r="H16" s="27">
        <v>44804</v>
      </c>
      <c r="I16" s="33" t="s">
        <v>111</v>
      </c>
      <c r="J16" s="34">
        <v>0</v>
      </c>
      <c r="K16" s="34">
        <v>0</v>
      </c>
      <c r="L16" s="34">
        <v>0</v>
      </c>
      <c r="M16" s="35">
        <v>0</v>
      </c>
      <c r="N16" s="35">
        <v>0</v>
      </c>
      <c r="O16" s="35">
        <v>0</v>
      </c>
      <c r="P16" s="34"/>
      <c r="Q16" s="34"/>
      <c r="R16" s="34"/>
      <c r="S16" s="41" t="s">
        <v>113</v>
      </c>
    </row>
    <row r="17" s="12" customFormat="1" customHeight="1" spans="1:18">
      <c r="A17" s="12" t="str">
        <f t="shared" si="0"/>
        <v>44776371</v>
      </c>
      <c r="B17" s="25">
        <v>371</v>
      </c>
      <c r="C17" s="25" t="s">
        <v>60</v>
      </c>
      <c r="D17" s="25" t="s">
        <v>26</v>
      </c>
      <c r="E17" s="26" t="s">
        <v>109</v>
      </c>
      <c r="F17" s="26">
        <v>1</v>
      </c>
      <c r="G17" s="15" t="s">
        <v>115</v>
      </c>
      <c r="H17" s="27">
        <v>44776</v>
      </c>
      <c r="I17" s="33" t="s">
        <v>116</v>
      </c>
      <c r="J17" s="34">
        <f>VLOOKUP(A17,[1]CXMDXSHZ!$A:$E,5,0)</f>
        <v>2275.08</v>
      </c>
      <c r="K17" s="34">
        <f>VLOOKUP(A17,[1]CXMDXSHZ!$A:$F,6,0)</f>
        <v>34</v>
      </c>
      <c r="L17" s="34">
        <f>VLOOKUP(A17,[1]CXMDXSHZ!$A:$G,7,0)</f>
        <v>711.69</v>
      </c>
      <c r="M17" s="35">
        <f>VLOOKUP(B17,[3]减去藿香总数据!$C:$N,12,0)</f>
        <v>2673.97375</v>
      </c>
      <c r="N17" s="35">
        <f>VLOOKUP(B17,[2]查询时间段分门店销售汇总!$D:$T,17,0)</f>
        <v>44.7083333333333</v>
      </c>
      <c r="O17" s="35">
        <f>VLOOKUP(B17,[3]减去藿香总数据!$C:$P,14,0)</f>
        <v>950.267083333333</v>
      </c>
      <c r="P17" s="36">
        <f>(J17-M17)/M17</f>
        <v>-0.149176389633593</v>
      </c>
      <c r="Q17" s="36">
        <f>(K17-N17)/N17</f>
        <v>-0.239515377446411</v>
      </c>
      <c r="R17" s="36">
        <f>(L17-O17)/O17</f>
        <v>-0.251063187937075</v>
      </c>
    </row>
    <row r="18" s="12" customFormat="1" customHeight="1" spans="1:18">
      <c r="A18" s="12" t="str">
        <f t="shared" si="0"/>
        <v>44783371</v>
      </c>
      <c r="B18" s="25">
        <v>371</v>
      </c>
      <c r="C18" s="25" t="s">
        <v>60</v>
      </c>
      <c r="D18" s="25" t="s">
        <v>26</v>
      </c>
      <c r="E18" s="26" t="s">
        <v>109</v>
      </c>
      <c r="F18" s="26">
        <v>1</v>
      </c>
      <c r="G18" s="15" t="s">
        <v>115</v>
      </c>
      <c r="H18" s="27">
        <v>44783</v>
      </c>
      <c r="I18" s="33" t="s">
        <v>116</v>
      </c>
      <c r="J18" s="34">
        <f>VLOOKUP(A18,[1]CXMDXSHZ!$A:$E,5,0)</f>
        <v>3113.57</v>
      </c>
      <c r="K18" s="34">
        <f>VLOOKUP(A18,[1]CXMDXSHZ!$A:$F,6,0)</f>
        <v>52</v>
      </c>
      <c r="L18" s="34">
        <f>VLOOKUP(A18,[1]CXMDXSHZ!$A:$G,7,0)</f>
        <v>1066.47</v>
      </c>
      <c r="M18" s="35">
        <f>VLOOKUP(B18,[3]减去藿香总数据!$C:$N,12,0)</f>
        <v>2673.97375</v>
      </c>
      <c r="N18" s="35">
        <f>VLOOKUP(B18,[2]查询时间段分门店销售汇总!$D:$T,17,0)</f>
        <v>44.7083333333333</v>
      </c>
      <c r="O18" s="35">
        <f>VLOOKUP(B18,[3]减去藿香总数据!$C:$P,14,0)</f>
        <v>950.267083333333</v>
      </c>
      <c r="P18" s="36">
        <f>(J18-M18)/M18</f>
        <v>0.164398117221607</v>
      </c>
      <c r="Q18" s="36">
        <f>(K18-N18)/N18</f>
        <v>0.163094128611371</v>
      </c>
      <c r="R18" s="36">
        <f>(L18-O18)/O18</f>
        <v>0.122284480547355</v>
      </c>
    </row>
    <row r="19" s="12" customFormat="1" customHeight="1" spans="1:18">
      <c r="A19" s="12" t="str">
        <f t="shared" si="0"/>
        <v>44790371</v>
      </c>
      <c r="B19" s="25">
        <v>371</v>
      </c>
      <c r="C19" s="25" t="s">
        <v>60</v>
      </c>
      <c r="D19" s="25" t="s">
        <v>26</v>
      </c>
      <c r="E19" s="26" t="s">
        <v>109</v>
      </c>
      <c r="F19" s="26">
        <v>1</v>
      </c>
      <c r="G19" s="15" t="s">
        <v>115</v>
      </c>
      <c r="H19" s="27">
        <v>44790</v>
      </c>
      <c r="I19" s="33" t="s">
        <v>116</v>
      </c>
      <c r="J19" s="34">
        <f>VLOOKUP(A19,[1]CXMDXSHZ!$A:$E,5,0)</f>
        <v>2306.96</v>
      </c>
      <c r="K19" s="34">
        <f>VLOOKUP(A19,[1]CXMDXSHZ!$A:$F,6,0)</f>
        <v>40</v>
      </c>
      <c r="L19" s="34">
        <f>VLOOKUP(A19,[1]CXMDXSHZ!$A:$G,7,0)</f>
        <v>802.93</v>
      </c>
      <c r="M19" s="35">
        <f>VLOOKUP(B19,[3]减去藿香总数据!$C:$N,12,0)</f>
        <v>2673.97375</v>
      </c>
      <c r="N19" s="35">
        <f>VLOOKUP(B19,[2]查询时间段分门店销售汇总!$D:$T,17,0)</f>
        <v>44.7083333333333</v>
      </c>
      <c r="O19" s="35">
        <f>VLOOKUP(B19,[3]减去藿香总数据!$C:$P,14,0)</f>
        <v>950.267083333333</v>
      </c>
      <c r="P19" s="36">
        <f>(J19-M19)/M19</f>
        <v>-0.137254058683261</v>
      </c>
      <c r="Q19" s="36">
        <f>(K19-N19)/N19</f>
        <v>-0.105312208760484</v>
      </c>
      <c r="R19" s="36">
        <f>(L19-O19)/O19</f>
        <v>-0.155048076396066</v>
      </c>
    </row>
    <row r="20" s="12" customFormat="1" customHeight="1" spans="1:19">
      <c r="A20" s="12" t="str">
        <f t="shared" si="0"/>
        <v>44797371</v>
      </c>
      <c r="B20" s="25">
        <v>371</v>
      </c>
      <c r="C20" s="25" t="s">
        <v>60</v>
      </c>
      <c r="D20" s="25" t="s">
        <v>26</v>
      </c>
      <c r="E20" s="26" t="s">
        <v>109</v>
      </c>
      <c r="F20" s="26">
        <v>0</v>
      </c>
      <c r="G20" s="15" t="s">
        <v>115</v>
      </c>
      <c r="H20" s="27">
        <v>44797</v>
      </c>
      <c r="I20" s="33" t="s">
        <v>116</v>
      </c>
      <c r="J20" s="34">
        <v>0</v>
      </c>
      <c r="K20" s="34">
        <v>0</v>
      </c>
      <c r="L20" s="34">
        <v>0</v>
      </c>
      <c r="M20" s="35">
        <v>0</v>
      </c>
      <c r="N20" s="35">
        <v>0</v>
      </c>
      <c r="O20" s="35">
        <v>0</v>
      </c>
      <c r="P20" s="34"/>
      <c r="Q20" s="34"/>
      <c r="R20" s="34"/>
      <c r="S20" s="12" t="s">
        <v>112</v>
      </c>
    </row>
    <row r="21" s="12" customFormat="1" customHeight="1" spans="1:19">
      <c r="A21" s="12" t="str">
        <f t="shared" si="0"/>
        <v>44804371</v>
      </c>
      <c r="B21" s="25">
        <v>371</v>
      </c>
      <c r="C21" s="25" t="s">
        <v>60</v>
      </c>
      <c r="D21" s="25" t="s">
        <v>26</v>
      </c>
      <c r="E21" s="26" t="s">
        <v>109</v>
      </c>
      <c r="F21" s="26">
        <v>0</v>
      </c>
      <c r="G21" s="15" t="s">
        <v>115</v>
      </c>
      <c r="H21" s="27">
        <v>44804</v>
      </c>
      <c r="I21" s="33" t="s">
        <v>116</v>
      </c>
      <c r="J21" s="34">
        <v>0</v>
      </c>
      <c r="K21" s="34">
        <v>0</v>
      </c>
      <c r="L21" s="34">
        <v>0</v>
      </c>
      <c r="M21" s="35">
        <v>0</v>
      </c>
      <c r="N21" s="35">
        <v>0</v>
      </c>
      <c r="O21" s="35">
        <v>0</v>
      </c>
      <c r="P21" s="34"/>
      <c r="Q21" s="34"/>
      <c r="R21" s="34"/>
      <c r="S21" s="41" t="s">
        <v>113</v>
      </c>
    </row>
    <row r="22" s="12" customFormat="1" customHeight="1" spans="1:18">
      <c r="A22" s="12" t="str">
        <f t="shared" si="0"/>
        <v>44777371</v>
      </c>
      <c r="B22" s="25">
        <v>371</v>
      </c>
      <c r="C22" s="25" t="s">
        <v>60</v>
      </c>
      <c r="D22" s="25" t="s">
        <v>26</v>
      </c>
      <c r="E22" s="26" t="s">
        <v>109</v>
      </c>
      <c r="F22" s="26">
        <v>1</v>
      </c>
      <c r="G22" s="15" t="s">
        <v>117</v>
      </c>
      <c r="H22" s="27">
        <v>44777</v>
      </c>
      <c r="I22" s="33" t="s">
        <v>116</v>
      </c>
      <c r="J22" s="34">
        <f>VLOOKUP(A22,[1]CXMDXSHZ!$A:$E,5,0)</f>
        <v>2486.84</v>
      </c>
      <c r="K22" s="34">
        <f>VLOOKUP(A22,[1]CXMDXSHZ!$A:$F,6,0)</f>
        <v>42</v>
      </c>
      <c r="L22" s="34">
        <f>VLOOKUP(A22,[1]CXMDXSHZ!$A:$G,7,0)</f>
        <v>596.99</v>
      </c>
      <c r="M22" s="35">
        <f>VLOOKUP(B22,[3]减去藿香总数据!$C:$N,12,0)</f>
        <v>2673.97375</v>
      </c>
      <c r="N22" s="35">
        <f>VLOOKUP(B22,[2]查询时间段分门店销售汇总!$D:$T,17,0)</f>
        <v>44.7083333333333</v>
      </c>
      <c r="O22" s="35">
        <f>VLOOKUP(B22,[3]减去藿香总数据!$C:$P,14,0)</f>
        <v>950.267083333333</v>
      </c>
      <c r="P22" s="36">
        <f>(J22-M22)/M22</f>
        <v>-0.0699833908242368</v>
      </c>
      <c r="Q22" s="36">
        <f>(K22-N22)/N22</f>
        <v>-0.0605778191985082</v>
      </c>
      <c r="R22" s="36">
        <f>(L22-O22)/O22</f>
        <v>-0.371766095584531</v>
      </c>
    </row>
    <row r="23" s="12" customFormat="1" customHeight="1" spans="1:18">
      <c r="A23" s="12" t="str">
        <f t="shared" si="0"/>
        <v>44784371</v>
      </c>
      <c r="B23" s="25">
        <v>371</v>
      </c>
      <c r="C23" s="25" t="s">
        <v>60</v>
      </c>
      <c r="D23" s="25" t="s">
        <v>26</v>
      </c>
      <c r="E23" s="26" t="s">
        <v>109</v>
      </c>
      <c r="F23" s="26">
        <v>1</v>
      </c>
      <c r="G23" s="15" t="s">
        <v>117</v>
      </c>
      <c r="H23" s="27">
        <v>44784</v>
      </c>
      <c r="I23" s="33" t="s">
        <v>116</v>
      </c>
      <c r="J23" s="34">
        <f>VLOOKUP(A23,[1]CXMDXSHZ!$A:$E,5,0)</f>
        <v>2745.21</v>
      </c>
      <c r="K23" s="34">
        <f>VLOOKUP(A23,[1]CXMDXSHZ!$A:$F,6,0)</f>
        <v>43</v>
      </c>
      <c r="L23" s="34">
        <f>VLOOKUP(A23,[1]CXMDXSHZ!$A:$G,7,0)</f>
        <v>944.39</v>
      </c>
      <c r="M23" s="35">
        <f>VLOOKUP(B23,[3]减去藿香总数据!$C:$N,12,0)</f>
        <v>2673.97375</v>
      </c>
      <c r="N23" s="35">
        <f>VLOOKUP(B23,[2]查询时间段分门店销售汇总!$D:$T,17,0)</f>
        <v>44.7083333333333</v>
      </c>
      <c r="O23" s="35">
        <f>VLOOKUP(B23,[3]减去藿香总数据!$C:$P,14,0)</f>
        <v>950.267083333333</v>
      </c>
      <c r="P23" s="36">
        <f>(J23-M23)/M23</f>
        <v>0.0266405943588638</v>
      </c>
      <c r="Q23" s="36">
        <f>(K23-N23)/N23</f>
        <v>-0.0382106244175203</v>
      </c>
      <c r="R23" s="36">
        <f>(L23-O23)/O23</f>
        <v>-0.00618466474995368</v>
      </c>
    </row>
    <row r="24" s="12" customFormat="1" customHeight="1" spans="1:19">
      <c r="A24" s="12" t="str">
        <f t="shared" si="0"/>
        <v>44791371</v>
      </c>
      <c r="B24" s="25">
        <v>371</v>
      </c>
      <c r="C24" s="25" t="s">
        <v>60</v>
      </c>
      <c r="D24" s="25" t="s">
        <v>26</v>
      </c>
      <c r="E24" s="26" t="s">
        <v>109</v>
      </c>
      <c r="F24" s="26">
        <v>0</v>
      </c>
      <c r="G24" s="15" t="s">
        <v>117</v>
      </c>
      <c r="H24" s="27">
        <v>44791</v>
      </c>
      <c r="I24" s="33" t="s">
        <v>116</v>
      </c>
      <c r="J24" s="34">
        <v>0</v>
      </c>
      <c r="K24" s="34">
        <v>0</v>
      </c>
      <c r="L24" s="34">
        <v>0</v>
      </c>
      <c r="M24" s="35">
        <v>0</v>
      </c>
      <c r="N24" s="35">
        <v>0</v>
      </c>
      <c r="O24" s="35">
        <v>0</v>
      </c>
      <c r="P24" s="34"/>
      <c r="Q24" s="34"/>
      <c r="R24" s="34"/>
      <c r="S24" s="41" t="s">
        <v>118</v>
      </c>
    </row>
    <row r="25" s="12" customFormat="1" customHeight="1" spans="1:19">
      <c r="A25" s="12" t="str">
        <f t="shared" si="0"/>
        <v>44798371</v>
      </c>
      <c r="B25" s="25">
        <v>371</v>
      </c>
      <c r="C25" s="25" t="s">
        <v>60</v>
      </c>
      <c r="D25" s="25" t="s">
        <v>26</v>
      </c>
      <c r="E25" s="26" t="s">
        <v>109</v>
      </c>
      <c r="F25" s="26">
        <v>0</v>
      </c>
      <c r="G25" s="15" t="s">
        <v>117</v>
      </c>
      <c r="H25" s="27">
        <v>44798</v>
      </c>
      <c r="I25" s="33" t="s">
        <v>116</v>
      </c>
      <c r="J25" s="34">
        <v>0</v>
      </c>
      <c r="K25" s="34">
        <v>0</v>
      </c>
      <c r="L25" s="34">
        <v>0</v>
      </c>
      <c r="M25" s="35">
        <v>0</v>
      </c>
      <c r="N25" s="35">
        <v>0</v>
      </c>
      <c r="O25" s="35">
        <v>0</v>
      </c>
      <c r="P25" s="34"/>
      <c r="Q25" s="34"/>
      <c r="R25" s="34"/>
      <c r="S25" s="12" t="s">
        <v>112</v>
      </c>
    </row>
    <row r="26" s="12" customFormat="1" customHeight="1" spans="1:18">
      <c r="A26" s="12" t="str">
        <f t="shared" si="0"/>
        <v>44777102935</v>
      </c>
      <c r="B26" s="28">
        <v>102935</v>
      </c>
      <c r="C26" s="28" t="s">
        <v>73</v>
      </c>
      <c r="D26" s="28" t="s">
        <v>71</v>
      </c>
      <c r="E26" s="29" t="s">
        <v>119</v>
      </c>
      <c r="F26" s="26">
        <v>1</v>
      </c>
      <c r="G26" s="15" t="s">
        <v>117</v>
      </c>
      <c r="H26" s="27">
        <v>44777</v>
      </c>
      <c r="I26" s="37" t="s">
        <v>120</v>
      </c>
      <c r="J26" s="34">
        <f>VLOOKUP(A26,[1]CXMDXSHZ!$A:$E,5,0)</f>
        <v>4714.14</v>
      </c>
      <c r="K26" s="34">
        <f>VLOOKUP(A26,[1]CXMDXSHZ!$A:$F,6,0)</f>
        <v>63</v>
      </c>
      <c r="L26" s="34">
        <f>VLOOKUP(A26,[1]CXMDXSHZ!$A:$G,7,0)</f>
        <v>1439.92</v>
      </c>
      <c r="M26" s="35">
        <f>VLOOKUP(B26,[3]减去藿香总数据!$C:$N,12,0)</f>
        <v>4258.30708333333</v>
      </c>
      <c r="N26" s="35">
        <f>VLOOKUP(B26,[2]查询时间段分门店销售汇总!$D:$T,17,0)</f>
        <v>57.2083333333333</v>
      </c>
      <c r="O26" s="35">
        <f>VLOOKUP(B26,[3]减去藿香总数据!$C:$P,14,0)</f>
        <v>1516.92708333258</v>
      </c>
      <c r="P26" s="36">
        <f>(J26-M26)/M26</f>
        <v>0.107045571807342</v>
      </c>
      <c r="Q26" s="36">
        <f>(K26-N26)/N26</f>
        <v>0.10123816460306</v>
      </c>
      <c r="R26" s="36">
        <f>(L26-O26)/O26</f>
        <v>-0.0507651845488847</v>
      </c>
    </row>
    <row r="27" s="12" customFormat="1" customHeight="1" spans="1:18">
      <c r="A27" s="12" t="str">
        <f t="shared" si="0"/>
        <v>44784102935</v>
      </c>
      <c r="B27" s="28">
        <v>102935</v>
      </c>
      <c r="C27" s="28" t="s">
        <v>73</v>
      </c>
      <c r="D27" s="28" t="s">
        <v>71</v>
      </c>
      <c r="E27" s="29" t="s">
        <v>119</v>
      </c>
      <c r="F27" s="26">
        <v>1</v>
      </c>
      <c r="G27" s="15" t="s">
        <v>117</v>
      </c>
      <c r="H27" s="27">
        <v>44784</v>
      </c>
      <c r="I27" s="37" t="s">
        <v>120</v>
      </c>
      <c r="J27" s="34">
        <f>VLOOKUP(A27,[1]CXMDXSHZ!$A:$E,5,0)</f>
        <v>4735.25</v>
      </c>
      <c r="K27" s="34">
        <f>VLOOKUP(A27,[1]CXMDXSHZ!$A:$F,6,0)</f>
        <v>76</v>
      </c>
      <c r="L27" s="34">
        <f>VLOOKUP(A27,[1]CXMDXSHZ!$A:$G,7,0)</f>
        <v>1465.9</v>
      </c>
      <c r="M27" s="35">
        <f>VLOOKUP(B27,[3]减去藿香总数据!$C:$N,12,0)</f>
        <v>4258.30708333333</v>
      </c>
      <c r="N27" s="35">
        <f>VLOOKUP(B27,[2]查询时间段分门店销售汇总!$D:$T,17,0)</f>
        <v>57.2083333333333</v>
      </c>
      <c r="O27" s="35">
        <f>VLOOKUP(B27,[3]减去藿香总数据!$C:$P,14,0)</f>
        <v>1516.92708333258</v>
      </c>
      <c r="P27" s="36">
        <f>(J27-M27)/M27</f>
        <v>0.112002940918325</v>
      </c>
      <c r="Q27" s="36">
        <f>(K27-N27)/N27</f>
        <v>0.328477785870358</v>
      </c>
      <c r="R27" s="36">
        <f>(L27-O27)/O27</f>
        <v>-0.0336384549351423</v>
      </c>
    </row>
    <row r="28" s="12" customFormat="1" customHeight="1" spans="1:18">
      <c r="A28" s="12" t="str">
        <f t="shared" si="0"/>
        <v>44791102935</v>
      </c>
      <c r="B28" s="28">
        <v>102935</v>
      </c>
      <c r="C28" s="28" t="s">
        <v>73</v>
      </c>
      <c r="D28" s="28" t="s">
        <v>71</v>
      </c>
      <c r="E28" s="29" t="s">
        <v>119</v>
      </c>
      <c r="F28" s="26">
        <v>1</v>
      </c>
      <c r="G28" s="15" t="s">
        <v>117</v>
      </c>
      <c r="H28" s="27">
        <v>44791</v>
      </c>
      <c r="I28" s="37" t="s">
        <v>120</v>
      </c>
      <c r="J28" s="34">
        <f>VLOOKUP(A28,[1]CXMDXSHZ!$A:$E,5,0)</f>
        <v>5353.4</v>
      </c>
      <c r="K28" s="34">
        <f>VLOOKUP(A28,[1]CXMDXSHZ!$A:$F,6,0)</f>
        <v>88</v>
      </c>
      <c r="L28" s="34">
        <f>VLOOKUP(A28,[1]CXMDXSHZ!$A:$G,7,0)</f>
        <v>2139.79</v>
      </c>
      <c r="M28" s="35">
        <f>VLOOKUP(B28,[3]减去藿香总数据!$C:$N,12,0)</f>
        <v>4258.30708333333</v>
      </c>
      <c r="N28" s="35">
        <f>VLOOKUP(B28,[2]查询时间段分门店销售汇总!$D:$T,17,0)</f>
        <v>57.2083333333333</v>
      </c>
      <c r="O28" s="35">
        <f>VLOOKUP(B28,[3]减去藿香总数据!$C:$P,14,0)</f>
        <v>1516.92708333258</v>
      </c>
      <c r="P28" s="36">
        <f>(J28-M28)/M28</f>
        <v>0.257166262375199</v>
      </c>
      <c r="Q28" s="36">
        <f>(K28-N28)/N28</f>
        <v>0.53823743627094</v>
      </c>
      <c r="R28" s="36">
        <f>(L28-O28)/O28</f>
        <v>0.41060834334834</v>
      </c>
    </row>
    <row r="29" s="12" customFormat="1" customHeight="1" spans="1:19">
      <c r="A29" s="12" t="str">
        <f t="shared" si="0"/>
        <v>44798102935</v>
      </c>
      <c r="B29" s="28">
        <v>102935</v>
      </c>
      <c r="C29" s="28" t="s">
        <v>73</v>
      </c>
      <c r="D29" s="28" t="s">
        <v>71</v>
      </c>
      <c r="E29" s="29" t="s">
        <v>119</v>
      </c>
      <c r="F29" s="26">
        <v>0</v>
      </c>
      <c r="G29" s="15" t="s">
        <v>117</v>
      </c>
      <c r="H29" s="27">
        <v>44798</v>
      </c>
      <c r="I29" s="37" t="s">
        <v>120</v>
      </c>
      <c r="J29" s="34">
        <v>0</v>
      </c>
      <c r="K29" s="34">
        <v>0</v>
      </c>
      <c r="L29" s="34">
        <v>0</v>
      </c>
      <c r="M29" s="35">
        <v>0</v>
      </c>
      <c r="N29" s="35">
        <v>0</v>
      </c>
      <c r="O29" s="35">
        <v>0</v>
      </c>
      <c r="P29" s="38"/>
      <c r="Q29" s="38"/>
      <c r="R29" s="38"/>
      <c r="S29" s="12" t="s">
        <v>112</v>
      </c>
    </row>
    <row r="30" s="12" customFormat="1" customHeight="1" spans="1:18">
      <c r="A30" s="12" t="str">
        <f t="shared" si="0"/>
        <v>44775106865</v>
      </c>
      <c r="B30" s="28">
        <v>106865</v>
      </c>
      <c r="C30" s="28" t="s">
        <v>70</v>
      </c>
      <c r="D30" s="28" t="s">
        <v>71</v>
      </c>
      <c r="E30" s="29" t="s">
        <v>119</v>
      </c>
      <c r="F30" s="26">
        <v>1</v>
      </c>
      <c r="G30" s="15" t="s">
        <v>114</v>
      </c>
      <c r="H30" s="27">
        <v>44775</v>
      </c>
      <c r="I30" s="37" t="s">
        <v>121</v>
      </c>
      <c r="J30" s="34">
        <f>VLOOKUP(A30,[1]CXMDXSHZ!$A:$E,5,0)</f>
        <v>5491.74</v>
      </c>
      <c r="K30" s="34">
        <f>VLOOKUP(A30,[1]CXMDXSHZ!$A:$F,6,0)</f>
        <v>48</v>
      </c>
      <c r="L30" s="34">
        <f>VLOOKUP(A30,[1]CXMDXSHZ!$A:$G,7,0)</f>
        <v>1202.66</v>
      </c>
      <c r="M30" s="35">
        <f>VLOOKUP(B30,[3]减去藿香总数据!$C:$N,12,0)</f>
        <v>4624.95958333333</v>
      </c>
      <c r="N30" s="35">
        <f>VLOOKUP(B30,[2]查询时间段分门店销售汇总!$D:$T,17,0)</f>
        <v>62.2916666666667</v>
      </c>
      <c r="O30" s="35">
        <f>VLOOKUP(B30,[3]减去藿香总数据!$C:$P,14,0)</f>
        <v>1488.71083333333</v>
      </c>
      <c r="P30" s="36">
        <f>(J30-M30)/M30</f>
        <v>0.187413619740642</v>
      </c>
      <c r="Q30" s="36">
        <f>(K30-N30)/N30</f>
        <v>-0.229431438127091</v>
      </c>
      <c r="R30" s="36">
        <f>(L30-O30)/O30</f>
        <v>-0.192146672764409</v>
      </c>
    </row>
    <row r="31" s="12" customFormat="1" customHeight="1" spans="1:18">
      <c r="A31" s="12" t="str">
        <f t="shared" si="0"/>
        <v>44782106865</v>
      </c>
      <c r="B31" s="28">
        <v>106865</v>
      </c>
      <c r="C31" s="28" t="s">
        <v>70</v>
      </c>
      <c r="D31" s="28" t="s">
        <v>71</v>
      </c>
      <c r="E31" s="29" t="s">
        <v>119</v>
      </c>
      <c r="F31" s="26">
        <v>1</v>
      </c>
      <c r="G31" s="15" t="s">
        <v>114</v>
      </c>
      <c r="H31" s="27">
        <v>44782</v>
      </c>
      <c r="I31" s="37" t="s">
        <v>121</v>
      </c>
      <c r="J31" s="34">
        <f>VLOOKUP(A31,[1]CXMDXSHZ!$A:$E,5,0)</f>
        <v>4706.04</v>
      </c>
      <c r="K31" s="34">
        <f>VLOOKUP(A31,[1]CXMDXSHZ!$A:$F,6,0)</f>
        <v>64</v>
      </c>
      <c r="L31" s="34">
        <f>VLOOKUP(A31,[1]CXMDXSHZ!$A:$G,7,0)</f>
        <v>1456.45</v>
      </c>
      <c r="M31" s="35">
        <f>VLOOKUP(B31,[3]减去藿香总数据!$C:$N,12,0)</f>
        <v>4624.95958333333</v>
      </c>
      <c r="N31" s="35">
        <f>VLOOKUP(B31,[2]查询时间段分门店销售汇总!$D:$T,17,0)</f>
        <v>62.2916666666667</v>
      </c>
      <c r="O31" s="35">
        <f>VLOOKUP(B31,[3]减去藿香总数据!$C:$P,14,0)</f>
        <v>1488.71083333333</v>
      </c>
      <c r="P31" s="36">
        <f>(J31-M31)/M31</f>
        <v>0.0175310541002033</v>
      </c>
      <c r="Q31" s="36">
        <f>(K31-N31)/N31</f>
        <v>0.0274247491638791</v>
      </c>
      <c r="R31" s="36">
        <f>(L31-O31)/O31</f>
        <v>-0.0216703154239132</v>
      </c>
    </row>
    <row r="32" s="12" customFormat="1" customHeight="1" spans="1:18">
      <c r="A32" s="12" t="str">
        <f t="shared" si="0"/>
        <v>44789106865</v>
      </c>
      <c r="B32" s="28">
        <v>106865</v>
      </c>
      <c r="C32" s="28" t="s">
        <v>70</v>
      </c>
      <c r="D32" s="28" t="s">
        <v>71</v>
      </c>
      <c r="E32" s="29" t="s">
        <v>119</v>
      </c>
      <c r="F32" s="26">
        <v>1</v>
      </c>
      <c r="G32" s="15" t="s">
        <v>114</v>
      </c>
      <c r="H32" s="27">
        <v>44789</v>
      </c>
      <c r="I32" s="37" t="s">
        <v>121</v>
      </c>
      <c r="J32" s="34">
        <f>VLOOKUP(A32,[1]CXMDXSHZ!$A:$E,5,0)</f>
        <v>13098.44</v>
      </c>
      <c r="K32" s="34">
        <f>VLOOKUP(A32,[1]CXMDXSHZ!$A:$F,6,0)</f>
        <v>47</v>
      </c>
      <c r="L32" s="34">
        <f>VLOOKUP(A32,[1]CXMDXSHZ!$A:$G,7,0)</f>
        <v>2209.97</v>
      </c>
      <c r="M32" s="35">
        <f>VLOOKUP(B32,[3]减去藿香总数据!$C:$N,12,0)</f>
        <v>4624.95958333333</v>
      </c>
      <c r="N32" s="35">
        <f>VLOOKUP(B32,[2]查询时间段分门店销售汇总!$D:$T,17,0)</f>
        <v>62.2916666666667</v>
      </c>
      <c r="O32" s="35">
        <f>VLOOKUP(B32,[3]减去藿香总数据!$C:$P,14,0)</f>
        <v>1488.71083333333</v>
      </c>
      <c r="P32" s="36">
        <f>(J32-M32)/M32</f>
        <v>1.83211988429088</v>
      </c>
      <c r="Q32" s="36">
        <f>(K32-N32)/N32</f>
        <v>-0.245484949832776</v>
      </c>
      <c r="R32" s="36">
        <f>(L32-O32)/O32</f>
        <v>0.484485737939932</v>
      </c>
    </row>
    <row r="33" s="12" customFormat="1" customHeight="1" spans="1:19">
      <c r="A33" s="12" t="str">
        <f t="shared" si="0"/>
        <v>44796106865</v>
      </c>
      <c r="B33" s="28">
        <v>106865</v>
      </c>
      <c r="C33" s="28" t="s">
        <v>70</v>
      </c>
      <c r="D33" s="28" t="s">
        <v>71</v>
      </c>
      <c r="E33" s="29" t="s">
        <v>119</v>
      </c>
      <c r="F33" s="26">
        <v>0</v>
      </c>
      <c r="G33" s="15" t="s">
        <v>114</v>
      </c>
      <c r="H33" s="27">
        <v>44796</v>
      </c>
      <c r="I33" s="37" t="s">
        <v>121</v>
      </c>
      <c r="J33" s="34">
        <v>0</v>
      </c>
      <c r="K33" s="34">
        <v>0</v>
      </c>
      <c r="L33" s="34">
        <v>0</v>
      </c>
      <c r="M33" s="35">
        <v>0</v>
      </c>
      <c r="N33" s="35">
        <v>0</v>
      </c>
      <c r="O33" s="35">
        <v>0</v>
      </c>
      <c r="P33" s="38"/>
      <c r="Q33" s="38"/>
      <c r="R33" s="38"/>
      <c r="S33" s="12" t="s">
        <v>112</v>
      </c>
    </row>
    <row r="34" s="12" customFormat="1" customHeight="1" spans="1:19">
      <c r="A34" s="12" t="str">
        <f t="shared" si="0"/>
        <v>44803106865</v>
      </c>
      <c r="B34" s="28">
        <v>106865</v>
      </c>
      <c r="C34" s="28" t="s">
        <v>70</v>
      </c>
      <c r="D34" s="28" t="s">
        <v>71</v>
      </c>
      <c r="E34" s="29" t="s">
        <v>119</v>
      </c>
      <c r="F34" s="26">
        <v>0</v>
      </c>
      <c r="G34" s="15" t="s">
        <v>114</v>
      </c>
      <c r="H34" s="27">
        <v>44803</v>
      </c>
      <c r="I34" s="37" t="s">
        <v>121</v>
      </c>
      <c r="J34" s="34">
        <v>0</v>
      </c>
      <c r="K34" s="34">
        <v>0</v>
      </c>
      <c r="L34" s="34">
        <v>0</v>
      </c>
      <c r="M34" s="35">
        <v>0</v>
      </c>
      <c r="N34" s="35">
        <v>0</v>
      </c>
      <c r="O34" s="35">
        <v>0</v>
      </c>
      <c r="P34" s="38"/>
      <c r="Q34" s="38"/>
      <c r="R34" s="38"/>
      <c r="S34" s="41" t="s">
        <v>113</v>
      </c>
    </row>
    <row r="35" s="12" customFormat="1" customHeight="1" spans="1:18">
      <c r="A35" s="12" t="str">
        <f t="shared" si="0"/>
        <v>44776106485</v>
      </c>
      <c r="B35" s="28">
        <v>106485</v>
      </c>
      <c r="C35" s="28" t="s">
        <v>75</v>
      </c>
      <c r="D35" s="28" t="s">
        <v>71</v>
      </c>
      <c r="E35" s="29" t="s">
        <v>119</v>
      </c>
      <c r="F35" s="26">
        <v>1</v>
      </c>
      <c r="G35" s="15" t="s">
        <v>115</v>
      </c>
      <c r="H35" s="27">
        <v>44776</v>
      </c>
      <c r="I35" s="37" t="s">
        <v>122</v>
      </c>
      <c r="J35" s="34">
        <f>VLOOKUP(A35,[1]CXMDXSHZ!$A:$E,5,0)</f>
        <v>6888.23</v>
      </c>
      <c r="K35" s="34">
        <f>VLOOKUP(A35,[1]CXMDXSHZ!$A:$F,6,0)</f>
        <v>59</v>
      </c>
      <c r="L35" s="34">
        <f>VLOOKUP(A35,[1]CXMDXSHZ!$A:$G,7,0)</f>
        <v>1373.05</v>
      </c>
      <c r="M35" s="35">
        <f>VLOOKUP(B35,[3]减去藿香总数据!$C:$N,12,0)</f>
        <v>5036.18625</v>
      </c>
      <c r="N35" s="35">
        <f>VLOOKUP(B35,[2]查询时间段分门店销售汇总!$D:$T,17,0)</f>
        <v>61.875</v>
      </c>
      <c r="O35" s="35">
        <f>VLOOKUP(B35,[3]减去藿香总数据!$C:$P,14,0)</f>
        <v>1181.11541666667</v>
      </c>
      <c r="P35" s="36">
        <f>(J35-M35)/M35</f>
        <v>0.367747271062503</v>
      </c>
      <c r="Q35" s="36">
        <f>(K35-N35)/N35</f>
        <v>-0.0464646464646465</v>
      </c>
      <c r="R35" s="36">
        <f>(L35-O35)/O35</f>
        <v>0.162502817781352</v>
      </c>
    </row>
    <row r="36" s="12" customFormat="1" customHeight="1" spans="1:18">
      <c r="A36" s="12" t="str">
        <f t="shared" si="0"/>
        <v>44783106485</v>
      </c>
      <c r="B36" s="28">
        <v>106485</v>
      </c>
      <c r="C36" s="28" t="s">
        <v>75</v>
      </c>
      <c r="D36" s="28" t="s">
        <v>71</v>
      </c>
      <c r="E36" s="29" t="s">
        <v>119</v>
      </c>
      <c r="F36" s="26">
        <v>1</v>
      </c>
      <c r="G36" s="15" t="s">
        <v>115</v>
      </c>
      <c r="H36" s="27">
        <v>44783</v>
      </c>
      <c r="I36" s="37" t="s">
        <v>122</v>
      </c>
      <c r="J36" s="34">
        <f>VLOOKUP(A36,[1]CXMDXSHZ!$A:$E,5,0)</f>
        <v>5592.94</v>
      </c>
      <c r="K36" s="34">
        <f>VLOOKUP(A36,[1]CXMDXSHZ!$A:$F,6,0)</f>
        <v>64</v>
      </c>
      <c r="L36" s="34">
        <f>VLOOKUP(A36,[1]CXMDXSHZ!$A:$G,7,0)</f>
        <v>1557.89</v>
      </c>
      <c r="M36" s="35">
        <f>VLOOKUP(B36,[3]减去藿香总数据!$C:$N,12,0)</f>
        <v>5036.18625</v>
      </c>
      <c r="N36" s="35">
        <f>VLOOKUP(B36,[2]查询时间段分门店销售汇总!$D:$T,17,0)</f>
        <v>61.875</v>
      </c>
      <c r="O36" s="35">
        <f>VLOOKUP(B36,[3]减去藿香总数据!$C:$P,14,0)</f>
        <v>1181.11541666667</v>
      </c>
      <c r="P36" s="36">
        <f>(J36-M36)/M36</f>
        <v>0.110550667183923</v>
      </c>
      <c r="Q36" s="36">
        <f>(K36-N36)/N36</f>
        <v>0.0343434343434343</v>
      </c>
      <c r="R36" s="36">
        <f>(L36-O36)/O36</f>
        <v>0.318998954730994</v>
      </c>
    </row>
    <row r="37" s="12" customFormat="1" customHeight="1" spans="1:18">
      <c r="A37" s="12" t="str">
        <f t="shared" si="0"/>
        <v>44790106485</v>
      </c>
      <c r="B37" s="28">
        <v>106485</v>
      </c>
      <c r="C37" s="28" t="s">
        <v>75</v>
      </c>
      <c r="D37" s="28" t="s">
        <v>71</v>
      </c>
      <c r="E37" s="29" t="s">
        <v>119</v>
      </c>
      <c r="F37" s="26">
        <v>1</v>
      </c>
      <c r="G37" s="15" t="s">
        <v>115</v>
      </c>
      <c r="H37" s="27">
        <v>44790</v>
      </c>
      <c r="I37" s="37" t="s">
        <v>122</v>
      </c>
      <c r="J37" s="34">
        <f>VLOOKUP(A37,[1]CXMDXSHZ!$A:$E,5,0)</f>
        <v>4376.8</v>
      </c>
      <c r="K37" s="34">
        <f>VLOOKUP(A37,[1]CXMDXSHZ!$A:$F,6,0)</f>
        <v>62</v>
      </c>
      <c r="L37" s="34">
        <f>VLOOKUP(A37,[1]CXMDXSHZ!$A:$G,7,0)</f>
        <v>1354.55</v>
      </c>
      <c r="M37" s="35">
        <f>VLOOKUP(B37,[3]减去藿香总数据!$C:$N,12,0)</f>
        <v>5036.18625</v>
      </c>
      <c r="N37" s="35">
        <f>VLOOKUP(B37,[2]查询时间段分门店销售汇总!$D:$T,17,0)</f>
        <v>61.875</v>
      </c>
      <c r="O37" s="35">
        <f>VLOOKUP(B37,[3]减去藿香总数据!$C:$P,14,0)</f>
        <v>1181.11541666667</v>
      </c>
      <c r="P37" s="36">
        <f>(J37-M37)/M37</f>
        <v>-0.130929679179359</v>
      </c>
      <c r="Q37" s="36">
        <f>(K37-N37)/N37</f>
        <v>0.00202020202020202</v>
      </c>
      <c r="R37" s="36">
        <f>(L37-O37)/O37</f>
        <v>0.146839657569448</v>
      </c>
    </row>
    <row r="38" s="12" customFormat="1" customHeight="1" spans="1:19">
      <c r="A38" s="12" t="str">
        <f t="shared" si="0"/>
        <v>44797106485</v>
      </c>
      <c r="B38" s="28">
        <v>106485</v>
      </c>
      <c r="C38" s="28" t="s">
        <v>75</v>
      </c>
      <c r="D38" s="28" t="s">
        <v>71</v>
      </c>
      <c r="E38" s="29" t="s">
        <v>119</v>
      </c>
      <c r="F38" s="26">
        <v>0</v>
      </c>
      <c r="G38" s="15" t="s">
        <v>115</v>
      </c>
      <c r="H38" s="27">
        <v>44797</v>
      </c>
      <c r="I38" s="37" t="s">
        <v>122</v>
      </c>
      <c r="J38" s="34">
        <v>0</v>
      </c>
      <c r="K38" s="34">
        <v>0</v>
      </c>
      <c r="L38" s="34">
        <v>0</v>
      </c>
      <c r="M38" s="35">
        <v>0</v>
      </c>
      <c r="N38" s="35">
        <v>0</v>
      </c>
      <c r="O38" s="35">
        <v>0</v>
      </c>
      <c r="P38" s="38"/>
      <c r="Q38" s="38"/>
      <c r="R38" s="38"/>
      <c r="S38" s="12" t="s">
        <v>112</v>
      </c>
    </row>
    <row r="39" s="12" customFormat="1" customHeight="1" spans="1:19">
      <c r="A39" s="12" t="str">
        <f t="shared" si="0"/>
        <v>44804106485</v>
      </c>
      <c r="B39" s="28">
        <v>106485</v>
      </c>
      <c r="C39" s="28" t="s">
        <v>75</v>
      </c>
      <c r="D39" s="28" t="s">
        <v>71</v>
      </c>
      <c r="E39" s="29" t="s">
        <v>119</v>
      </c>
      <c r="F39" s="26">
        <v>0</v>
      </c>
      <c r="G39" s="15" t="s">
        <v>115</v>
      </c>
      <c r="H39" s="27">
        <v>44804</v>
      </c>
      <c r="I39" s="37" t="s">
        <v>122</v>
      </c>
      <c r="J39" s="34">
        <v>0</v>
      </c>
      <c r="K39" s="34">
        <v>0</v>
      </c>
      <c r="L39" s="34">
        <v>0</v>
      </c>
      <c r="M39" s="35">
        <v>0</v>
      </c>
      <c r="N39" s="35">
        <v>0</v>
      </c>
      <c r="O39" s="35">
        <v>0</v>
      </c>
      <c r="P39" s="38"/>
      <c r="Q39" s="38"/>
      <c r="R39" s="38"/>
      <c r="S39" s="41" t="s">
        <v>113</v>
      </c>
    </row>
    <row r="40" s="12" customFormat="1" customHeight="1" spans="1:18">
      <c r="A40" s="12" t="str">
        <f t="shared" si="0"/>
        <v>44775116919</v>
      </c>
      <c r="B40" s="28">
        <v>116919</v>
      </c>
      <c r="C40" s="28" t="s">
        <v>78</v>
      </c>
      <c r="D40" s="28" t="s">
        <v>71</v>
      </c>
      <c r="E40" s="29" t="s">
        <v>119</v>
      </c>
      <c r="F40" s="26">
        <v>1</v>
      </c>
      <c r="G40" s="15" t="s">
        <v>114</v>
      </c>
      <c r="H40" s="27">
        <v>44775</v>
      </c>
      <c r="I40" s="37" t="s">
        <v>120</v>
      </c>
      <c r="J40" s="34">
        <f>VLOOKUP(A40,[1]CXMDXSHZ!$A:$E,5,0)</f>
        <v>7479.24</v>
      </c>
      <c r="K40" s="34">
        <f>VLOOKUP(A40,[1]CXMDXSHZ!$A:$F,6,0)</f>
        <v>77</v>
      </c>
      <c r="L40" s="34">
        <f>VLOOKUP(A40,[1]CXMDXSHZ!$A:$G,7,0)</f>
        <v>2192.58</v>
      </c>
      <c r="M40" s="35">
        <f>VLOOKUP(B40,[2]查询时间段分门店销售汇总!$D:$S,16,0)</f>
        <v>5633.44083333333</v>
      </c>
      <c r="N40" s="35">
        <f>VLOOKUP(B40,[2]查询时间段分门店销售汇总!$D:$T,17,0)</f>
        <v>83.6666666666667</v>
      </c>
      <c r="O40" s="35">
        <f>VLOOKUP(B40,[2]查询时间段分门店销售汇总!$D:$U,18,0)</f>
        <v>2041.41833333333</v>
      </c>
      <c r="P40" s="36">
        <f>(J40-M40)/M40</f>
        <v>0.327650404304416</v>
      </c>
      <c r="Q40" s="36">
        <f>(K40-N40)/N40</f>
        <v>-0.0796812749003988</v>
      </c>
      <c r="R40" s="36">
        <f>(L40-O40)/O40</f>
        <v>0.0740473739254832</v>
      </c>
    </row>
    <row r="41" s="12" customFormat="1" customHeight="1" spans="1:18">
      <c r="A41" s="12" t="str">
        <f t="shared" si="0"/>
        <v>44782116919</v>
      </c>
      <c r="B41" s="28">
        <v>116919</v>
      </c>
      <c r="C41" s="28" t="s">
        <v>78</v>
      </c>
      <c r="D41" s="28" t="s">
        <v>71</v>
      </c>
      <c r="E41" s="29" t="s">
        <v>119</v>
      </c>
      <c r="F41" s="26">
        <v>1</v>
      </c>
      <c r="G41" s="15" t="s">
        <v>114</v>
      </c>
      <c r="H41" s="27">
        <v>44782</v>
      </c>
      <c r="I41" s="37" t="s">
        <v>120</v>
      </c>
      <c r="J41" s="34">
        <f>VLOOKUP(A41,[1]CXMDXSHZ!$A:$E,5,0)</f>
        <v>4186.16</v>
      </c>
      <c r="K41" s="34">
        <f>VLOOKUP(A41,[1]CXMDXSHZ!$A:$F,6,0)</f>
        <v>53</v>
      </c>
      <c r="L41" s="34">
        <f>VLOOKUP(A41,[1]CXMDXSHZ!$A:$G,7,0)</f>
        <v>1519.21</v>
      </c>
      <c r="M41" s="35">
        <f>VLOOKUP(B41,[2]查询时间段分门店销售汇总!$D:$S,16,0)</f>
        <v>5633.44083333333</v>
      </c>
      <c r="N41" s="35">
        <f>VLOOKUP(B41,[2]查询时间段分门店销售汇总!$D:$T,17,0)</f>
        <v>83.6666666666667</v>
      </c>
      <c r="O41" s="35">
        <f>VLOOKUP(B41,[2]查询时间段分门店销售汇总!$D:$U,18,0)</f>
        <v>2041.41833333333</v>
      </c>
      <c r="P41" s="36">
        <f>(J41-M41)/M41</f>
        <v>-0.256908854845817</v>
      </c>
      <c r="Q41" s="36">
        <f>(K41-N41)/N41</f>
        <v>-0.366533864541833</v>
      </c>
      <c r="R41" s="36">
        <f>(L41-O41)/O41</f>
        <v>-0.255806624642506</v>
      </c>
    </row>
    <row r="42" s="12" customFormat="1" customHeight="1" spans="1:18">
      <c r="A42" s="12" t="str">
        <f t="shared" si="0"/>
        <v>44789116919</v>
      </c>
      <c r="B42" s="28">
        <v>116919</v>
      </c>
      <c r="C42" s="28" t="s">
        <v>78</v>
      </c>
      <c r="D42" s="28" t="s">
        <v>71</v>
      </c>
      <c r="E42" s="29" t="s">
        <v>119</v>
      </c>
      <c r="F42" s="26">
        <v>1</v>
      </c>
      <c r="G42" s="15" t="s">
        <v>114</v>
      </c>
      <c r="H42" s="27">
        <v>44789</v>
      </c>
      <c r="I42" s="37" t="s">
        <v>120</v>
      </c>
      <c r="J42" s="34">
        <f>VLOOKUP(A42,[1]CXMDXSHZ!$A:$E,5,0)</f>
        <v>5328.89</v>
      </c>
      <c r="K42" s="34">
        <f>VLOOKUP(A42,[1]CXMDXSHZ!$A:$F,6,0)</f>
        <v>79</v>
      </c>
      <c r="L42" s="34">
        <f>VLOOKUP(A42,[1]CXMDXSHZ!$A:$G,7,0)</f>
        <v>1787.94</v>
      </c>
      <c r="M42" s="35">
        <f>VLOOKUP(B42,[2]查询时间段分门店销售汇总!$D:$S,16,0)</f>
        <v>5633.44083333333</v>
      </c>
      <c r="N42" s="35">
        <f>VLOOKUP(B42,[2]查询时间段分门店销售汇总!$D:$T,17,0)</f>
        <v>83.6666666666667</v>
      </c>
      <c r="O42" s="35">
        <f>VLOOKUP(B42,[2]查询时间段分门店销售汇总!$D:$U,18,0)</f>
        <v>2041.41833333333</v>
      </c>
      <c r="P42" s="36">
        <f>(J42-M42)/M42</f>
        <v>-0.054061246464379</v>
      </c>
      <c r="Q42" s="36">
        <f>(K42-N42)/N42</f>
        <v>-0.0557768924302793</v>
      </c>
      <c r="R42" s="36">
        <f>(L42-O42)/O42</f>
        <v>-0.1241677559148</v>
      </c>
    </row>
    <row r="43" s="12" customFormat="1" customHeight="1" spans="1:19">
      <c r="A43" s="12" t="str">
        <f t="shared" si="0"/>
        <v>44796116919</v>
      </c>
      <c r="B43" s="28">
        <v>116919</v>
      </c>
      <c r="C43" s="28" t="s">
        <v>78</v>
      </c>
      <c r="D43" s="28" t="s">
        <v>71</v>
      </c>
      <c r="E43" s="29" t="s">
        <v>119</v>
      </c>
      <c r="F43" s="26">
        <v>0</v>
      </c>
      <c r="G43" s="15" t="s">
        <v>114</v>
      </c>
      <c r="H43" s="27">
        <v>44796</v>
      </c>
      <c r="I43" s="37" t="s">
        <v>120</v>
      </c>
      <c r="J43" s="34">
        <v>0</v>
      </c>
      <c r="K43" s="34">
        <v>0</v>
      </c>
      <c r="L43" s="34">
        <v>0</v>
      </c>
      <c r="M43" s="35">
        <v>0</v>
      </c>
      <c r="N43" s="35">
        <v>0</v>
      </c>
      <c r="O43" s="35">
        <v>0</v>
      </c>
      <c r="P43" s="38"/>
      <c r="Q43" s="38"/>
      <c r="R43" s="38"/>
      <c r="S43" s="12" t="s">
        <v>112</v>
      </c>
    </row>
    <row r="44" s="12" customFormat="1" customHeight="1" spans="1:19">
      <c r="A44" s="12" t="str">
        <f t="shared" si="0"/>
        <v>44803116919</v>
      </c>
      <c r="B44" s="28">
        <v>116919</v>
      </c>
      <c r="C44" s="28" t="s">
        <v>78</v>
      </c>
      <c r="D44" s="28" t="s">
        <v>71</v>
      </c>
      <c r="E44" s="29" t="s">
        <v>119</v>
      </c>
      <c r="F44" s="26">
        <v>0</v>
      </c>
      <c r="G44" s="15" t="s">
        <v>114</v>
      </c>
      <c r="H44" s="27">
        <v>44803</v>
      </c>
      <c r="I44" s="37" t="s">
        <v>120</v>
      </c>
      <c r="J44" s="34">
        <v>0</v>
      </c>
      <c r="K44" s="34">
        <v>0</v>
      </c>
      <c r="L44" s="34">
        <v>0</v>
      </c>
      <c r="M44" s="35">
        <v>0</v>
      </c>
      <c r="N44" s="35">
        <v>0</v>
      </c>
      <c r="O44" s="35">
        <v>0</v>
      </c>
      <c r="P44" s="38"/>
      <c r="Q44" s="38"/>
      <c r="R44" s="38"/>
      <c r="S44" s="41" t="s">
        <v>113</v>
      </c>
    </row>
    <row r="45" s="12" customFormat="1" customHeight="1" spans="1:19">
      <c r="A45" s="12" t="str">
        <f t="shared" si="0"/>
        <v>44776106399</v>
      </c>
      <c r="B45" s="28">
        <v>106399</v>
      </c>
      <c r="C45" s="28" t="s">
        <v>37</v>
      </c>
      <c r="D45" s="28" t="s">
        <v>16</v>
      </c>
      <c r="E45" s="29" t="s">
        <v>123</v>
      </c>
      <c r="F45" s="26">
        <v>0</v>
      </c>
      <c r="G45" s="15" t="s">
        <v>115</v>
      </c>
      <c r="H45" s="27">
        <v>44776</v>
      </c>
      <c r="I45" s="37" t="s">
        <v>124</v>
      </c>
      <c r="J45" s="34">
        <v>0</v>
      </c>
      <c r="K45" s="34">
        <v>0</v>
      </c>
      <c r="L45" s="34">
        <v>0</v>
      </c>
      <c r="M45" s="35">
        <v>0</v>
      </c>
      <c r="N45" s="35">
        <v>0</v>
      </c>
      <c r="O45" s="35">
        <v>0</v>
      </c>
      <c r="P45" s="36"/>
      <c r="Q45" s="36"/>
      <c r="R45" s="38"/>
      <c r="S45" s="41" t="s">
        <v>118</v>
      </c>
    </row>
    <row r="46" s="12" customFormat="1" customHeight="1" spans="1:19">
      <c r="A46" s="12" t="str">
        <f t="shared" si="0"/>
        <v>44783106399</v>
      </c>
      <c r="B46" s="28">
        <v>106399</v>
      </c>
      <c r="C46" s="28" t="s">
        <v>37</v>
      </c>
      <c r="D46" s="28" t="s">
        <v>16</v>
      </c>
      <c r="E46" s="29" t="s">
        <v>123</v>
      </c>
      <c r="F46" s="26">
        <v>0</v>
      </c>
      <c r="G46" s="15" t="s">
        <v>115</v>
      </c>
      <c r="H46" s="27">
        <v>44783</v>
      </c>
      <c r="I46" s="37" t="s">
        <v>124</v>
      </c>
      <c r="J46" s="34">
        <v>0</v>
      </c>
      <c r="K46" s="34">
        <v>0</v>
      </c>
      <c r="L46" s="34">
        <v>0</v>
      </c>
      <c r="M46" s="35">
        <v>0</v>
      </c>
      <c r="N46" s="35">
        <v>0</v>
      </c>
      <c r="O46" s="35">
        <v>0</v>
      </c>
      <c r="P46" s="38"/>
      <c r="Q46" s="38"/>
      <c r="R46" s="38"/>
      <c r="S46" s="41" t="s">
        <v>118</v>
      </c>
    </row>
    <row r="47" s="12" customFormat="1" customHeight="1" spans="1:19">
      <c r="A47" s="12" t="str">
        <f t="shared" si="0"/>
        <v>44790106399</v>
      </c>
      <c r="B47" s="28">
        <v>106399</v>
      </c>
      <c r="C47" s="28" t="s">
        <v>37</v>
      </c>
      <c r="D47" s="28" t="s">
        <v>16</v>
      </c>
      <c r="E47" s="29" t="s">
        <v>123</v>
      </c>
      <c r="F47" s="26">
        <v>0</v>
      </c>
      <c r="G47" s="15" t="s">
        <v>115</v>
      </c>
      <c r="H47" s="27">
        <v>44790</v>
      </c>
      <c r="I47" s="37" t="s">
        <v>124</v>
      </c>
      <c r="J47" s="34">
        <v>0</v>
      </c>
      <c r="K47" s="34">
        <v>0</v>
      </c>
      <c r="L47" s="34">
        <v>0</v>
      </c>
      <c r="M47" s="35">
        <v>0</v>
      </c>
      <c r="N47" s="35">
        <v>0</v>
      </c>
      <c r="O47" s="35">
        <v>0</v>
      </c>
      <c r="P47" s="38"/>
      <c r="Q47" s="38"/>
      <c r="R47" s="38"/>
      <c r="S47" s="41" t="s">
        <v>118</v>
      </c>
    </row>
    <row r="48" s="12" customFormat="1" customHeight="1" spans="1:19">
      <c r="A48" s="12" t="str">
        <f t="shared" si="0"/>
        <v>44797106399</v>
      </c>
      <c r="B48" s="28">
        <v>106399</v>
      </c>
      <c r="C48" s="28" t="s">
        <v>37</v>
      </c>
      <c r="D48" s="28" t="s">
        <v>16</v>
      </c>
      <c r="E48" s="29" t="s">
        <v>123</v>
      </c>
      <c r="F48" s="26">
        <v>0</v>
      </c>
      <c r="G48" s="15" t="s">
        <v>115</v>
      </c>
      <c r="H48" s="27">
        <v>44797</v>
      </c>
      <c r="I48" s="37" t="s">
        <v>124</v>
      </c>
      <c r="J48" s="34">
        <v>0</v>
      </c>
      <c r="K48" s="34">
        <v>0</v>
      </c>
      <c r="L48" s="34">
        <v>0</v>
      </c>
      <c r="M48" s="35">
        <v>0</v>
      </c>
      <c r="N48" s="35">
        <v>0</v>
      </c>
      <c r="O48" s="35">
        <v>0</v>
      </c>
      <c r="P48" s="38"/>
      <c r="Q48" s="38"/>
      <c r="R48" s="38"/>
      <c r="S48" s="12" t="s">
        <v>112</v>
      </c>
    </row>
    <row r="49" s="12" customFormat="1" customHeight="1" spans="1:19">
      <c r="A49" s="12" t="str">
        <f t="shared" si="0"/>
        <v>44804106399</v>
      </c>
      <c r="B49" s="28">
        <v>106399</v>
      </c>
      <c r="C49" s="28" t="s">
        <v>37</v>
      </c>
      <c r="D49" s="28" t="s">
        <v>16</v>
      </c>
      <c r="E49" s="29" t="s">
        <v>123</v>
      </c>
      <c r="F49" s="26">
        <v>0</v>
      </c>
      <c r="G49" s="15" t="s">
        <v>115</v>
      </c>
      <c r="H49" s="27">
        <v>44804</v>
      </c>
      <c r="I49" s="37" t="s">
        <v>124</v>
      </c>
      <c r="J49" s="34">
        <v>0</v>
      </c>
      <c r="K49" s="34">
        <v>0</v>
      </c>
      <c r="L49" s="34">
        <v>0</v>
      </c>
      <c r="M49" s="35">
        <v>0</v>
      </c>
      <c r="N49" s="35">
        <v>0</v>
      </c>
      <c r="O49" s="35">
        <v>0</v>
      </c>
      <c r="P49" s="38"/>
      <c r="Q49" s="38"/>
      <c r="R49" s="38"/>
      <c r="S49" s="41" t="s">
        <v>113</v>
      </c>
    </row>
    <row r="50" s="12" customFormat="1" customHeight="1" spans="1:18">
      <c r="A50" s="12" t="str">
        <f t="shared" si="0"/>
        <v>44778106399</v>
      </c>
      <c r="B50" s="28">
        <v>106399</v>
      </c>
      <c r="C50" s="28" t="s">
        <v>37</v>
      </c>
      <c r="D50" s="28" t="s">
        <v>16</v>
      </c>
      <c r="E50" s="29" t="s">
        <v>123</v>
      </c>
      <c r="F50" s="26">
        <v>1</v>
      </c>
      <c r="G50" s="15" t="s">
        <v>125</v>
      </c>
      <c r="H50" s="27">
        <v>44778</v>
      </c>
      <c r="I50" s="37" t="s">
        <v>124</v>
      </c>
      <c r="J50" s="34">
        <f>VLOOKUP(A50,[1]CXMDXSHZ!$A:$E,5,0)</f>
        <v>5671.55</v>
      </c>
      <c r="K50" s="34">
        <f>VLOOKUP(A50,[1]CXMDXSHZ!$A:$F,6,0)</f>
        <v>69</v>
      </c>
      <c r="L50" s="34">
        <f>VLOOKUP(A50,[1]CXMDXSHZ!$A:$G,7,0)</f>
        <v>1609.97</v>
      </c>
      <c r="M50" s="35">
        <f>VLOOKUP(B50,[3]减去藿香总数据!$C:$N,12,0)</f>
        <v>8431.90416666667</v>
      </c>
      <c r="N50" s="35">
        <f>VLOOKUP(B50,[2]查询时间段分门店销售汇总!$D:$T,17,0)</f>
        <v>81.5833333333333</v>
      </c>
      <c r="O50" s="35">
        <f>VLOOKUP(B50,[3]减去藿香总数据!$C:$P,14,0)</f>
        <v>2401.33666666648</v>
      </c>
      <c r="P50" s="36">
        <f t="shared" ref="P50:P55" si="1">(J50-M50)/M50</f>
        <v>-0.327370201570721</v>
      </c>
      <c r="Q50" s="36">
        <f t="shared" ref="Q50:Q55" si="2">(K50-N50)/N50</f>
        <v>-0.154239019407558</v>
      </c>
      <c r="R50" s="36">
        <f t="shared" ref="R50:R55" si="3">(L50-O50)/O50</f>
        <v>-0.329552568638803</v>
      </c>
    </row>
    <row r="51" s="12" customFormat="1" customHeight="1" spans="1:18">
      <c r="A51" s="12" t="str">
        <f t="shared" si="0"/>
        <v>44785106399</v>
      </c>
      <c r="B51" s="28">
        <v>106399</v>
      </c>
      <c r="C51" s="28" t="s">
        <v>37</v>
      </c>
      <c r="D51" s="28" t="s">
        <v>16</v>
      </c>
      <c r="E51" s="29" t="s">
        <v>123</v>
      </c>
      <c r="F51" s="26">
        <v>1</v>
      </c>
      <c r="G51" s="15" t="s">
        <v>125</v>
      </c>
      <c r="H51" s="27">
        <v>44785</v>
      </c>
      <c r="I51" s="37" t="s">
        <v>124</v>
      </c>
      <c r="J51" s="34">
        <f>VLOOKUP(A51,[1]CXMDXSHZ!$A:$E,5,0)</f>
        <v>5875.41</v>
      </c>
      <c r="K51" s="34">
        <f>VLOOKUP(A51,[1]CXMDXSHZ!$A:$F,6,0)</f>
        <v>84</v>
      </c>
      <c r="L51" s="34">
        <f>VLOOKUP(A51,[1]CXMDXSHZ!$A:$G,7,0)</f>
        <v>1986.85</v>
      </c>
      <c r="M51" s="35">
        <f>VLOOKUP(B51,[3]减去藿香总数据!$C:$N,12,0)</f>
        <v>8431.90416666667</v>
      </c>
      <c r="N51" s="35">
        <f>VLOOKUP(B51,[2]查询时间段分门店销售汇总!$D:$T,17,0)</f>
        <v>81.5833333333333</v>
      </c>
      <c r="O51" s="35">
        <f>VLOOKUP(B51,[3]减去藿香总数据!$C:$P,14,0)</f>
        <v>2401.33666666648</v>
      </c>
      <c r="P51" s="36">
        <f t="shared" si="1"/>
        <v>-0.303192981814606</v>
      </c>
      <c r="Q51" s="36">
        <f t="shared" si="2"/>
        <v>0.0296220633299289</v>
      </c>
      <c r="R51" s="36">
        <f t="shared" si="3"/>
        <v>-0.172606645465447</v>
      </c>
    </row>
    <row r="52" s="12" customFormat="1" customHeight="1" spans="1:18">
      <c r="A52" s="12" t="str">
        <f t="shared" si="0"/>
        <v>44792106399</v>
      </c>
      <c r="B52" s="28">
        <v>106399</v>
      </c>
      <c r="C52" s="28" t="s">
        <v>37</v>
      </c>
      <c r="D52" s="28" t="s">
        <v>16</v>
      </c>
      <c r="E52" s="29" t="s">
        <v>123</v>
      </c>
      <c r="F52" s="26">
        <v>1</v>
      </c>
      <c r="G52" s="15" t="s">
        <v>125</v>
      </c>
      <c r="H52" s="27">
        <v>44792</v>
      </c>
      <c r="I52" s="37" t="s">
        <v>124</v>
      </c>
      <c r="J52" s="34">
        <f>VLOOKUP(A52,[1]CXMDXSHZ!$A:$E,5,0)</f>
        <v>6876.3</v>
      </c>
      <c r="K52" s="34">
        <f>VLOOKUP(A52,[1]CXMDXSHZ!$A:$F,6,0)</f>
        <v>79</v>
      </c>
      <c r="L52" s="34">
        <f>VLOOKUP(A52,[1]CXMDXSHZ!$A:$G,7,0)</f>
        <v>2315.43</v>
      </c>
      <c r="M52" s="35">
        <f>VLOOKUP(B52,[3]减去藿香总数据!$C:$N,12,0)</f>
        <v>8431.90416666667</v>
      </c>
      <c r="N52" s="35">
        <f>VLOOKUP(B52,[2]查询时间段分门店销售汇总!$D:$T,17,0)</f>
        <v>81.5833333333333</v>
      </c>
      <c r="O52" s="35">
        <f>VLOOKUP(B52,[3]减去藿香总数据!$C:$P,14,0)</f>
        <v>2401.33666666648</v>
      </c>
      <c r="P52" s="36">
        <f t="shared" si="1"/>
        <v>-0.184490256995133</v>
      </c>
      <c r="Q52" s="36">
        <f t="shared" si="2"/>
        <v>-0.0316649642492335</v>
      </c>
      <c r="R52" s="36">
        <f t="shared" si="3"/>
        <v>-0.0357745200241894</v>
      </c>
    </row>
    <row r="53" s="12" customFormat="1" customHeight="1" spans="1:18">
      <c r="A53" s="12" t="str">
        <f t="shared" si="0"/>
        <v>44799106399</v>
      </c>
      <c r="B53" s="28">
        <v>106399</v>
      </c>
      <c r="C53" s="28" t="s">
        <v>37</v>
      </c>
      <c r="D53" s="28" t="s">
        <v>16</v>
      </c>
      <c r="E53" s="29" t="s">
        <v>123</v>
      </c>
      <c r="F53" s="26">
        <v>1</v>
      </c>
      <c r="G53" s="15" t="s">
        <v>125</v>
      </c>
      <c r="H53" s="27">
        <v>44799</v>
      </c>
      <c r="I53" s="37" t="s">
        <v>124</v>
      </c>
      <c r="J53" s="34">
        <f>VLOOKUP(A53,[1]CXMDXSHZ!$A:$E,5,0)</f>
        <v>4885</v>
      </c>
      <c r="K53" s="34">
        <f>VLOOKUP(A53,[1]CXMDXSHZ!$A:$F,6,0)</f>
        <v>74</v>
      </c>
      <c r="L53" s="34">
        <f>VLOOKUP(A53,[1]CXMDXSHZ!$A:$G,7,0)</f>
        <v>1821.53</v>
      </c>
      <c r="M53" s="35">
        <f>VLOOKUP(B53,[3]减去藿香总数据!$C:$N,12,0)</f>
        <v>8431.90416666667</v>
      </c>
      <c r="N53" s="35">
        <f>VLOOKUP(B53,[2]查询时间段分门店销售汇总!$D:$T,17,0)</f>
        <v>81.5833333333333</v>
      </c>
      <c r="O53" s="35">
        <f>VLOOKUP(B53,[3]减去藿香总数据!$C:$P,14,0)</f>
        <v>2401.33666666648</v>
      </c>
      <c r="P53" s="36">
        <f t="shared" si="1"/>
        <v>-0.420652808257526</v>
      </c>
      <c r="Q53" s="36">
        <f t="shared" si="2"/>
        <v>-0.092951991828396</v>
      </c>
      <c r="R53" s="36">
        <f t="shared" si="3"/>
        <v>-0.2414516359638</v>
      </c>
    </row>
    <row r="54" s="12" customFormat="1" customHeight="1" spans="1:18">
      <c r="A54" s="12" t="str">
        <f t="shared" si="0"/>
        <v>44780106399</v>
      </c>
      <c r="B54" s="28">
        <v>106399</v>
      </c>
      <c r="C54" s="28" t="s">
        <v>37</v>
      </c>
      <c r="D54" s="28" t="s">
        <v>16</v>
      </c>
      <c r="E54" s="29" t="s">
        <v>123</v>
      </c>
      <c r="F54" s="26">
        <v>1</v>
      </c>
      <c r="G54" s="15" t="s">
        <v>126</v>
      </c>
      <c r="H54" s="27">
        <v>44780</v>
      </c>
      <c r="I54" s="37" t="s">
        <v>124</v>
      </c>
      <c r="J54" s="34">
        <f>VLOOKUP(A54,[1]CXMDXSHZ!$A:$E,5,0)</f>
        <v>5114.9</v>
      </c>
      <c r="K54" s="34">
        <f>VLOOKUP(A54,[1]CXMDXSHZ!$A:$F,6,0)</f>
        <v>95</v>
      </c>
      <c r="L54" s="34">
        <f>VLOOKUP(A54,[1]CXMDXSHZ!$A:$G,7,0)</f>
        <v>1782</v>
      </c>
      <c r="M54" s="35">
        <f>VLOOKUP(B54,[3]减去藿香总数据!$C:$N,12,0)</f>
        <v>8431.90416666667</v>
      </c>
      <c r="N54" s="35">
        <f>VLOOKUP(B54,[2]查询时间段分门店销售汇总!$D:$T,17,0)</f>
        <v>81.5833333333333</v>
      </c>
      <c r="O54" s="35">
        <f>VLOOKUP(B54,[3]减去藿香总数据!$C:$P,14,0)</f>
        <v>2401.33666666648</v>
      </c>
      <c r="P54" s="36">
        <f t="shared" si="1"/>
        <v>-0.393387318107763</v>
      </c>
      <c r="Q54" s="36">
        <f t="shared" si="2"/>
        <v>0.164453524004086</v>
      </c>
      <c r="R54" s="36">
        <f t="shared" si="3"/>
        <v>-0.257913301064211</v>
      </c>
    </row>
    <row r="55" s="12" customFormat="1" customHeight="1" spans="1:18">
      <c r="A55" s="12" t="str">
        <f t="shared" si="0"/>
        <v>44787106399</v>
      </c>
      <c r="B55" s="28">
        <v>106399</v>
      </c>
      <c r="C55" s="28" t="s">
        <v>37</v>
      </c>
      <c r="D55" s="28" t="s">
        <v>16</v>
      </c>
      <c r="E55" s="29" t="s">
        <v>123</v>
      </c>
      <c r="F55" s="26">
        <v>1</v>
      </c>
      <c r="G55" s="15" t="s">
        <v>126</v>
      </c>
      <c r="H55" s="27">
        <v>44787</v>
      </c>
      <c r="I55" s="37" t="s">
        <v>124</v>
      </c>
      <c r="J55" s="34">
        <f>VLOOKUP(A55,[1]CXMDXSHZ!$A:$E,5,0)</f>
        <v>8374.41</v>
      </c>
      <c r="K55" s="34">
        <f>VLOOKUP(A55,[1]CXMDXSHZ!$A:$F,6,0)</f>
        <v>95</v>
      </c>
      <c r="L55" s="34">
        <f>VLOOKUP(A55,[1]CXMDXSHZ!$A:$G,7,0)</f>
        <v>2840.91</v>
      </c>
      <c r="M55" s="35">
        <f>VLOOKUP(B55,[3]减去藿香总数据!$C:$N,12,0)</f>
        <v>8431.90416666667</v>
      </c>
      <c r="N55" s="35">
        <f>VLOOKUP(B55,[2]查询时间段分门店销售汇总!$D:$T,17,0)</f>
        <v>81.5833333333333</v>
      </c>
      <c r="O55" s="35">
        <f>VLOOKUP(B55,[3]减去藿香总数据!$C:$P,14,0)</f>
        <v>2401.33666666648</v>
      </c>
      <c r="P55" s="36">
        <f t="shared" si="1"/>
        <v>-0.00681864564993031</v>
      </c>
      <c r="Q55" s="36">
        <f t="shared" si="2"/>
        <v>0.164453524004086</v>
      </c>
      <c r="R55" s="36">
        <f t="shared" si="3"/>
        <v>0.183053604867381</v>
      </c>
    </row>
    <row r="56" s="12" customFormat="1" customHeight="1" spans="1:19">
      <c r="A56" s="12" t="str">
        <f t="shared" si="0"/>
        <v>44794106399</v>
      </c>
      <c r="B56" s="28">
        <v>106399</v>
      </c>
      <c r="C56" s="28" t="s">
        <v>37</v>
      </c>
      <c r="D56" s="28" t="s">
        <v>16</v>
      </c>
      <c r="E56" s="29" t="s">
        <v>123</v>
      </c>
      <c r="F56" s="26">
        <v>0</v>
      </c>
      <c r="G56" s="15" t="s">
        <v>126</v>
      </c>
      <c r="H56" s="27">
        <v>44794</v>
      </c>
      <c r="I56" s="37" t="s">
        <v>124</v>
      </c>
      <c r="J56" s="34">
        <v>0</v>
      </c>
      <c r="K56" s="34">
        <v>0</v>
      </c>
      <c r="L56" s="34">
        <v>0</v>
      </c>
      <c r="M56" s="35">
        <v>0</v>
      </c>
      <c r="N56" s="35">
        <v>0</v>
      </c>
      <c r="O56" s="35">
        <v>0</v>
      </c>
      <c r="P56" s="38"/>
      <c r="Q56" s="38"/>
      <c r="R56" s="38"/>
      <c r="S56" s="12" t="s">
        <v>112</v>
      </c>
    </row>
    <row r="57" s="12" customFormat="1" customHeight="1" spans="1:18">
      <c r="A57" s="12" t="str">
        <f t="shared" si="0"/>
        <v>44801106399</v>
      </c>
      <c r="B57" s="28">
        <v>106399</v>
      </c>
      <c r="C57" s="28" t="s">
        <v>37</v>
      </c>
      <c r="D57" s="28" t="s">
        <v>16</v>
      </c>
      <c r="E57" s="29" t="s">
        <v>123</v>
      </c>
      <c r="F57" s="26">
        <v>1</v>
      </c>
      <c r="G57" s="15" t="s">
        <v>126</v>
      </c>
      <c r="H57" s="27">
        <v>44801</v>
      </c>
      <c r="I57" s="37" t="s">
        <v>124</v>
      </c>
      <c r="J57" s="34">
        <f>VLOOKUP(A57,[1]CXMDXSHZ!$A:$E,5,0)</f>
        <v>6557.68</v>
      </c>
      <c r="K57" s="34">
        <f>VLOOKUP(A57,[1]CXMDXSHZ!$A:$F,6,0)</f>
        <v>81</v>
      </c>
      <c r="L57" s="34">
        <f>VLOOKUP(A57,[1]CXMDXSHZ!$A:$G,7,0)</f>
        <v>1985.33</v>
      </c>
      <c r="M57" s="35">
        <f>VLOOKUP(B57,[3]减去藿香总数据!$C:$N,12,0)</f>
        <v>8431.90416666667</v>
      </c>
      <c r="N57" s="35">
        <f>VLOOKUP(B57,[2]查询时间段分门店销售汇总!$D:$T,17,0)</f>
        <v>81.5833333333333</v>
      </c>
      <c r="O57" s="35">
        <f>VLOOKUP(B57,[3]减去藿香总数据!$C:$P,14,0)</f>
        <v>2401.33666666648</v>
      </c>
      <c r="P57" s="36">
        <f>(J57-M57)/M57</f>
        <v>-0.222277688363196</v>
      </c>
      <c r="Q57" s="36">
        <f>(K57-N57)/N57</f>
        <v>-0.00715015321756854</v>
      </c>
      <c r="R57" s="36">
        <f>(L57-O57)/O57</f>
        <v>-0.173239626263642</v>
      </c>
    </row>
    <row r="58" s="12" customFormat="1" customHeight="1" spans="1:18">
      <c r="A58" s="12" t="str">
        <f t="shared" ref="A58:A121" si="4">H58&amp;B58</f>
        <v>44775329</v>
      </c>
      <c r="B58" s="25">
        <v>329</v>
      </c>
      <c r="C58" s="25" t="s">
        <v>64</v>
      </c>
      <c r="D58" s="25" t="s">
        <v>16</v>
      </c>
      <c r="E58" s="26" t="s">
        <v>127</v>
      </c>
      <c r="F58" s="26">
        <v>1</v>
      </c>
      <c r="G58" s="15" t="s">
        <v>114</v>
      </c>
      <c r="H58" s="27">
        <v>44775</v>
      </c>
      <c r="I58" s="33" t="s">
        <v>128</v>
      </c>
      <c r="J58" s="34">
        <f>VLOOKUP(A58,[1]CXMDXSHZ!$A:$E,5,0)</f>
        <v>7162.05</v>
      </c>
      <c r="K58" s="34">
        <f>VLOOKUP(A58,[1]CXMDXSHZ!$A:$F,6,0)</f>
        <v>51</v>
      </c>
      <c r="L58" s="34">
        <f>VLOOKUP(A58,[1]CXMDXSHZ!$A:$G,7,0)</f>
        <v>2153.93</v>
      </c>
      <c r="M58" s="35">
        <f>VLOOKUP(B58,[3]减去藿香总数据!$C:$N,12,0)</f>
        <v>5700.74958333333</v>
      </c>
      <c r="N58" s="35">
        <f>VLOOKUP(B58,[2]查询时间段分门店销售汇总!$D:$T,17,0)</f>
        <v>48.5</v>
      </c>
      <c r="O58" s="35">
        <f>VLOOKUP(B58,[3]减去藿香总数据!$C:$P,14,0)</f>
        <v>1231.73666666667</v>
      </c>
      <c r="P58" s="36">
        <f>(J58-M58)/M58</f>
        <v>0.256334784628835</v>
      </c>
      <c r="Q58" s="36">
        <f>(K58-N58)/N58</f>
        <v>0.0515463917525773</v>
      </c>
      <c r="R58" s="36">
        <f>(L58-O58)/O58</f>
        <v>0.748693578984681</v>
      </c>
    </row>
    <row r="59" s="12" customFormat="1" customHeight="1" spans="1:19">
      <c r="A59" s="12" t="str">
        <f t="shared" si="4"/>
        <v>44782329</v>
      </c>
      <c r="B59" s="25">
        <v>329</v>
      </c>
      <c r="C59" s="25" t="s">
        <v>64</v>
      </c>
      <c r="D59" s="25" t="s">
        <v>16</v>
      </c>
      <c r="E59" s="26" t="s">
        <v>127</v>
      </c>
      <c r="F59" s="26">
        <v>0</v>
      </c>
      <c r="G59" s="15" t="s">
        <v>114</v>
      </c>
      <c r="H59" s="27">
        <v>44782</v>
      </c>
      <c r="I59" s="33" t="s">
        <v>128</v>
      </c>
      <c r="J59" s="34">
        <v>0</v>
      </c>
      <c r="K59" s="34">
        <v>0</v>
      </c>
      <c r="L59" s="34">
        <v>0</v>
      </c>
      <c r="M59" s="35">
        <v>0</v>
      </c>
      <c r="N59" s="35">
        <v>0</v>
      </c>
      <c r="O59" s="35">
        <v>0</v>
      </c>
      <c r="P59" s="34"/>
      <c r="Q59" s="34"/>
      <c r="R59" s="34"/>
      <c r="S59" s="41" t="s">
        <v>118</v>
      </c>
    </row>
    <row r="60" s="12" customFormat="1" customHeight="1" spans="1:18">
      <c r="A60" s="12" t="str">
        <f t="shared" si="4"/>
        <v>44789329</v>
      </c>
      <c r="B60" s="25">
        <v>329</v>
      </c>
      <c r="C60" s="25" t="s">
        <v>64</v>
      </c>
      <c r="D60" s="25" t="s">
        <v>16</v>
      </c>
      <c r="E60" s="26" t="s">
        <v>127</v>
      </c>
      <c r="F60" s="26">
        <v>1</v>
      </c>
      <c r="G60" s="15" t="s">
        <v>114</v>
      </c>
      <c r="H60" s="27">
        <v>44789</v>
      </c>
      <c r="I60" s="33" t="s">
        <v>128</v>
      </c>
      <c r="J60" s="34">
        <f>VLOOKUP(A60,[1]CXMDXSHZ!$A:$E,5,0)</f>
        <v>4050.47</v>
      </c>
      <c r="K60" s="34">
        <f>VLOOKUP(A60,[1]CXMDXSHZ!$A:$F,6,0)</f>
        <v>44</v>
      </c>
      <c r="L60" s="34">
        <f>VLOOKUP(A60,[1]CXMDXSHZ!$A:$G,7,0)</f>
        <v>1656.35</v>
      </c>
      <c r="M60" s="35">
        <f>VLOOKUP(B60,[3]减去藿香总数据!$C:$N,12,0)</f>
        <v>5700.74958333333</v>
      </c>
      <c r="N60" s="35">
        <f>VLOOKUP(B60,[2]查询时间段分门店销售汇总!$D:$T,17,0)</f>
        <v>48.5</v>
      </c>
      <c r="O60" s="35">
        <f>VLOOKUP(B60,[3]减去藿香总数据!$C:$P,14,0)</f>
        <v>1231.73666666667</v>
      </c>
      <c r="P60" s="36">
        <f>(J60-M60)/M60</f>
        <v>-0.289484664991789</v>
      </c>
      <c r="Q60" s="36">
        <f>(K60-N60)/N60</f>
        <v>-0.0927835051546392</v>
      </c>
      <c r="R60" s="36">
        <f>(L60-O60)/O60</f>
        <v>0.344727363262165</v>
      </c>
    </row>
    <row r="61" s="12" customFormat="1" customHeight="1" spans="1:19">
      <c r="A61" s="12" t="str">
        <f t="shared" si="4"/>
        <v>44796329</v>
      </c>
      <c r="B61" s="25">
        <v>329</v>
      </c>
      <c r="C61" s="25" t="s">
        <v>64</v>
      </c>
      <c r="D61" s="25" t="s">
        <v>16</v>
      </c>
      <c r="E61" s="26" t="s">
        <v>127</v>
      </c>
      <c r="F61" s="26">
        <v>0</v>
      </c>
      <c r="G61" s="15" t="s">
        <v>114</v>
      </c>
      <c r="H61" s="27">
        <v>44796</v>
      </c>
      <c r="I61" s="33" t="s">
        <v>128</v>
      </c>
      <c r="J61" s="34">
        <v>0</v>
      </c>
      <c r="K61" s="34">
        <v>0</v>
      </c>
      <c r="L61" s="34">
        <v>0</v>
      </c>
      <c r="M61" s="35">
        <v>0</v>
      </c>
      <c r="N61" s="35">
        <v>0</v>
      </c>
      <c r="O61" s="35">
        <v>0</v>
      </c>
      <c r="P61" s="34"/>
      <c r="Q61" s="34"/>
      <c r="R61" s="34"/>
      <c r="S61" s="12" t="s">
        <v>112</v>
      </c>
    </row>
    <row r="62" s="12" customFormat="1" customHeight="1" spans="1:19">
      <c r="A62" s="12" t="str">
        <f t="shared" si="4"/>
        <v>44803329</v>
      </c>
      <c r="B62" s="25">
        <v>329</v>
      </c>
      <c r="C62" s="25" t="s">
        <v>64</v>
      </c>
      <c r="D62" s="25" t="s">
        <v>16</v>
      </c>
      <c r="E62" s="26" t="s">
        <v>127</v>
      </c>
      <c r="F62" s="26">
        <v>0</v>
      </c>
      <c r="G62" s="15" t="s">
        <v>114</v>
      </c>
      <c r="H62" s="27">
        <v>44803</v>
      </c>
      <c r="I62" s="33" t="s">
        <v>128</v>
      </c>
      <c r="J62" s="34">
        <v>0</v>
      </c>
      <c r="K62" s="34">
        <v>0</v>
      </c>
      <c r="L62" s="34">
        <v>0</v>
      </c>
      <c r="M62" s="35">
        <v>0</v>
      </c>
      <c r="N62" s="35">
        <v>0</v>
      </c>
      <c r="O62" s="35">
        <v>0</v>
      </c>
      <c r="P62" s="34"/>
      <c r="Q62" s="34"/>
      <c r="R62" s="34"/>
      <c r="S62" s="41" t="s">
        <v>113</v>
      </c>
    </row>
    <row r="63" s="12" customFormat="1" customHeight="1" spans="1:18">
      <c r="A63" s="12" t="str">
        <f t="shared" si="4"/>
        <v>44776329</v>
      </c>
      <c r="B63" s="25">
        <v>329</v>
      </c>
      <c r="C63" s="25" t="s">
        <v>64</v>
      </c>
      <c r="D63" s="25" t="s">
        <v>16</v>
      </c>
      <c r="E63" s="26" t="s">
        <v>127</v>
      </c>
      <c r="F63" s="26">
        <v>1</v>
      </c>
      <c r="G63" s="15" t="s">
        <v>115</v>
      </c>
      <c r="H63" s="27">
        <v>44776</v>
      </c>
      <c r="I63" s="33" t="s">
        <v>128</v>
      </c>
      <c r="J63" s="34">
        <f>VLOOKUP(A63,[1]CXMDXSHZ!$A:$E,5,0)</f>
        <v>4640.03</v>
      </c>
      <c r="K63" s="34">
        <f>VLOOKUP(A63,[1]CXMDXSHZ!$A:$F,6,0)</f>
        <v>43</v>
      </c>
      <c r="L63" s="34">
        <f>VLOOKUP(A63,[1]CXMDXSHZ!$A:$G,7,0)</f>
        <v>1478.01</v>
      </c>
      <c r="M63" s="35">
        <f>VLOOKUP(B63,[3]减去藿香总数据!$C:$N,12,0)</f>
        <v>5700.74958333333</v>
      </c>
      <c r="N63" s="35">
        <f>VLOOKUP(B63,[2]查询时间段分门店销售汇总!$D:$T,17,0)</f>
        <v>48.5</v>
      </c>
      <c r="O63" s="35">
        <f>VLOOKUP(B63,[3]减去藿香总数据!$C:$P,14,0)</f>
        <v>1231.73666666667</v>
      </c>
      <c r="P63" s="36">
        <f>(J63-M63)/M63</f>
        <v>-0.186066686113427</v>
      </c>
      <c r="Q63" s="36">
        <f>(K63-N63)/N63</f>
        <v>-0.11340206185567</v>
      </c>
      <c r="R63" s="36">
        <f>(L63-O63)/O63</f>
        <v>0.199939922223632</v>
      </c>
    </row>
    <row r="64" s="12" customFormat="1" customHeight="1" spans="1:18">
      <c r="A64" s="12" t="str">
        <f t="shared" si="4"/>
        <v>44783329</v>
      </c>
      <c r="B64" s="25">
        <v>329</v>
      </c>
      <c r="C64" s="25" t="s">
        <v>64</v>
      </c>
      <c r="D64" s="25" t="s">
        <v>16</v>
      </c>
      <c r="E64" s="26" t="s">
        <v>127</v>
      </c>
      <c r="F64" s="26">
        <v>1</v>
      </c>
      <c r="G64" s="15" t="s">
        <v>115</v>
      </c>
      <c r="H64" s="27">
        <v>44783</v>
      </c>
      <c r="I64" s="33" t="s">
        <v>128</v>
      </c>
      <c r="J64" s="34">
        <f>VLOOKUP(A64,[1]CXMDXSHZ!$A:$E,5,0)</f>
        <v>7548.79</v>
      </c>
      <c r="K64" s="34">
        <f>VLOOKUP(A64,[1]CXMDXSHZ!$A:$F,6,0)</f>
        <v>66</v>
      </c>
      <c r="L64" s="34">
        <f>VLOOKUP(A64,[1]CXMDXSHZ!$A:$G,7,0)</f>
        <v>1191.45</v>
      </c>
      <c r="M64" s="35">
        <f>VLOOKUP(B64,[3]减去藿香总数据!$C:$N,12,0)</f>
        <v>5700.74958333333</v>
      </c>
      <c r="N64" s="35">
        <f>VLOOKUP(B64,[2]查询时间段分门店销售汇总!$D:$T,17,0)</f>
        <v>48.5</v>
      </c>
      <c r="O64" s="35">
        <f>VLOOKUP(B64,[3]减去藿香总数据!$C:$P,14,0)</f>
        <v>1231.73666666667</v>
      </c>
      <c r="P64" s="36">
        <f>(J64-M64)/M64</f>
        <v>0.324174986052639</v>
      </c>
      <c r="Q64" s="36">
        <f>(K64-N64)/N64</f>
        <v>0.360824742268041</v>
      </c>
      <c r="R64" s="36">
        <f>(L64-O64)/O64</f>
        <v>-0.0327072074388221</v>
      </c>
    </row>
    <row r="65" s="12" customFormat="1" customHeight="1" spans="1:18">
      <c r="A65" s="12" t="str">
        <f t="shared" si="4"/>
        <v>44790329</v>
      </c>
      <c r="B65" s="25">
        <v>329</v>
      </c>
      <c r="C65" s="25" t="s">
        <v>64</v>
      </c>
      <c r="D65" s="25" t="s">
        <v>16</v>
      </c>
      <c r="E65" s="26" t="s">
        <v>127</v>
      </c>
      <c r="F65" s="26">
        <v>1</v>
      </c>
      <c r="G65" s="15" t="s">
        <v>115</v>
      </c>
      <c r="H65" s="27">
        <v>44790</v>
      </c>
      <c r="I65" s="33" t="s">
        <v>128</v>
      </c>
      <c r="J65" s="34">
        <f>VLOOKUP(A65,[1]CXMDXSHZ!$A:$E,5,0)</f>
        <v>2328.22</v>
      </c>
      <c r="K65" s="34">
        <f>VLOOKUP(A65,[1]CXMDXSHZ!$A:$F,6,0)</f>
        <v>41</v>
      </c>
      <c r="L65" s="34">
        <f>VLOOKUP(A65,[1]CXMDXSHZ!$A:$G,7,0)</f>
        <v>677.08</v>
      </c>
      <c r="M65" s="35">
        <f>VLOOKUP(B65,[3]减去藿香总数据!$C:$N,12,0)</f>
        <v>5700.74958333333</v>
      </c>
      <c r="N65" s="35">
        <f>VLOOKUP(B65,[2]查询时间段分门店销售汇总!$D:$T,17,0)</f>
        <v>48.5</v>
      </c>
      <c r="O65" s="35">
        <f>VLOOKUP(B65,[3]减去藿香总数据!$C:$P,14,0)</f>
        <v>1231.73666666667</v>
      </c>
      <c r="P65" s="36">
        <f>(J65-M65)/M65</f>
        <v>-0.59159405864682</v>
      </c>
      <c r="Q65" s="36">
        <f>(K65-N65)/N65</f>
        <v>-0.154639175257732</v>
      </c>
      <c r="R65" s="36">
        <f>(L65-O65)/O65</f>
        <v>-0.450304583501345</v>
      </c>
    </row>
    <row r="66" s="12" customFormat="1" customHeight="1" spans="1:19">
      <c r="A66" s="12" t="str">
        <f t="shared" si="4"/>
        <v>44797329</v>
      </c>
      <c r="B66" s="25">
        <v>329</v>
      </c>
      <c r="C66" s="25" t="s">
        <v>64</v>
      </c>
      <c r="D66" s="25" t="s">
        <v>16</v>
      </c>
      <c r="E66" s="26" t="s">
        <v>127</v>
      </c>
      <c r="F66" s="26">
        <v>0</v>
      </c>
      <c r="G66" s="15" t="s">
        <v>115</v>
      </c>
      <c r="H66" s="27">
        <v>44797</v>
      </c>
      <c r="I66" s="33" t="s">
        <v>128</v>
      </c>
      <c r="J66" s="34">
        <v>0</v>
      </c>
      <c r="K66" s="34">
        <v>0</v>
      </c>
      <c r="L66" s="34">
        <v>0</v>
      </c>
      <c r="M66" s="35">
        <v>0</v>
      </c>
      <c r="N66" s="35">
        <v>0</v>
      </c>
      <c r="O66" s="35">
        <v>0</v>
      </c>
      <c r="P66" s="34"/>
      <c r="Q66" s="34"/>
      <c r="R66" s="34"/>
      <c r="S66" s="12" t="s">
        <v>112</v>
      </c>
    </row>
    <row r="67" s="12" customFormat="1" customHeight="1" spans="1:19">
      <c r="A67" s="12" t="str">
        <f t="shared" si="4"/>
        <v>44804329</v>
      </c>
      <c r="B67" s="25">
        <v>329</v>
      </c>
      <c r="C67" s="25" t="s">
        <v>64</v>
      </c>
      <c r="D67" s="25" t="s">
        <v>16</v>
      </c>
      <c r="E67" s="26" t="s">
        <v>127</v>
      </c>
      <c r="F67" s="26">
        <v>0</v>
      </c>
      <c r="G67" s="15" t="s">
        <v>115</v>
      </c>
      <c r="H67" s="27">
        <v>44804</v>
      </c>
      <c r="I67" s="33" t="s">
        <v>128</v>
      </c>
      <c r="J67" s="34">
        <v>0</v>
      </c>
      <c r="K67" s="34">
        <v>0</v>
      </c>
      <c r="L67" s="34">
        <v>0</v>
      </c>
      <c r="M67" s="35">
        <v>0</v>
      </c>
      <c r="N67" s="35">
        <v>0</v>
      </c>
      <c r="O67" s="35">
        <v>0</v>
      </c>
      <c r="P67" s="34"/>
      <c r="Q67" s="34"/>
      <c r="R67" s="34"/>
      <c r="S67" s="41" t="s">
        <v>113</v>
      </c>
    </row>
    <row r="68" s="12" customFormat="1" customHeight="1" spans="1:19">
      <c r="A68" s="12" t="str">
        <f t="shared" si="4"/>
        <v>44775116773</v>
      </c>
      <c r="B68" s="25">
        <v>116773</v>
      </c>
      <c r="C68" s="25" t="s">
        <v>29</v>
      </c>
      <c r="D68" s="25" t="s">
        <v>16</v>
      </c>
      <c r="E68" s="26" t="s">
        <v>129</v>
      </c>
      <c r="F68" s="26">
        <v>0</v>
      </c>
      <c r="G68" s="15" t="s">
        <v>114</v>
      </c>
      <c r="H68" s="27">
        <v>44775</v>
      </c>
      <c r="I68" s="33" t="s">
        <v>130</v>
      </c>
      <c r="J68" s="34">
        <v>0</v>
      </c>
      <c r="K68" s="34">
        <v>0</v>
      </c>
      <c r="L68" s="34">
        <v>0</v>
      </c>
      <c r="M68" s="35">
        <v>0</v>
      </c>
      <c r="N68" s="35">
        <v>0</v>
      </c>
      <c r="O68" s="35">
        <v>0</v>
      </c>
      <c r="P68" s="34"/>
      <c r="Q68" s="34"/>
      <c r="R68" s="34"/>
      <c r="S68" s="41" t="s">
        <v>118</v>
      </c>
    </row>
    <row r="69" s="12" customFormat="1" customHeight="1" spans="1:18">
      <c r="A69" s="12" t="str">
        <f t="shared" si="4"/>
        <v>44782116773</v>
      </c>
      <c r="B69" s="25">
        <v>116773</v>
      </c>
      <c r="C69" s="25" t="s">
        <v>29</v>
      </c>
      <c r="D69" s="25" t="s">
        <v>16</v>
      </c>
      <c r="E69" s="26" t="s">
        <v>129</v>
      </c>
      <c r="F69" s="26">
        <v>1</v>
      </c>
      <c r="G69" s="15" t="s">
        <v>114</v>
      </c>
      <c r="H69" s="27">
        <v>44782</v>
      </c>
      <c r="I69" s="33" t="s">
        <v>130</v>
      </c>
      <c r="J69" s="34">
        <f>VLOOKUP(A69,[1]CXMDXSHZ!$A:$E,5,0)</f>
        <v>3746.16</v>
      </c>
      <c r="K69" s="34">
        <f>VLOOKUP(A69,[1]CXMDXSHZ!$A:$F,6,0)</f>
        <v>47</v>
      </c>
      <c r="L69" s="34">
        <f>VLOOKUP(A69,[1]CXMDXSHZ!$A:$G,7,0)</f>
        <v>932.62</v>
      </c>
      <c r="M69" s="35">
        <f>VLOOKUP(B69,[3]减去藿香总数据!$C:$N,12,0)</f>
        <v>3616.14916666667</v>
      </c>
      <c r="N69" s="35">
        <f>VLOOKUP(B69,[2]查询时间段分门店销售汇总!$D:$T,17,0)</f>
        <v>54.8333333333333</v>
      </c>
      <c r="O69" s="35">
        <f>VLOOKUP(B69,[3]减去藿香总数据!$C:$P,14,0)</f>
        <v>1237.17333333329</v>
      </c>
      <c r="P69" s="36">
        <f>(J69-M69)/M69</f>
        <v>0.0359528402566347</v>
      </c>
      <c r="Q69" s="36">
        <f>(K69-N69)/N69</f>
        <v>-0.142857142857142</v>
      </c>
      <c r="R69" s="36">
        <f>(L69-O69)/O69</f>
        <v>-0.246168685605871</v>
      </c>
    </row>
    <row r="70" s="12" customFormat="1" customHeight="1" spans="1:18">
      <c r="A70" s="12" t="str">
        <f t="shared" si="4"/>
        <v>44789116773</v>
      </c>
      <c r="B70" s="25">
        <v>116773</v>
      </c>
      <c r="C70" s="25" t="s">
        <v>29</v>
      </c>
      <c r="D70" s="25" t="s">
        <v>16</v>
      </c>
      <c r="E70" s="26" t="s">
        <v>129</v>
      </c>
      <c r="F70" s="26">
        <v>1</v>
      </c>
      <c r="G70" s="15" t="s">
        <v>114</v>
      </c>
      <c r="H70" s="27">
        <v>44789</v>
      </c>
      <c r="I70" s="33" t="s">
        <v>130</v>
      </c>
      <c r="J70" s="34">
        <f>VLOOKUP(A70,[1]CXMDXSHZ!$A:$E,5,0)</f>
        <v>3654.95</v>
      </c>
      <c r="K70" s="34">
        <f>VLOOKUP(A70,[1]CXMDXSHZ!$A:$F,6,0)</f>
        <v>70</v>
      </c>
      <c r="L70" s="34">
        <f>VLOOKUP(A70,[1]CXMDXSHZ!$A:$G,7,0)</f>
        <v>1448.82</v>
      </c>
      <c r="M70" s="35">
        <f>VLOOKUP(B70,[3]减去藿香总数据!$C:$N,12,0)</f>
        <v>3616.14916666667</v>
      </c>
      <c r="N70" s="35">
        <f>VLOOKUP(B70,[2]查询时间段分门店销售汇总!$D:$T,17,0)</f>
        <v>54.8333333333333</v>
      </c>
      <c r="O70" s="35">
        <f>VLOOKUP(B70,[3]减去藿香总数据!$C:$P,14,0)</f>
        <v>1237.17333333329</v>
      </c>
      <c r="P70" s="36">
        <f>(J70-M70)/M70</f>
        <v>0.0107298763256207</v>
      </c>
      <c r="Q70" s="36">
        <f>(K70-N70)/N70</f>
        <v>0.276595744680852</v>
      </c>
      <c r="R70" s="36">
        <f>(L70-O70)/O70</f>
        <v>0.17107276803039</v>
      </c>
    </row>
    <row r="71" s="12" customFormat="1" customHeight="1" spans="1:19">
      <c r="A71" s="12" t="str">
        <f t="shared" si="4"/>
        <v>44796116773</v>
      </c>
      <c r="B71" s="25">
        <v>116773</v>
      </c>
      <c r="C71" s="25" t="s">
        <v>29</v>
      </c>
      <c r="D71" s="25" t="s">
        <v>16</v>
      </c>
      <c r="E71" s="26" t="s">
        <v>129</v>
      </c>
      <c r="F71" s="26">
        <v>0</v>
      </c>
      <c r="G71" s="15" t="s">
        <v>114</v>
      </c>
      <c r="H71" s="27">
        <v>44796</v>
      </c>
      <c r="I71" s="33" t="s">
        <v>130</v>
      </c>
      <c r="J71" s="34">
        <v>0</v>
      </c>
      <c r="K71" s="34">
        <v>0</v>
      </c>
      <c r="L71" s="34">
        <v>0</v>
      </c>
      <c r="M71" s="35">
        <v>0</v>
      </c>
      <c r="N71" s="35">
        <v>0</v>
      </c>
      <c r="O71" s="35">
        <v>0</v>
      </c>
      <c r="P71" s="34"/>
      <c r="Q71" s="34"/>
      <c r="R71" s="34"/>
      <c r="S71" s="12" t="s">
        <v>112</v>
      </c>
    </row>
    <row r="72" s="12" customFormat="1" customHeight="1" spans="1:19">
      <c r="A72" s="12" t="str">
        <f t="shared" si="4"/>
        <v>44803116773</v>
      </c>
      <c r="B72" s="25">
        <v>116773</v>
      </c>
      <c r="C72" s="25" t="s">
        <v>29</v>
      </c>
      <c r="D72" s="25" t="s">
        <v>16</v>
      </c>
      <c r="E72" s="26" t="s">
        <v>129</v>
      </c>
      <c r="F72" s="26">
        <v>0</v>
      </c>
      <c r="G72" s="15" t="s">
        <v>114</v>
      </c>
      <c r="H72" s="27">
        <v>44803</v>
      </c>
      <c r="I72" s="33" t="s">
        <v>130</v>
      </c>
      <c r="J72" s="34">
        <v>0</v>
      </c>
      <c r="K72" s="34">
        <v>0</v>
      </c>
      <c r="L72" s="34">
        <v>0</v>
      </c>
      <c r="M72" s="35">
        <v>0</v>
      </c>
      <c r="N72" s="35">
        <v>0</v>
      </c>
      <c r="O72" s="35">
        <v>0</v>
      </c>
      <c r="P72" s="34"/>
      <c r="Q72" s="34"/>
      <c r="R72" s="34"/>
      <c r="S72" s="41" t="s">
        <v>113</v>
      </c>
    </row>
    <row r="73" s="12" customFormat="1" customHeight="1" spans="1:18">
      <c r="A73" s="12" t="str">
        <f t="shared" si="4"/>
        <v>44776116773</v>
      </c>
      <c r="B73" s="25">
        <v>116773</v>
      </c>
      <c r="C73" s="25" t="s">
        <v>29</v>
      </c>
      <c r="D73" s="25" t="s">
        <v>16</v>
      </c>
      <c r="E73" s="26" t="s">
        <v>129</v>
      </c>
      <c r="F73" s="26">
        <v>1</v>
      </c>
      <c r="G73" s="15" t="s">
        <v>115</v>
      </c>
      <c r="H73" s="27">
        <v>44776</v>
      </c>
      <c r="I73" s="33" t="s">
        <v>130</v>
      </c>
      <c r="J73" s="34">
        <f>VLOOKUP(A73,[1]CXMDXSHZ!$A:$E,5,0)</f>
        <v>3237.06</v>
      </c>
      <c r="K73" s="34">
        <f>VLOOKUP(A73,[1]CXMDXSHZ!$A:$F,6,0)</f>
        <v>41</v>
      </c>
      <c r="L73" s="34">
        <f>VLOOKUP(A73,[1]CXMDXSHZ!$A:$G,7,0)</f>
        <v>826.74</v>
      </c>
      <c r="M73" s="35">
        <f>VLOOKUP(B73,[3]减去藿香总数据!$C:$N,12,0)</f>
        <v>3616.14916666667</v>
      </c>
      <c r="N73" s="35">
        <f>VLOOKUP(B73,[2]查询时间段分门店销售汇总!$D:$T,17,0)</f>
        <v>54.8333333333333</v>
      </c>
      <c r="O73" s="35">
        <f>VLOOKUP(B73,[3]减去藿香总数据!$C:$P,14,0)</f>
        <v>1237.17333333329</v>
      </c>
      <c r="P73" s="36">
        <f>(J73-M73)/M73</f>
        <v>-0.104832281301081</v>
      </c>
      <c r="Q73" s="36">
        <f>(K73-N73)/N73</f>
        <v>-0.252279635258358</v>
      </c>
      <c r="R73" s="36">
        <f>(L73-O73)/O73</f>
        <v>-0.331750872957687</v>
      </c>
    </row>
    <row r="74" s="12" customFormat="1" customHeight="1" spans="1:18">
      <c r="A74" s="12" t="str">
        <f t="shared" si="4"/>
        <v>44783116773</v>
      </c>
      <c r="B74" s="25">
        <v>116773</v>
      </c>
      <c r="C74" s="25" t="s">
        <v>29</v>
      </c>
      <c r="D74" s="25" t="s">
        <v>16</v>
      </c>
      <c r="E74" s="26" t="s">
        <v>129</v>
      </c>
      <c r="F74" s="26">
        <v>1</v>
      </c>
      <c r="G74" s="15" t="s">
        <v>115</v>
      </c>
      <c r="H74" s="27">
        <v>44783</v>
      </c>
      <c r="I74" s="33" t="s">
        <v>130</v>
      </c>
      <c r="J74" s="34">
        <f>VLOOKUP(A74,[1]CXMDXSHZ!$A:$E,5,0)</f>
        <v>5593.2</v>
      </c>
      <c r="K74" s="34">
        <f>VLOOKUP(A74,[1]CXMDXSHZ!$A:$F,6,0)</f>
        <v>74</v>
      </c>
      <c r="L74" s="34">
        <f>VLOOKUP(A74,[1]CXMDXSHZ!$A:$G,7,0)</f>
        <v>1947.92</v>
      </c>
      <c r="M74" s="35">
        <f>VLOOKUP(B74,[3]减去藿香总数据!$C:$N,12,0)</f>
        <v>3616.14916666667</v>
      </c>
      <c r="N74" s="35">
        <f>VLOOKUP(B74,[2]查询时间段分门店销售汇总!$D:$T,17,0)</f>
        <v>54.8333333333333</v>
      </c>
      <c r="O74" s="35">
        <f>VLOOKUP(B74,[3]减去藿香总数据!$C:$P,14,0)</f>
        <v>1237.17333333329</v>
      </c>
      <c r="P74" s="36">
        <f>(J74-M74)/M74</f>
        <v>0.546728230007103</v>
      </c>
      <c r="Q74" s="36">
        <f>(K74-N74)/N74</f>
        <v>0.349544072948329</v>
      </c>
      <c r="R74" s="36">
        <f>(L74-O74)/O74</f>
        <v>0.574492391257545</v>
      </c>
    </row>
    <row r="75" s="12" customFormat="1" customHeight="1" spans="1:18">
      <c r="A75" s="12" t="str">
        <f t="shared" si="4"/>
        <v>44790116773</v>
      </c>
      <c r="B75" s="25">
        <v>116773</v>
      </c>
      <c r="C75" s="25" t="s">
        <v>29</v>
      </c>
      <c r="D75" s="25" t="s">
        <v>16</v>
      </c>
      <c r="E75" s="26" t="s">
        <v>129</v>
      </c>
      <c r="F75" s="26">
        <v>1</v>
      </c>
      <c r="G75" s="15" t="s">
        <v>115</v>
      </c>
      <c r="H75" s="27">
        <v>44790</v>
      </c>
      <c r="I75" s="33" t="s">
        <v>130</v>
      </c>
      <c r="J75" s="34">
        <f>VLOOKUP(A75,[1]CXMDXSHZ!$A:$E,5,0)</f>
        <v>2850.18</v>
      </c>
      <c r="K75" s="34">
        <f>VLOOKUP(A75,[1]CXMDXSHZ!$A:$F,6,0)</f>
        <v>51</v>
      </c>
      <c r="L75" s="34">
        <f>VLOOKUP(A75,[1]CXMDXSHZ!$A:$G,7,0)</f>
        <v>896.15</v>
      </c>
      <c r="M75" s="35">
        <f>VLOOKUP(B75,[3]减去藿香总数据!$C:$N,12,0)</f>
        <v>3616.14916666667</v>
      </c>
      <c r="N75" s="35">
        <f>VLOOKUP(B75,[2]查询时间段分门店销售汇总!$D:$T,17,0)</f>
        <v>54.8333333333333</v>
      </c>
      <c r="O75" s="35">
        <f>VLOOKUP(B75,[3]减去藿香总数据!$C:$P,14,0)</f>
        <v>1237.17333333329</v>
      </c>
      <c r="P75" s="36">
        <f>(J75-M75)/M75</f>
        <v>-0.211819018343409</v>
      </c>
      <c r="Q75" s="36">
        <f>(K75-N75)/N75</f>
        <v>-0.0699088145896651</v>
      </c>
      <c r="R75" s="36">
        <f>(L75-O75)/O75</f>
        <v>-0.275647174203535</v>
      </c>
    </row>
    <row r="76" s="12" customFormat="1" customHeight="1" spans="1:19">
      <c r="A76" s="12" t="str">
        <f t="shared" si="4"/>
        <v>44797116773</v>
      </c>
      <c r="B76" s="25">
        <v>116773</v>
      </c>
      <c r="C76" s="25" t="s">
        <v>29</v>
      </c>
      <c r="D76" s="25" t="s">
        <v>16</v>
      </c>
      <c r="E76" s="26" t="s">
        <v>129</v>
      </c>
      <c r="F76" s="26">
        <v>0</v>
      </c>
      <c r="G76" s="15" t="s">
        <v>115</v>
      </c>
      <c r="H76" s="27">
        <v>44797</v>
      </c>
      <c r="I76" s="33" t="s">
        <v>130</v>
      </c>
      <c r="J76" s="34">
        <v>0</v>
      </c>
      <c r="K76" s="34">
        <v>0</v>
      </c>
      <c r="L76" s="34">
        <v>0</v>
      </c>
      <c r="M76" s="35">
        <v>0</v>
      </c>
      <c r="N76" s="35">
        <v>0</v>
      </c>
      <c r="O76" s="35">
        <v>0</v>
      </c>
      <c r="P76" s="34"/>
      <c r="Q76" s="34"/>
      <c r="R76" s="34"/>
      <c r="S76" s="12" t="s">
        <v>112</v>
      </c>
    </row>
    <row r="77" s="12" customFormat="1" customHeight="1" spans="1:19">
      <c r="A77" s="12" t="str">
        <f t="shared" si="4"/>
        <v>44804116773</v>
      </c>
      <c r="B77" s="25">
        <v>116773</v>
      </c>
      <c r="C77" s="25" t="s">
        <v>29</v>
      </c>
      <c r="D77" s="25" t="s">
        <v>16</v>
      </c>
      <c r="E77" s="26" t="s">
        <v>129</v>
      </c>
      <c r="F77" s="26">
        <v>0</v>
      </c>
      <c r="G77" s="15" t="s">
        <v>115</v>
      </c>
      <c r="H77" s="27">
        <v>44804</v>
      </c>
      <c r="I77" s="33" t="s">
        <v>130</v>
      </c>
      <c r="J77" s="34">
        <v>0</v>
      </c>
      <c r="K77" s="34">
        <v>0</v>
      </c>
      <c r="L77" s="34">
        <v>0</v>
      </c>
      <c r="M77" s="35">
        <v>0</v>
      </c>
      <c r="N77" s="35">
        <v>0</v>
      </c>
      <c r="O77" s="35">
        <v>0</v>
      </c>
      <c r="P77" s="34"/>
      <c r="Q77" s="34"/>
      <c r="R77" s="34"/>
      <c r="S77" s="41" t="s">
        <v>113</v>
      </c>
    </row>
    <row r="78" s="12" customFormat="1" customHeight="1" spans="1:18">
      <c r="A78" s="12" t="str">
        <f t="shared" si="4"/>
        <v>44778116773</v>
      </c>
      <c r="B78" s="25">
        <v>116773</v>
      </c>
      <c r="C78" s="25" t="s">
        <v>29</v>
      </c>
      <c r="D78" s="25" t="s">
        <v>16</v>
      </c>
      <c r="E78" s="26" t="s">
        <v>129</v>
      </c>
      <c r="F78" s="26">
        <v>1</v>
      </c>
      <c r="G78" s="15" t="s">
        <v>125</v>
      </c>
      <c r="H78" s="27">
        <v>44778</v>
      </c>
      <c r="I78" s="33" t="s">
        <v>130</v>
      </c>
      <c r="J78" s="34">
        <f>VLOOKUP(A78,[1]CXMDXSHZ!$A:$E,5,0)</f>
        <v>3799.57</v>
      </c>
      <c r="K78" s="34">
        <f>VLOOKUP(A78,[1]CXMDXSHZ!$A:$F,6,0)</f>
        <v>52</v>
      </c>
      <c r="L78" s="34">
        <f>VLOOKUP(A78,[1]CXMDXSHZ!$A:$G,7,0)</f>
        <v>1067.63</v>
      </c>
      <c r="M78" s="35">
        <f>VLOOKUP(B78,[3]减去藿香总数据!$C:$N,12,0)</f>
        <v>3616.14916666667</v>
      </c>
      <c r="N78" s="35">
        <f>VLOOKUP(B78,[2]查询时间段分门店销售汇总!$D:$T,17,0)</f>
        <v>54.8333333333333</v>
      </c>
      <c r="O78" s="35">
        <f>VLOOKUP(B78,[3]减去藿香总数据!$C:$P,14,0)</f>
        <v>1237.17333333329</v>
      </c>
      <c r="P78" s="36">
        <f t="shared" ref="P78:P84" si="5">(J78-M78)/M78</f>
        <v>0.0507226955746423</v>
      </c>
      <c r="Q78" s="36">
        <f t="shared" ref="Q78:Q84" si="6">(K78-N78)/N78</f>
        <v>-0.0516717325227958</v>
      </c>
      <c r="R78" s="36">
        <f t="shared" ref="R78:R84" si="7">(L78-O78)/O78</f>
        <v>-0.137040888908018</v>
      </c>
    </row>
    <row r="79" s="12" customFormat="1" customHeight="1" spans="1:18">
      <c r="A79" s="12" t="str">
        <f t="shared" si="4"/>
        <v>44785116773</v>
      </c>
      <c r="B79" s="25">
        <v>116773</v>
      </c>
      <c r="C79" s="25" t="s">
        <v>29</v>
      </c>
      <c r="D79" s="25" t="s">
        <v>16</v>
      </c>
      <c r="E79" s="26" t="s">
        <v>129</v>
      </c>
      <c r="F79" s="26">
        <v>1</v>
      </c>
      <c r="G79" s="15" t="s">
        <v>125</v>
      </c>
      <c r="H79" s="27">
        <v>44785</v>
      </c>
      <c r="I79" s="33" t="s">
        <v>130</v>
      </c>
      <c r="J79" s="34">
        <f>VLOOKUP(A79,[1]CXMDXSHZ!$A:$E,5,0)</f>
        <v>2369.86</v>
      </c>
      <c r="K79" s="34">
        <f>VLOOKUP(A79,[1]CXMDXSHZ!$A:$F,6,0)</f>
        <v>50</v>
      </c>
      <c r="L79" s="34">
        <f>VLOOKUP(A79,[1]CXMDXSHZ!$A:$G,7,0)</f>
        <v>940.26</v>
      </c>
      <c r="M79" s="35">
        <f>VLOOKUP(B79,[3]减去藿香总数据!$C:$N,12,0)</f>
        <v>3616.14916666667</v>
      </c>
      <c r="N79" s="35">
        <f>VLOOKUP(B79,[2]查询时间段分门店销售汇总!$D:$T,17,0)</f>
        <v>54.8333333333333</v>
      </c>
      <c r="O79" s="35">
        <f>VLOOKUP(B79,[3]减去藿香总数据!$C:$P,14,0)</f>
        <v>1237.17333333329</v>
      </c>
      <c r="P79" s="36">
        <f t="shared" si="5"/>
        <v>-0.344645397417465</v>
      </c>
      <c r="Q79" s="36">
        <f t="shared" si="6"/>
        <v>-0.0881458966565344</v>
      </c>
      <c r="R79" s="36">
        <f t="shared" si="7"/>
        <v>-0.239993318101452</v>
      </c>
    </row>
    <row r="80" s="12" customFormat="1" customHeight="1" spans="1:18">
      <c r="A80" s="12" t="str">
        <f t="shared" si="4"/>
        <v>44792116773</v>
      </c>
      <c r="B80" s="25">
        <v>116773</v>
      </c>
      <c r="C80" s="25" t="s">
        <v>29</v>
      </c>
      <c r="D80" s="25" t="s">
        <v>16</v>
      </c>
      <c r="E80" s="26" t="s">
        <v>129</v>
      </c>
      <c r="F80" s="26">
        <v>1</v>
      </c>
      <c r="G80" s="15" t="s">
        <v>125</v>
      </c>
      <c r="H80" s="27">
        <v>44792</v>
      </c>
      <c r="I80" s="33" t="s">
        <v>130</v>
      </c>
      <c r="J80" s="34">
        <f>VLOOKUP(A80,[1]CXMDXSHZ!$A:$E,5,0)</f>
        <v>3045.76</v>
      </c>
      <c r="K80" s="34">
        <f>VLOOKUP(A80,[1]CXMDXSHZ!$A:$F,6,0)</f>
        <v>50</v>
      </c>
      <c r="L80" s="34">
        <f>VLOOKUP(A80,[1]CXMDXSHZ!$A:$G,7,0)</f>
        <v>1048.52</v>
      </c>
      <c r="M80" s="35">
        <f>VLOOKUP(B80,[3]减去藿香总数据!$C:$N,12,0)</f>
        <v>3616.14916666667</v>
      </c>
      <c r="N80" s="35">
        <f>VLOOKUP(B80,[2]查询时间段分门店销售汇总!$D:$T,17,0)</f>
        <v>54.8333333333333</v>
      </c>
      <c r="O80" s="35">
        <f>VLOOKUP(B80,[3]减去藿香总数据!$C:$P,14,0)</f>
        <v>1237.17333333329</v>
      </c>
      <c r="P80" s="36">
        <f t="shared" si="5"/>
        <v>-0.157733860075371</v>
      </c>
      <c r="Q80" s="36">
        <f t="shared" si="6"/>
        <v>-0.0881458966565344</v>
      </c>
      <c r="R80" s="36">
        <f t="shared" si="7"/>
        <v>-0.152487390610825</v>
      </c>
    </row>
    <row r="81" s="12" customFormat="1" customHeight="1" spans="1:18">
      <c r="A81" s="12" t="str">
        <f t="shared" si="4"/>
        <v>44799116773</v>
      </c>
      <c r="B81" s="25">
        <v>116773</v>
      </c>
      <c r="C81" s="25" t="s">
        <v>29</v>
      </c>
      <c r="D81" s="25" t="s">
        <v>16</v>
      </c>
      <c r="E81" s="26" t="s">
        <v>129</v>
      </c>
      <c r="F81" s="26">
        <v>1</v>
      </c>
      <c r="G81" s="15" t="s">
        <v>125</v>
      </c>
      <c r="H81" s="27">
        <v>44799</v>
      </c>
      <c r="I81" s="33" t="s">
        <v>130</v>
      </c>
      <c r="J81" s="34">
        <f>VLOOKUP(A81,[1]CXMDXSHZ!$A:$E,5,0)</f>
        <v>3255.88</v>
      </c>
      <c r="K81" s="34">
        <f>VLOOKUP(A81,[1]CXMDXSHZ!$A:$F,6,0)</f>
        <v>53</v>
      </c>
      <c r="L81" s="34">
        <f>VLOOKUP(A81,[1]CXMDXSHZ!$A:$G,7,0)</f>
        <v>828.49</v>
      </c>
      <c r="M81" s="35">
        <f>VLOOKUP(B81,[3]减去藿香总数据!$C:$N,12,0)</f>
        <v>3616.14916666667</v>
      </c>
      <c r="N81" s="35">
        <f>VLOOKUP(B81,[2]查询时间段分门店销售汇总!$D:$T,17,0)</f>
        <v>54.8333333333333</v>
      </c>
      <c r="O81" s="35">
        <f>VLOOKUP(B81,[3]减去藿香总数据!$C:$P,14,0)</f>
        <v>1237.17333333329</v>
      </c>
      <c r="P81" s="36">
        <f t="shared" si="5"/>
        <v>-0.0996278499757693</v>
      </c>
      <c r="Q81" s="36">
        <f t="shared" si="6"/>
        <v>-0.0334346504559265</v>
      </c>
      <c r="R81" s="36">
        <f t="shared" si="7"/>
        <v>-0.330336358149737</v>
      </c>
    </row>
    <row r="82" s="12" customFormat="1" customHeight="1" spans="1:18">
      <c r="A82" s="12" t="str">
        <f t="shared" si="4"/>
        <v>44774112888</v>
      </c>
      <c r="B82" s="25">
        <v>112888</v>
      </c>
      <c r="C82" s="25" t="s">
        <v>30</v>
      </c>
      <c r="D82" s="25" t="s">
        <v>16</v>
      </c>
      <c r="E82" s="26" t="s">
        <v>131</v>
      </c>
      <c r="F82" s="26">
        <v>1</v>
      </c>
      <c r="G82" s="15" t="s">
        <v>110</v>
      </c>
      <c r="H82" s="27">
        <v>44774</v>
      </c>
      <c r="I82" s="33" t="s">
        <v>132</v>
      </c>
      <c r="J82" s="34">
        <f>VLOOKUP(A82,[1]CXMDXSHZ!$A:$E,5,0)</f>
        <v>2253.52</v>
      </c>
      <c r="K82" s="34">
        <f>VLOOKUP(A82,[1]CXMDXSHZ!$A:$F,6,0)</f>
        <v>46</v>
      </c>
      <c r="L82" s="34">
        <f>VLOOKUP(A82,[1]CXMDXSHZ!$A:$G,7,0)</f>
        <v>828.17</v>
      </c>
      <c r="M82" s="35">
        <f>VLOOKUP(B82,[2]查询时间段分门店销售汇总!$D:$S,16,0)</f>
        <v>3359.98916666667</v>
      </c>
      <c r="N82" s="35">
        <f>VLOOKUP(B82,[2]查询时间段分门店销售汇总!$D:$T,17,0)</f>
        <v>53.125</v>
      </c>
      <c r="O82" s="35">
        <f>VLOOKUP(B82,[2]查询时间段分门店销售汇总!$D:$U,18,0)</f>
        <v>1006.48958333333</v>
      </c>
      <c r="P82" s="36">
        <f t="shared" si="5"/>
        <v>-0.329307361358061</v>
      </c>
      <c r="Q82" s="36">
        <f t="shared" si="6"/>
        <v>-0.134117647058824</v>
      </c>
      <c r="R82" s="36">
        <f t="shared" si="7"/>
        <v>-0.177169824989907</v>
      </c>
    </row>
    <row r="83" s="12" customFormat="1" customHeight="1" spans="1:18">
      <c r="A83" s="12" t="str">
        <f t="shared" si="4"/>
        <v>44781112888</v>
      </c>
      <c r="B83" s="25">
        <v>112888</v>
      </c>
      <c r="C83" s="25" t="s">
        <v>30</v>
      </c>
      <c r="D83" s="25" t="s">
        <v>16</v>
      </c>
      <c r="E83" s="26" t="s">
        <v>131</v>
      </c>
      <c r="F83" s="26">
        <v>1</v>
      </c>
      <c r="G83" s="15" t="s">
        <v>110</v>
      </c>
      <c r="H83" s="27">
        <v>44781</v>
      </c>
      <c r="I83" s="33" t="s">
        <v>132</v>
      </c>
      <c r="J83" s="34">
        <f>VLOOKUP(A83,[1]CXMDXSHZ!$A:$E,5,0)</f>
        <v>3304.07</v>
      </c>
      <c r="K83" s="34">
        <f>VLOOKUP(A83,[1]CXMDXSHZ!$A:$F,6,0)</f>
        <v>51</v>
      </c>
      <c r="L83" s="34">
        <f>VLOOKUP(A83,[1]CXMDXSHZ!$A:$G,7,0)</f>
        <v>881.9</v>
      </c>
      <c r="M83" s="35">
        <f>VLOOKUP(B83,[2]查询时间段分门店销售汇总!$D:$S,16,0)</f>
        <v>3359.98916666667</v>
      </c>
      <c r="N83" s="35">
        <f>VLOOKUP(B83,[2]查询时间段分门店销售汇总!$D:$T,17,0)</f>
        <v>53.125</v>
      </c>
      <c r="O83" s="35">
        <f>VLOOKUP(B83,[2]查询时间段分门店销售汇总!$D:$U,18,0)</f>
        <v>1006.48958333333</v>
      </c>
      <c r="P83" s="36">
        <f t="shared" si="5"/>
        <v>-0.0166426627863641</v>
      </c>
      <c r="Q83" s="36">
        <f t="shared" si="6"/>
        <v>-0.04</v>
      </c>
      <c r="R83" s="36">
        <f t="shared" si="7"/>
        <v>-0.123786262070105</v>
      </c>
    </row>
    <row r="84" s="12" customFormat="1" customHeight="1" spans="1:18">
      <c r="A84" s="12" t="str">
        <f t="shared" si="4"/>
        <v>44788112888</v>
      </c>
      <c r="B84" s="25">
        <v>112888</v>
      </c>
      <c r="C84" s="25" t="s">
        <v>30</v>
      </c>
      <c r="D84" s="25" t="s">
        <v>16</v>
      </c>
      <c r="E84" s="26" t="s">
        <v>131</v>
      </c>
      <c r="F84" s="26">
        <v>1</v>
      </c>
      <c r="G84" s="15" t="s">
        <v>110</v>
      </c>
      <c r="H84" s="27">
        <v>44788</v>
      </c>
      <c r="I84" s="33" t="s">
        <v>132</v>
      </c>
      <c r="J84" s="34">
        <f>VLOOKUP(A84,[1]CXMDXSHZ!$A:$E,5,0)</f>
        <v>2760.93</v>
      </c>
      <c r="K84" s="34">
        <f>VLOOKUP(A84,[1]CXMDXSHZ!$A:$F,6,0)</f>
        <v>54</v>
      </c>
      <c r="L84" s="34">
        <f>VLOOKUP(A84,[1]CXMDXSHZ!$A:$G,7,0)</f>
        <v>982.84</v>
      </c>
      <c r="M84" s="35">
        <f>VLOOKUP(B84,[2]查询时间段分门店销售汇总!$D:$S,16,0)</f>
        <v>3359.98916666667</v>
      </c>
      <c r="N84" s="35">
        <f>VLOOKUP(B84,[2]查询时间段分门店销售汇总!$D:$T,17,0)</f>
        <v>53.125</v>
      </c>
      <c r="O84" s="35">
        <f>VLOOKUP(B84,[2]查询时间段分门店销售汇总!$D:$U,18,0)</f>
        <v>1006.48958333333</v>
      </c>
      <c r="P84" s="36">
        <f t="shared" si="5"/>
        <v>-0.178291993500972</v>
      </c>
      <c r="Q84" s="36">
        <f t="shared" si="6"/>
        <v>0.0164705882352941</v>
      </c>
      <c r="R84" s="36">
        <f t="shared" si="7"/>
        <v>-0.0234970969644876</v>
      </c>
    </row>
    <row r="85" s="12" customFormat="1" customHeight="1" spans="1:19">
      <c r="A85" s="12" t="str">
        <f t="shared" si="4"/>
        <v>44795112888</v>
      </c>
      <c r="B85" s="25">
        <v>112888</v>
      </c>
      <c r="C85" s="25" t="s">
        <v>30</v>
      </c>
      <c r="D85" s="25" t="s">
        <v>16</v>
      </c>
      <c r="E85" s="26" t="s">
        <v>131</v>
      </c>
      <c r="F85" s="26">
        <v>0</v>
      </c>
      <c r="G85" s="15" t="s">
        <v>110</v>
      </c>
      <c r="H85" s="27">
        <v>44795</v>
      </c>
      <c r="I85" s="33" t="s">
        <v>132</v>
      </c>
      <c r="J85" s="34">
        <v>0</v>
      </c>
      <c r="K85" s="34">
        <v>0</v>
      </c>
      <c r="L85" s="34">
        <v>0</v>
      </c>
      <c r="M85" s="35">
        <v>0</v>
      </c>
      <c r="N85" s="35">
        <v>0</v>
      </c>
      <c r="O85" s="35">
        <v>0</v>
      </c>
      <c r="P85" s="34"/>
      <c r="Q85" s="34"/>
      <c r="R85" s="34"/>
      <c r="S85" s="12" t="s">
        <v>112</v>
      </c>
    </row>
    <row r="86" s="12" customFormat="1" customHeight="1" spans="1:19">
      <c r="A86" s="12" t="str">
        <f t="shared" si="4"/>
        <v>44802112888</v>
      </c>
      <c r="B86" s="25">
        <v>112888</v>
      </c>
      <c r="C86" s="25" t="s">
        <v>30</v>
      </c>
      <c r="D86" s="25" t="s">
        <v>16</v>
      </c>
      <c r="E86" s="26" t="s">
        <v>131</v>
      </c>
      <c r="F86" s="26">
        <v>0</v>
      </c>
      <c r="G86" s="15" t="s">
        <v>110</v>
      </c>
      <c r="H86" s="27">
        <v>44802</v>
      </c>
      <c r="I86" s="33" t="s">
        <v>132</v>
      </c>
      <c r="J86" s="34">
        <v>0</v>
      </c>
      <c r="K86" s="34">
        <v>0</v>
      </c>
      <c r="L86" s="34">
        <v>0</v>
      </c>
      <c r="M86" s="35">
        <v>0</v>
      </c>
      <c r="N86" s="35">
        <v>0</v>
      </c>
      <c r="O86" s="35">
        <v>0</v>
      </c>
      <c r="P86" s="34"/>
      <c r="Q86" s="34"/>
      <c r="R86" s="34"/>
      <c r="S86" s="41" t="s">
        <v>113</v>
      </c>
    </row>
    <row r="87" s="12" customFormat="1" customHeight="1" spans="1:18">
      <c r="A87" s="12" t="str">
        <f t="shared" si="4"/>
        <v>44777112888</v>
      </c>
      <c r="B87" s="25">
        <v>112888</v>
      </c>
      <c r="C87" s="25" t="s">
        <v>30</v>
      </c>
      <c r="D87" s="25" t="s">
        <v>16</v>
      </c>
      <c r="E87" s="26" t="s">
        <v>131</v>
      </c>
      <c r="F87" s="26">
        <v>1</v>
      </c>
      <c r="G87" s="15" t="s">
        <v>117</v>
      </c>
      <c r="H87" s="27">
        <v>44777</v>
      </c>
      <c r="I87" s="33" t="s">
        <v>132</v>
      </c>
      <c r="J87" s="34">
        <f>VLOOKUP(A87,[1]CXMDXSHZ!$A:$E,5,0)</f>
        <v>3248.32</v>
      </c>
      <c r="K87" s="34">
        <f>VLOOKUP(A87,[1]CXMDXSHZ!$A:$F,6,0)</f>
        <v>52</v>
      </c>
      <c r="L87" s="34">
        <f>VLOOKUP(A87,[1]CXMDXSHZ!$A:$G,7,0)</f>
        <v>824.97</v>
      </c>
      <c r="M87" s="35">
        <f>VLOOKUP(B87,[2]查询时间段分门店销售汇总!$D:$S,16,0)</f>
        <v>3359.98916666667</v>
      </c>
      <c r="N87" s="35">
        <f>VLOOKUP(B87,[2]查询时间段分门店销售汇总!$D:$T,17,0)</f>
        <v>53.125</v>
      </c>
      <c r="O87" s="35">
        <f>VLOOKUP(B87,[2]查询时间段分门店销售汇总!$D:$U,18,0)</f>
        <v>1006.48958333333</v>
      </c>
      <c r="P87" s="36">
        <f>(J87-M87)/M87</f>
        <v>-0.0332349781881746</v>
      </c>
      <c r="Q87" s="36">
        <f>(K87-N87)/N87</f>
        <v>-0.0211764705882353</v>
      </c>
      <c r="R87" s="36">
        <f>(L87-O87)/O87</f>
        <v>-0.180349192221311</v>
      </c>
    </row>
    <row r="88" s="12" customFormat="1" customHeight="1" spans="1:18">
      <c r="A88" s="12" t="str">
        <f t="shared" si="4"/>
        <v>44784112888</v>
      </c>
      <c r="B88" s="25">
        <v>112888</v>
      </c>
      <c r="C88" s="25" t="s">
        <v>30</v>
      </c>
      <c r="D88" s="25" t="s">
        <v>16</v>
      </c>
      <c r="E88" s="26" t="s">
        <v>131</v>
      </c>
      <c r="F88" s="26">
        <v>1</v>
      </c>
      <c r="G88" s="15" t="s">
        <v>117</v>
      </c>
      <c r="H88" s="27">
        <v>44784</v>
      </c>
      <c r="I88" s="33" t="s">
        <v>132</v>
      </c>
      <c r="J88" s="34">
        <f>VLOOKUP(A88,[1]CXMDXSHZ!$A:$E,5,0)</f>
        <v>2950.11</v>
      </c>
      <c r="K88" s="34">
        <f>VLOOKUP(A88,[1]CXMDXSHZ!$A:$F,6,0)</f>
        <v>47</v>
      </c>
      <c r="L88" s="34">
        <f>VLOOKUP(A88,[1]CXMDXSHZ!$A:$G,7,0)</f>
        <v>1015.19</v>
      </c>
      <c r="M88" s="35">
        <f>VLOOKUP(B88,[2]查询时间段分门店销售汇总!$D:$S,16,0)</f>
        <v>3359.98916666667</v>
      </c>
      <c r="N88" s="35">
        <f>VLOOKUP(B88,[2]查询时间段分门店销售汇总!$D:$T,17,0)</f>
        <v>53.125</v>
      </c>
      <c r="O88" s="35">
        <f>VLOOKUP(B88,[2]查询时间段分门店销售汇总!$D:$U,18,0)</f>
        <v>1006.48958333333</v>
      </c>
      <c r="P88" s="36">
        <f>(J88-M88)/M88</f>
        <v>-0.121988240537483</v>
      </c>
      <c r="Q88" s="36">
        <f>(K88-N88)/N88</f>
        <v>-0.115294117647059</v>
      </c>
      <c r="R88" s="36">
        <f>(L88-O88)/O88</f>
        <v>0.00864431864049276</v>
      </c>
    </row>
    <row r="89" s="12" customFormat="1" customHeight="1" spans="1:18">
      <c r="A89" s="12" t="str">
        <f t="shared" si="4"/>
        <v>44791112888</v>
      </c>
      <c r="B89" s="25">
        <v>112888</v>
      </c>
      <c r="C89" s="25" t="s">
        <v>30</v>
      </c>
      <c r="D89" s="25" t="s">
        <v>16</v>
      </c>
      <c r="E89" s="26" t="s">
        <v>131</v>
      </c>
      <c r="F89" s="26">
        <v>1</v>
      </c>
      <c r="G89" s="15" t="s">
        <v>117</v>
      </c>
      <c r="H89" s="27">
        <v>44791</v>
      </c>
      <c r="I89" s="33" t="s">
        <v>132</v>
      </c>
      <c r="J89" s="34">
        <f>VLOOKUP(A89,[1]CXMDXSHZ!$A:$E,5,0)</f>
        <v>3753.27</v>
      </c>
      <c r="K89" s="34">
        <f>VLOOKUP(A89,[1]CXMDXSHZ!$A:$F,6,0)</f>
        <v>52</v>
      </c>
      <c r="L89" s="34">
        <f>VLOOKUP(A89,[1]CXMDXSHZ!$A:$G,7,0)</f>
        <v>1577.74</v>
      </c>
      <c r="M89" s="35">
        <f>VLOOKUP(B89,[2]查询时间段分门店销售汇总!$D:$S,16,0)</f>
        <v>3359.98916666667</v>
      </c>
      <c r="N89" s="35">
        <f>VLOOKUP(B89,[2]查询时间段分门店销售汇总!$D:$T,17,0)</f>
        <v>53.125</v>
      </c>
      <c r="O89" s="35">
        <f>VLOOKUP(B89,[2]查询时间段分门店销售汇总!$D:$U,18,0)</f>
        <v>1006.48958333333</v>
      </c>
      <c r="P89" s="36">
        <f>(J89-M89)/M89</f>
        <v>0.117048244451184</v>
      </c>
      <c r="Q89" s="36">
        <f>(K89-N89)/N89</f>
        <v>-0.0211764705882353</v>
      </c>
      <c r="R89" s="36">
        <f>(L89-O89)/O89</f>
        <v>0.567567142398813</v>
      </c>
    </row>
    <row r="90" s="12" customFormat="1" customHeight="1" spans="1:19">
      <c r="A90" s="12" t="str">
        <f t="shared" si="4"/>
        <v>44798112888</v>
      </c>
      <c r="B90" s="25">
        <v>112888</v>
      </c>
      <c r="C90" s="25" t="s">
        <v>30</v>
      </c>
      <c r="D90" s="25" t="s">
        <v>16</v>
      </c>
      <c r="E90" s="26" t="s">
        <v>131</v>
      </c>
      <c r="F90" s="26">
        <v>0</v>
      </c>
      <c r="G90" s="15" t="s">
        <v>117</v>
      </c>
      <c r="H90" s="27">
        <v>44798</v>
      </c>
      <c r="I90" s="33" t="s">
        <v>132</v>
      </c>
      <c r="J90" s="34">
        <v>0</v>
      </c>
      <c r="K90" s="34">
        <v>0</v>
      </c>
      <c r="L90" s="34">
        <v>0</v>
      </c>
      <c r="M90" s="35">
        <v>0</v>
      </c>
      <c r="N90" s="35">
        <v>0</v>
      </c>
      <c r="O90" s="35">
        <v>0</v>
      </c>
      <c r="P90" s="34"/>
      <c r="Q90" s="34"/>
      <c r="R90" s="34"/>
      <c r="S90" s="12" t="s">
        <v>112</v>
      </c>
    </row>
    <row r="91" s="12" customFormat="1" customHeight="1" spans="1:18">
      <c r="A91" s="12" t="str">
        <f t="shared" si="4"/>
        <v>44780112888</v>
      </c>
      <c r="B91" s="25">
        <v>112888</v>
      </c>
      <c r="C91" s="25" t="s">
        <v>30</v>
      </c>
      <c r="D91" s="25" t="s">
        <v>16</v>
      </c>
      <c r="E91" s="26" t="s">
        <v>131</v>
      </c>
      <c r="F91" s="26">
        <v>1</v>
      </c>
      <c r="G91" s="15" t="s">
        <v>126</v>
      </c>
      <c r="H91" s="27">
        <v>44780</v>
      </c>
      <c r="I91" s="33" t="s">
        <v>132</v>
      </c>
      <c r="J91" s="34">
        <f>VLOOKUP(A91,[1]CXMDXSHZ!$A:$E,5,0)</f>
        <v>2952.46</v>
      </c>
      <c r="K91" s="34">
        <f>VLOOKUP(A91,[1]CXMDXSHZ!$A:$F,6,0)</f>
        <v>34</v>
      </c>
      <c r="L91" s="34">
        <f>VLOOKUP(A91,[1]CXMDXSHZ!$A:$G,7,0)</f>
        <v>683.9</v>
      </c>
      <c r="M91" s="35">
        <f>VLOOKUP(B91,[2]查询时间段分门店销售汇总!$D:$S,16,0)</f>
        <v>3359.98916666667</v>
      </c>
      <c r="N91" s="35">
        <f>VLOOKUP(B91,[2]查询时间段分门店销售汇总!$D:$T,17,0)</f>
        <v>53.125</v>
      </c>
      <c r="O91" s="35">
        <f>VLOOKUP(B91,[2]查询时间段分门店销售汇总!$D:$U,18,0)</f>
        <v>1006.48958333333</v>
      </c>
      <c r="P91" s="36">
        <f>(J91-M91)/M91</f>
        <v>-0.121288833520545</v>
      </c>
      <c r="Q91" s="36">
        <f>(K91-N91)/N91</f>
        <v>-0.36</v>
      </c>
      <c r="R91" s="36">
        <f>(L91-O91)/O91</f>
        <v>-0.320509609513261</v>
      </c>
    </row>
    <row r="92" s="12" customFormat="1" customHeight="1" spans="1:18">
      <c r="A92" s="12" t="str">
        <f t="shared" si="4"/>
        <v>44787112888</v>
      </c>
      <c r="B92" s="25">
        <v>112888</v>
      </c>
      <c r="C92" s="25" t="s">
        <v>30</v>
      </c>
      <c r="D92" s="25" t="s">
        <v>16</v>
      </c>
      <c r="E92" s="26" t="s">
        <v>131</v>
      </c>
      <c r="F92" s="26">
        <v>1</v>
      </c>
      <c r="G92" s="15" t="s">
        <v>126</v>
      </c>
      <c r="H92" s="27">
        <v>44787</v>
      </c>
      <c r="I92" s="33" t="s">
        <v>132</v>
      </c>
      <c r="J92" s="34">
        <f>VLOOKUP(A92,[1]CXMDXSHZ!$A:$E,5,0)</f>
        <v>3935.33</v>
      </c>
      <c r="K92" s="34">
        <f>VLOOKUP(A92,[1]CXMDXSHZ!$A:$F,6,0)</f>
        <v>45</v>
      </c>
      <c r="L92" s="34">
        <f>VLOOKUP(A92,[1]CXMDXSHZ!$A:$G,7,0)</f>
        <v>1051.63</v>
      </c>
      <c r="M92" s="35">
        <f>VLOOKUP(B92,[2]查询时间段分门店销售汇总!$D:$S,16,0)</f>
        <v>3359.98916666667</v>
      </c>
      <c r="N92" s="35">
        <f>VLOOKUP(B92,[2]查询时间段分门店销售汇总!$D:$T,17,0)</f>
        <v>53.125</v>
      </c>
      <c r="O92" s="35">
        <f>VLOOKUP(B92,[2]查询时间段分门店销售汇总!$D:$U,18,0)</f>
        <v>1006.48958333333</v>
      </c>
      <c r="P92" s="36">
        <f>(J92-M92)/M92</f>
        <v>0.171232942963357</v>
      </c>
      <c r="Q92" s="36">
        <f>(K92-N92)/N92</f>
        <v>-0.152941176470588</v>
      </c>
      <c r="R92" s="36">
        <f>(L92-O92)/O92</f>
        <v>0.044849362988112</v>
      </c>
    </row>
    <row r="93" s="12" customFormat="1" customHeight="1" spans="1:19">
      <c r="A93" s="12" t="str">
        <f t="shared" si="4"/>
        <v>44794112888</v>
      </c>
      <c r="B93" s="25">
        <v>112888</v>
      </c>
      <c r="C93" s="25" t="s">
        <v>30</v>
      </c>
      <c r="D93" s="25" t="s">
        <v>16</v>
      </c>
      <c r="E93" s="26" t="s">
        <v>131</v>
      </c>
      <c r="F93" s="26">
        <v>0</v>
      </c>
      <c r="G93" s="15" t="s">
        <v>126</v>
      </c>
      <c r="H93" s="27">
        <v>44794</v>
      </c>
      <c r="I93" s="33" t="s">
        <v>132</v>
      </c>
      <c r="J93" s="34">
        <v>0</v>
      </c>
      <c r="K93" s="34">
        <v>0</v>
      </c>
      <c r="L93" s="34">
        <v>0</v>
      </c>
      <c r="M93" s="35">
        <v>0</v>
      </c>
      <c r="N93" s="35">
        <v>0</v>
      </c>
      <c r="O93" s="35">
        <v>0</v>
      </c>
      <c r="P93" s="34"/>
      <c r="Q93" s="34"/>
      <c r="R93" s="34"/>
      <c r="S93" s="12" t="s">
        <v>112</v>
      </c>
    </row>
    <row r="94" s="12" customFormat="1" customHeight="1" spans="1:18">
      <c r="A94" s="12" t="str">
        <f t="shared" si="4"/>
        <v>44801112888</v>
      </c>
      <c r="B94" s="25">
        <v>112888</v>
      </c>
      <c r="C94" s="25" t="s">
        <v>30</v>
      </c>
      <c r="D94" s="25" t="s">
        <v>16</v>
      </c>
      <c r="E94" s="26" t="s">
        <v>131</v>
      </c>
      <c r="F94" s="26">
        <v>1</v>
      </c>
      <c r="G94" s="15" t="s">
        <v>126</v>
      </c>
      <c r="H94" s="27">
        <v>44801</v>
      </c>
      <c r="I94" s="33" t="s">
        <v>132</v>
      </c>
      <c r="J94" s="34">
        <f>VLOOKUP(A94,[1]CXMDXSHZ!$A:$E,5,0)</f>
        <v>3653.76</v>
      </c>
      <c r="K94" s="34">
        <f>VLOOKUP(A94,[1]CXMDXSHZ!$A:$F,6,0)</f>
        <v>42</v>
      </c>
      <c r="L94" s="34">
        <f>VLOOKUP(A94,[1]CXMDXSHZ!$A:$G,7,0)</f>
        <v>1193.9</v>
      </c>
      <c r="M94" s="35">
        <f>VLOOKUP(B94,[2]查询时间段分门店销售汇总!$D:$S,16,0)</f>
        <v>3359.98916666667</v>
      </c>
      <c r="N94" s="35">
        <f>VLOOKUP(B94,[2]查询时间段分门店销售汇总!$D:$T,17,0)</f>
        <v>53.125</v>
      </c>
      <c r="O94" s="35">
        <f>VLOOKUP(B94,[2]查询时间段分门店销售汇总!$D:$U,18,0)</f>
        <v>1006.48958333333</v>
      </c>
      <c r="P94" s="36">
        <f>(J94-M94)/M94</f>
        <v>0.0874320775339792</v>
      </c>
      <c r="Q94" s="36">
        <f>(K94-N94)/N94</f>
        <v>-0.209411764705882</v>
      </c>
      <c r="R94" s="36">
        <f>(L94-O94)/O94</f>
        <v>0.186202042991838</v>
      </c>
    </row>
    <row r="95" s="12" customFormat="1" customHeight="1" spans="1:18">
      <c r="A95" s="12" t="str">
        <f t="shared" si="4"/>
        <v>44774113298</v>
      </c>
      <c r="B95" s="25">
        <v>113298</v>
      </c>
      <c r="C95" s="25" t="s">
        <v>31</v>
      </c>
      <c r="D95" s="25" t="s">
        <v>16</v>
      </c>
      <c r="E95" s="26" t="s">
        <v>133</v>
      </c>
      <c r="F95" s="26">
        <v>1</v>
      </c>
      <c r="G95" s="15" t="s">
        <v>110</v>
      </c>
      <c r="H95" s="27">
        <v>44774</v>
      </c>
      <c r="I95" s="33" t="s">
        <v>134</v>
      </c>
      <c r="J95" s="34">
        <f>VLOOKUP(A95,[1]CXMDXSHZ!$A:$E,5,0)</f>
        <v>2473.17</v>
      </c>
      <c r="K95" s="34">
        <f>VLOOKUP(A95,[1]CXMDXSHZ!$A:$F,6,0)</f>
        <v>35</v>
      </c>
      <c r="L95" s="34">
        <f>VLOOKUP(A95,[1]CXMDXSHZ!$A:$G,7,0)</f>
        <v>555.52</v>
      </c>
      <c r="M95" s="35">
        <f>VLOOKUP(B95,[3]减去藿香总数据!$C:$N,12,0)</f>
        <v>2627.47541666667</v>
      </c>
      <c r="N95" s="35">
        <f>VLOOKUP(B95,[2]查询时间段分门店销售汇总!$D:$T,17,0)</f>
        <v>42.125</v>
      </c>
      <c r="O95" s="35">
        <f>VLOOKUP(B95,[3]减去藿香总数据!$C:$P,14,0)</f>
        <v>746.487083333333</v>
      </c>
      <c r="P95" s="36">
        <f>(J95-M95)/M95</f>
        <v>-0.0587276347812336</v>
      </c>
      <c r="Q95" s="36">
        <f>(K95-N95)/N95</f>
        <v>-0.169139465875371</v>
      </c>
      <c r="R95" s="36">
        <f>(L95-O95)/O95</f>
        <v>-0.255821014987421</v>
      </c>
    </row>
    <row r="96" s="12" customFormat="1" customHeight="1" spans="1:18">
      <c r="A96" s="12" t="str">
        <f t="shared" si="4"/>
        <v>44781113298</v>
      </c>
      <c r="B96" s="25">
        <v>113298</v>
      </c>
      <c r="C96" s="25" t="s">
        <v>31</v>
      </c>
      <c r="D96" s="25" t="s">
        <v>16</v>
      </c>
      <c r="E96" s="26" t="s">
        <v>133</v>
      </c>
      <c r="F96" s="26">
        <v>1</v>
      </c>
      <c r="G96" s="15" t="s">
        <v>110</v>
      </c>
      <c r="H96" s="27">
        <v>44781</v>
      </c>
      <c r="I96" s="33" t="s">
        <v>134</v>
      </c>
      <c r="J96" s="34">
        <f>VLOOKUP(A96,[1]CXMDXSHZ!$A:$E,5,0)</f>
        <v>4471.26</v>
      </c>
      <c r="K96" s="34">
        <f>VLOOKUP(A96,[1]CXMDXSHZ!$A:$F,6,0)</f>
        <v>42</v>
      </c>
      <c r="L96" s="34">
        <f>VLOOKUP(A96,[1]CXMDXSHZ!$A:$G,7,0)</f>
        <v>1136.32</v>
      </c>
      <c r="M96" s="35">
        <f>VLOOKUP(B96,[3]减去藿香总数据!$C:$N,12,0)</f>
        <v>2627.47541666667</v>
      </c>
      <c r="N96" s="35">
        <f>VLOOKUP(B96,[2]查询时间段分门店销售汇总!$D:$T,17,0)</f>
        <v>42.125</v>
      </c>
      <c r="O96" s="35">
        <f>VLOOKUP(B96,[3]减去藿香总数据!$C:$P,14,0)</f>
        <v>746.487083333333</v>
      </c>
      <c r="P96" s="36">
        <f>(J96-M96)/M96</f>
        <v>0.701732382209093</v>
      </c>
      <c r="Q96" s="36">
        <f>(K96-N96)/N96</f>
        <v>-0.0029673590504451</v>
      </c>
      <c r="R96" s="36">
        <f>(L96-O96)/O96</f>
        <v>0.522223257937596</v>
      </c>
    </row>
    <row r="97" s="12" customFormat="1" customHeight="1" spans="1:18">
      <c r="A97" s="12" t="str">
        <f t="shared" si="4"/>
        <v>44788113298</v>
      </c>
      <c r="B97" s="25">
        <v>113298</v>
      </c>
      <c r="C97" s="25" t="s">
        <v>31</v>
      </c>
      <c r="D97" s="25" t="s">
        <v>16</v>
      </c>
      <c r="E97" s="26" t="s">
        <v>133</v>
      </c>
      <c r="F97" s="26">
        <v>1</v>
      </c>
      <c r="G97" s="15" t="s">
        <v>110</v>
      </c>
      <c r="H97" s="27">
        <v>44788</v>
      </c>
      <c r="I97" s="33" t="s">
        <v>134</v>
      </c>
      <c r="J97" s="34">
        <f>VLOOKUP(A97,[1]CXMDXSHZ!$A:$E,5,0)</f>
        <v>1961.72</v>
      </c>
      <c r="K97" s="34">
        <f>VLOOKUP(A97,[1]CXMDXSHZ!$A:$F,6,0)</f>
        <v>26</v>
      </c>
      <c r="L97" s="34">
        <f>VLOOKUP(A97,[1]CXMDXSHZ!$A:$G,7,0)</f>
        <v>572.93</v>
      </c>
      <c r="M97" s="35">
        <f>VLOOKUP(B97,[3]减去藿香总数据!$C:$N,12,0)</f>
        <v>2627.47541666667</v>
      </c>
      <c r="N97" s="35">
        <f>VLOOKUP(B97,[2]查询时间段分门店销售汇总!$D:$T,17,0)</f>
        <v>42.125</v>
      </c>
      <c r="O97" s="35">
        <f>VLOOKUP(B97,[3]减去藿香总数据!$C:$P,14,0)</f>
        <v>746.487083333333</v>
      </c>
      <c r="P97" s="36">
        <f>(J97-M97)/M97</f>
        <v>-0.253382167705027</v>
      </c>
      <c r="Q97" s="36">
        <f>(K97-N97)/N97</f>
        <v>-0.382789317507418</v>
      </c>
      <c r="R97" s="36">
        <f>(L97-O97)/O97</f>
        <v>-0.232498441310382</v>
      </c>
    </row>
    <row r="98" s="12" customFormat="1" customHeight="1" spans="1:19">
      <c r="A98" s="12" t="str">
        <f t="shared" si="4"/>
        <v>44795113298</v>
      </c>
      <c r="B98" s="25">
        <v>113298</v>
      </c>
      <c r="C98" s="25" t="s">
        <v>31</v>
      </c>
      <c r="D98" s="25" t="s">
        <v>16</v>
      </c>
      <c r="E98" s="26" t="s">
        <v>133</v>
      </c>
      <c r="F98" s="26">
        <v>0</v>
      </c>
      <c r="G98" s="15" t="s">
        <v>110</v>
      </c>
      <c r="H98" s="27">
        <v>44795</v>
      </c>
      <c r="I98" s="33" t="s">
        <v>134</v>
      </c>
      <c r="J98" s="34">
        <v>0</v>
      </c>
      <c r="K98" s="34">
        <v>0</v>
      </c>
      <c r="L98" s="34">
        <v>0</v>
      </c>
      <c r="M98" s="35">
        <v>0</v>
      </c>
      <c r="N98" s="35">
        <v>0</v>
      </c>
      <c r="O98" s="35">
        <v>0</v>
      </c>
      <c r="P98" s="34"/>
      <c r="Q98" s="34"/>
      <c r="R98" s="34"/>
      <c r="S98" s="12" t="s">
        <v>112</v>
      </c>
    </row>
    <row r="99" s="12" customFormat="1" customHeight="1" spans="1:19">
      <c r="A99" s="12" t="str">
        <f t="shared" si="4"/>
        <v>44802113298</v>
      </c>
      <c r="B99" s="25">
        <v>113298</v>
      </c>
      <c r="C99" s="25" t="s">
        <v>31</v>
      </c>
      <c r="D99" s="25" t="s">
        <v>16</v>
      </c>
      <c r="E99" s="26" t="s">
        <v>133</v>
      </c>
      <c r="F99" s="26">
        <v>0</v>
      </c>
      <c r="G99" s="15" t="s">
        <v>110</v>
      </c>
      <c r="H99" s="27">
        <v>44802</v>
      </c>
      <c r="I99" s="33" t="s">
        <v>134</v>
      </c>
      <c r="J99" s="34">
        <v>0</v>
      </c>
      <c r="K99" s="34">
        <v>0</v>
      </c>
      <c r="L99" s="34">
        <v>0</v>
      </c>
      <c r="M99" s="35">
        <v>0</v>
      </c>
      <c r="N99" s="35">
        <v>0</v>
      </c>
      <c r="O99" s="35">
        <v>0</v>
      </c>
      <c r="P99" s="34"/>
      <c r="Q99" s="34"/>
      <c r="R99" s="34"/>
      <c r="S99" s="41" t="s">
        <v>113</v>
      </c>
    </row>
    <row r="100" s="12" customFormat="1" customHeight="1" spans="1:18">
      <c r="A100" s="12" t="str">
        <f t="shared" si="4"/>
        <v>44777113298</v>
      </c>
      <c r="B100" s="25">
        <v>113298</v>
      </c>
      <c r="C100" s="25" t="s">
        <v>31</v>
      </c>
      <c r="D100" s="25" t="s">
        <v>16</v>
      </c>
      <c r="E100" s="26" t="s">
        <v>133</v>
      </c>
      <c r="F100" s="26">
        <v>1</v>
      </c>
      <c r="G100" s="15" t="s">
        <v>117</v>
      </c>
      <c r="H100" s="27">
        <v>44777</v>
      </c>
      <c r="I100" s="33" t="s">
        <v>134</v>
      </c>
      <c r="J100" s="34">
        <f>VLOOKUP(A100,[1]CXMDXSHZ!$A:$E,5,0)</f>
        <v>1305.08</v>
      </c>
      <c r="K100" s="34">
        <f>VLOOKUP(A100,[1]CXMDXSHZ!$A:$F,6,0)</f>
        <v>28</v>
      </c>
      <c r="L100" s="34">
        <f>VLOOKUP(A100,[1]CXMDXSHZ!$A:$G,7,0)</f>
        <v>451.52</v>
      </c>
      <c r="M100" s="35">
        <f>VLOOKUP(B100,[3]减去藿香总数据!$C:$N,12,0)</f>
        <v>2627.47541666667</v>
      </c>
      <c r="N100" s="35">
        <f>VLOOKUP(B100,[2]查询时间段分门店销售汇总!$D:$T,17,0)</f>
        <v>42.125</v>
      </c>
      <c r="O100" s="35">
        <f>VLOOKUP(B100,[3]减去藿香总数据!$C:$P,14,0)</f>
        <v>746.487083333333</v>
      </c>
      <c r="P100" s="36">
        <f>(J100-M100)/M100</f>
        <v>-0.503295067302406</v>
      </c>
      <c r="Q100" s="36">
        <f>(K100-N100)/N100</f>
        <v>-0.335311572700297</v>
      </c>
      <c r="R100" s="36">
        <f>(L100-O100)/O100</f>
        <v>-0.395140237412011</v>
      </c>
    </row>
    <row r="101" s="12" customFormat="1" customHeight="1" spans="1:18">
      <c r="A101" s="12" t="str">
        <f t="shared" si="4"/>
        <v>44784113298</v>
      </c>
      <c r="B101" s="25">
        <v>113298</v>
      </c>
      <c r="C101" s="25" t="s">
        <v>31</v>
      </c>
      <c r="D101" s="25" t="s">
        <v>16</v>
      </c>
      <c r="E101" s="26" t="s">
        <v>133</v>
      </c>
      <c r="F101" s="26">
        <v>1</v>
      </c>
      <c r="G101" s="15" t="s">
        <v>117</v>
      </c>
      <c r="H101" s="27">
        <v>44784</v>
      </c>
      <c r="I101" s="33" t="s">
        <v>134</v>
      </c>
      <c r="J101" s="34">
        <f>VLOOKUP(A101,[1]CXMDXSHZ!$A:$E,5,0)</f>
        <v>1801.38</v>
      </c>
      <c r="K101" s="34">
        <f>VLOOKUP(A101,[1]CXMDXSHZ!$A:$F,6,0)</f>
        <v>29</v>
      </c>
      <c r="L101" s="34">
        <f>VLOOKUP(A101,[1]CXMDXSHZ!$A:$G,7,0)</f>
        <v>526.26</v>
      </c>
      <c r="M101" s="35">
        <f>VLOOKUP(B101,[3]减去藿香总数据!$C:$N,12,0)</f>
        <v>2627.47541666667</v>
      </c>
      <c r="N101" s="35">
        <f>VLOOKUP(B101,[2]查询时间段分门店销售汇总!$D:$T,17,0)</f>
        <v>42.125</v>
      </c>
      <c r="O101" s="35">
        <f>VLOOKUP(B101,[3]减去藿香总数据!$C:$P,14,0)</f>
        <v>746.487083333333</v>
      </c>
      <c r="P101" s="36">
        <f>(J101-M101)/M101</f>
        <v>-0.314406525528863</v>
      </c>
      <c r="Q101" s="36">
        <f>(K101-N101)/N101</f>
        <v>-0.311572700296736</v>
      </c>
      <c r="R101" s="36">
        <f>(L101-O101)/O101</f>
        <v>-0.295017942373416</v>
      </c>
    </row>
    <row r="102" s="12" customFormat="1" customHeight="1" spans="1:18">
      <c r="A102" s="12" t="str">
        <f t="shared" si="4"/>
        <v>44791113298</v>
      </c>
      <c r="B102" s="25">
        <v>113298</v>
      </c>
      <c r="C102" s="25" t="s">
        <v>31</v>
      </c>
      <c r="D102" s="25" t="s">
        <v>16</v>
      </c>
      <c r="E102" s="26" t="s">
        <v>133</v>
      </c>
      <c r="F102" s="26">
        <v>1</v>
      </c>
      <c r="G102" s="15" t="s">
        <v>117</v>
      </c>
      <c r="H102" s="27">
        <v>44791</v>
      </c>
      <c r="I102" s="33" t="s">
        <v>134</v>
      </c>
      <c r="J102" s="34">
        <f>VLOOKUP(A102,[1]CXMDXSHZ!$A:$E,5,0)</f>
        <v>3131.35</v>
      </c>
      <c r="K102" s="34">
        <f>VLOOKUP(A102,[1]CXMDXSHZ!$A:$F,6,0)</f>
        <v>47</v>
      </c>
      <c r="L102" s="34">
        <f>VLOOKUP(A102,[1]CXMDXSHZ!$A:$G,7,0)</f>
        <v>883.93</v>
      </c>
      <c r="M102" s="35">
        <f>VLOOKUP(B102,[3]减去藿香总数据!$C:$N,12,0)</f>
        <v>2627.47541666667</v>
      </c>
      <c r="N102" s="35">
        <f>VLOOKUP(B102,[2]查询时间段分门店销售汇总!$D:$T,17,0)</f>
        <v>42.125</v>
      </c>
      <c r="O102" s="35">
        <f>VLOOKUP(B102,[3]减去藿香总数据!$C:$P,14,0)</f>
        <v>746.487083333333</v>
      </c>
      <c r="P102" s="36">
        <f>(J102-M102)/M102</f>
        <v>0.191771378768052</v>
      </c>
      <c r="Q102" s="36">
        <f>(K102-N102)/N102</f>
        <v>0.115727002967359</v>
      </c>
      <c r="R102" s="36">
        <f>(L102-O102)/O102</f>
        <v>0.184119618055459</v>
      </c>
    </row>
    <row r="103" s="12" customFormat="1" customHeight="1" spans="1:19">
      <c r="A103" s="12" t="str">
        <f t="shared" si="4"/>
        <v>44798113298</v>
      </c>
      <c r="B103" s="25">
        <v>113298</v>
      </c>
      <c r="C103" s="25" t="s">
        <v>31</v>
      </c>
      <c r="D103" s="25" t="s">
        <v>16</v>
      </c>
      <c r="E103" s="26" t="s">
        <v>133</v>
      </c>
      <c r="F103" s="26">
        <v>0</v>
      </c>
      <c r="G103" s="15" t="s">
        <v>117</v>
      </c>
      <c r="H103" s="27">
        <v>44798</v>
      </c>
      <c r="I103" s="33" t="s">
        <v>134</v>
      </c>
      <c r="J103" s="34">
        <v>0</v>
      </c>
      <c r="K103" s="34">
        <v>0</v>
      </c>
      <c r="L103" s="34">
        <v>0</v>
      </c>
      <c r="M103" s="35">
        <v>0</v>
      </c>
      <c r="N103" s="35">
        <v>0</v>
      </c>
      <c r="O103" s="35">
        <v>0</v>
      </c>
      <c r="P103" s="34"/>
      <c r="Q103" s="34"/>
      <c r="R103" s="34"/>
      <c r="S103" s="12" t="s">
        <v>112</v>
      </c>
    </row>
    <row r="104" s="12" customFormat="1" customHeight="1" spans="1:18">
      <c r="A104" s="12" t="str">
        <f t="shared" si="4"/>
        <v>44779113298</v>
      </c>
      <c r="B104" s="25">
        <v>113298</v>
      </c>
      <c r="C104" s="25" t="s">
        <v>31</v>
      </c>
      <c r="D104" s="25" t="s">
        <v>16</v>
      </c>
      <c r="E104" s="26" t="s">
        <v>133</v>
      </c>
      <c r="F104" s="26">
        <v>1</v>
      </c>
      <c r="G104" s="15" t="s">
        <v>135</v>
      </c>
      <c r="H104" s="27">
        <v>44779</v>
      </c>
      <c r="I104" s="33" t="s">
        <v>134</v>
      </c>
      <c r="J104" s="34">
        <f>VLOOKUP(A104,[1]CXMDXSHZ!$A:$E,5,0)</f>
        <v>1309.19</v>
      </c>
      <c r="K104" s="34">
        <f>VLOOKUP(A104,[1]CXMDXSHZ!$A:$F,6,0)</f>
        <v>22</v>
      </c>
      <c r="L104" s="34">
        <f>VLOOKUP(A104,[1]CXMDXSHZ!$A:$G,7,0)</f>
        <v>603.18</v>
      </c>
      <c r="M104" s="35">
        <f>VLOOKUP(B104,[3]减去藿香总数据!$C:$N,12,0)</f>
        <v>2627.47541666667</v>
      </c>
      <c r="N104" s="35">
        <f>VLOOKUP(B104,[2]查询时间段分门店销售汇总!$D:$T,17,0)</f>
        <v>42.125</v>
      </c>
      <c r="O104" s="35">
        <f>VLOOKUP(B104,[3]减去藿香总数据!$C:$P,14,0)</f>
        <v>746.487083333333</v>
      </c>
      <c r="P104" s="36">
        <f>(J104-M104)/M104</f>
        <v>-0.501730828119071</v>
      </c>
      <c r="Q104" s="36">
        <f>(K104-N104)/N104</f>
        <v>-0.477744807121662</v>
      </c>
      <c r="R104" s="36">
        <f>(L104-O104)/O104</f>
        <v>-0.191975302095537</v>
      </c>
    </row>
    <row r="105" s="12" customFormat="1" customHeight="1" spans="1:18">
      <c r="A105" s="12" t="str">
        <f t="shared" si="4"/>
        <v>44786113298</v>
      </c>
      <c r="B105" s="25">
        <v>113298</v>
      </c>
      <c r="C105" s="25" t="s">
        <v>31</v>
      </c>
      <c r="D105" s="25" t="s">
        <v>16</v>
      </c>
      <c r="E105" s="26" t="s">
        <v>133</v>
      </c>
      <c r="F105" s="26">
        <v>1</v>
      </c>
      <c r="G105" s="15" t="s">
        <v>135</v>
      </c>
      <c r="H105" s="27">
        <v>44786</v>
      </c>
      <c r="I105" s="33" t="s">
        <v>134</v>
      </c>
      <c r="J105" s="34">
        <f>VLOOKUP(A105,[1]CXMDXSHZ!$A:$E,5,0)</f>
        <v>1525.74</v>
      </c>
      <c r="K105" s="34">
        <f>VLOOKUP(A105,[1]CXMDXSHZ!$A:$F,6,0)</f>
        <v>27</v>
      </c>
      <c r="L105" s="34">
        <f>VLOOKUP(A105,[1]CXMDXSHZ!$A:$G,7,0)</f>
        <v>453.39</v>
      </c>
      <c r="M105" s="35">
        <f>VLOOKUP(B105,[3]减去藿香总数据!$C:$N,12,0)</f>
        <v>2627.47541666667</v>
      </c>
      <c r="N105" s="35">
        <f>VLOOKUP(B105,[2]查询时间段分门店销售汇总!$D:$T,17,0)</f>
        <v>42.125</v>
      </c>
      <c r="O105" s="35">
        <f>VLOOKUP(B105,[3]减去藿香总数据!$C:$P,14,0)</f>
        <v>746.487083333333</v>
      </c>
      <c r="P105" s="36">
        <f>(J105-M105)/M105</f>
        <v>-0.419313311050643</v>
      </c>
      <c r="Q105" s="36">
        <f>(K105-N105)/N105</f>
        <v>-0.359050445103858</v>
      </c>
      <c r="R105" s="36">
        <f>(L105-O105)/O105</f>
        <v>-0.392635170624184</v>
      </c>
    </row>
    <row r="106" s="12" customFormat="1" customHeight="1" spans="1:19">
      <c r="A106" s="12" t="str">
        <f t="shared" si="4"/>
        <v>44793113298</v>
      </c>
      <c r="B106" s="25">
        <v>113298</v>
      </c>
      <c r="C106" s="25" t="s">
        <v>31</v>
      </c>
      <c r="D106" s="25" t="s">
        <v>16</v>
      </c>
      <c r="E106" s="26" t="s">
        <v>133</v>
      </c>
      <c r="F106" s="26">
        <v>0</v>
      </c>
      <c r="G106" s="15" t="s">
        <v>135</v>
      </c>
      <c r="H106" s="27">
        <v>44793</v>
      </c>
      <c r="I106" s="33" t="s">
        <v>134</v>
      </c>
      <c r="J106" s="34">
        <v>0</v>
      </c>
      <c r="K106" s="34">
        <v>0</v>
      </c>
      <c r="L106" s="34">
        <v>0</v>
      </c>
      <c r="M106" s="35">
        <v>0</v>
      </c>
      <c r="N106" s="35">
        <v>0</v>
      </c>
      <c r="O106" s="35">
        <v>0</v>
      </c>
      <c r="P106" s="34"/>
      <c r="Q106" s="34"/>
      <c r="R106" s="34"/>
      <c r="S106" s="12" t="s">
        <v>112</v>
      </c>
    </row>
    <row r="107" s="12" customFormat="1" customHeight="1" spans="1:18">
      <c r="A107" s="12" t="str">
        <f t="shared" si="4"/>
        <v>44800113298</v>
      </c>
      <c r="B107" s="25">
        <v>113298</v>
      </c>
      <c r="C107" s="25" t="s">
        <v>31</v>
      </c>
      <c r="D107" s="25" t="s">
        <v>16</v>
      </c>
      <c r="E107" s="26" t="s">
        <v>133</v>
      </c>
      <c r="F107" s="26">
        <v>1</v>
      </c>
      <c r="G107" s="15" t="s">
        <v>135</v>
      </c>
      <c r="H107" s="27">
        <v>44800</v>
      </c>
      <c r="I107" s="33" t="s">
        <v>134</v>
      </c>
      <c r="J107" s="34">
        <f>VLOOKUP(A107,[1]CXMDXSHZ!$A:$E,5,0)</f>
        <v>2225.9</v>
      </c>
      <c r="K107" s="34">
        <f>VLOOKUP(A107,[1]CXMDXSHZ!$A:$F,6,0)</f>
        <v>41</v>
      </c>
      <c r="L107" s="34">
        <f>VLOOKUP(A107,[1]CXMDXSHZ!$A:$G,7,0)</f>
        <v>469.28</v>
      </c>
      <c r="M107" s="35">
        <f>VLOOKUP(B107,[3]减去藿香总数据!$C:$N,12,0)</f>
        <v>2627.47541666667</v>
      </c>
      <c r="N107" s="35">
        <f>VLOOKUP(B107,[2]查询时间段分门店销售汇总!$D:$T,17,0)</f>
        <v>42.125</v>
      </c>
      <c r="O107" s="35">
        <f>VLOOKUP(B107,[3]减去藿香总数据!$C:$P,14,0)</f>
        <v>746.487083333333</v>
      </c>
      <c r="P107" s="36">
        <f>(J107-M107)/M107</f>
        <v>-0.152836983409773</v>
      </c>
      <c r="Q107" s="36">
        <f>(K107-N107)/N107</f>
        <v>-0.0267062314540059</v>
      </c>
      <c r="R107" s="36">
        <f>(L107-O107)/O107</f>
        <v>-0.371348800967197</v>
      </c>
    </row>
    <row r="108" s="12" customFormat="1" customHeight="1" spans="1:18">
      <c r="A108" s="12" t="str">
        <f t="shared" si="4"/>
        <v>44776752</v>
      </c>
      <c r="B108" s="34">
        <v>752</v>
      </c>
      <c r="C108" s="26" t="s">
        <v>15</v>
      </c>
      <c r="D108" s="25" t="s">
        <v>16</v>
      </c>
      <c r="E108" s="26" t="s">
        <v>136</v>
      </c>
      <c r="F108" s="26">
        <v>1</v>
      </c>
      <c r="G108" s="15" t="s">
        <v>115</v>
      </c>
      <c r="H108" s="27">
        <v>44776</v>
      </c>
      <c r="I108" s="33" t="s">
        <v>137</v>
      </c>
      <c r="J108" s="34">
        <f>VLOOKUP(A108,[1]CXMDXSHZ!$A:$E,5,0)</f>
        <v>3651.28</v>
      </c>
      <c r="K108" s="34">
        <f>VLOOKUP(A108,[1]CXMDXSHZ!$A:$F,6,0)</f>
        <v>70</v>
      </c>
      <c r="L108" s="34">
        <f>VLOOKUP(A108,[1]CXMDXSHZ!$A:$G,7,0)</f>
        <v>1017.32</v>
      </c>
      <c r="M108" s="35">
        <f>VLOOKUP(B108,[2]查询时间段分门店销售汇总!$D:$S,16,0)</f>
        <v>3738.59125</v>
      </c>
      <c r="N108" s="35">
        <f>VLOOKUP(B108,[2]查询时间段分门店销售汇总!$D:$T,17,0)</f>
        <v>73.8333333333333</v>
      </c>
      <c r="O108" s="35">
        <f>VLOOKUP(B108,[2]查询时间段分门店销售汇总!$D:$U,18,0)</f>
        <v>1283.83</v>
      </c>
      <c r="P108" s="36">
        <f>(J108-M108)/M108</f>
        <v>-0.0233540508072392</v>
      </c>
      <c r="Q108" s="36">
        <f>(K108-N108)/N108</f>
        <v>-0.0519187358916474</v>
      </c>
      <c r="R108" s="36">
        <f>(L108-O108)/O108</f>
        <v>-0.207589789925457</v>
      </c>
    </row>
    <row r="109" s="12" customFormat="1" customHeight="1" spans="1:18">
      <c r="A109" s="12" t="str">
        <f t="shared" si="4"/>
        <v>44783752</v>
      </c>
      <c r="B109" s="34">
        <v>752</v>
      </c>
      <c r="C109" s="26" t="s">
        <v>15</v>
      </c>
      <c r="D109" s="25" t="s">
        <v>16</v>
      </c>
      <c r="E109" s="26" t="s">
        <v>136</v>
      </c>
      <c r="F109" s="26">
        <v>1</v>
      </c>
      <c r="G109" s="15" t="s">
        <v>115</v>
      </c>
      <c r="H109" s="27">
        <v>44783</v>
      </c>
      <c r="I109" s="33" t="s">
        <v>137</v>
      </c>
      <c r="J109" s="34">
        <f>VLOOKUP(A109,[1]CXMDXSHZ!$A:$E,5,0)</f>
        <v>5887.35</v>
      </c>
      <c r="K109" s="34">
        <f>VLOOKUP(A109,[1]CXMDXSHZ!$A:$F,6,0)</f>
        <v>69</v>
      </c>
      <c r="L109" s="34">
        <f>VLOOKUP(A109,[1]CXMDXSHZ!$A:$G,7,0)</f>
        <v>1555.4</v>
      </c>
      <c r="M109" s="35">
        <f>VLOOKUP(B109,[2]查询时间段分门店销售汇总!$D:$S,16,0)</f>
        <v>3738.59125</v>
      </c>
      <c r="N109" s="35">
        <f>VLOOKUP(B109,[2]查询时间段分门店销售汇总!$D:$T,17,0)</f>
        <v>73.8333333333333</v>
      </c>
      <c r="O109" s="35">
        <f>VLOOKUP(B109,[2]查询时间段分门店销售汇总!$D:$U,18,0)</f>
        <v>1283.83</v>
      </c>
      <c r="P109" s="36">
        <f>(J109-M109)/M109</f>
        <v>0.574750917207117</v>
      </c>
      <c r="Q109" s="36">
        <f>(K109-N109)/N109</f>
        <v>-0.0654627539503382</v>
      </c>
      <c r="R109" s="36">
        <f>(L109-O109)/O109</f>
        <v>0.211531121721723</v>
      </c>
    </row>
    <row r="110" s="12" customFormat="1" customHeight="1" spans="1:18">
      <c r="A110" s="12" t="str">
        <f t="shared" si="4"/>
        <v>44790752</v>
      </c>
      <c r="B110" s="34">
        <v>752</v>
      </c>
      <c r="C110" s="26" t="s">
        <v>15</v>
      </c>
      <c r="D110" s="25" t="s">
        <v>16</v>
      </c>
      <c r="E110" s="26" t="s">
        <v>136</v>
      </c>
      <c r="F110" s="26">
        <v>1</v>
      </c>
      <c r="G110" s="15" t="s">
        <v>115</v>
      </c>
      <c r="H110" s="27">
        <v>44790</v>
      </c>
      <c r="I110" s="33" t="s">
        <v>137</v>
      </c>
      <c r="J110" s="34">
        <f>VLOOKUP(A110,[1]CXMDXSHZ!$A:$E,5,0)</f>
        <v>5110.25</v>
      </c>
      <c r="K110" s="34">
        <f>VLOOKUP(A110,[1]CXMDXSHZ!$A:$F,6,0)</f>
        <v>109</v>
      </c>
      <c r="L110" s="34">
        <f>VLOOKUP(A110,[1]CXMDXSHZ!$A:$G,7,0)</f>
        <v>1706.62</v>
      </c>
      <c r="M110" s="35">
        <f>VLOOKUP(B110,[2]查询时间段分门店销售汇总!$D:$S,16,0)</f>
        <v>3738.59125</v>
      </c>
      <c r="N110" s="35">
        <f>VLOOKUP(B110,[2]查询时间段分门店销售汇总!$D:$T,17,0)</f>
        <v>73.8333333333333</v>
      </c>
      <c r="O110" s="35">
        <f>VLOOKUP(B110,[2]查询时间段分门店销售汇总!$D:$U,18,0)</f>
        <v>1283.83</v>
      </c>
      <c r="P110" s="36">
        <f>(J110-M110)/M110</f>
        <v>0.366891874044802</v>
      </c>
      <c r="Q110" s="36">
        <f>(K110-N110)/N110</f>
        <v>0.476297968397292</v>
      </c>
      <c r="R110" s="36">
        <f>(L110-O110)/O110</f>
        <v>0.32931930239985</v>
      </c>
    </row>
    <row r="111" s="12" customFormat="1" customHeight="1" spans="1:19">
      <c r="A111" s="12" t="str">
        <f t="shared" si="4"/>
        <v>44797752</v>
      </c>
      <c r="B111" s="34">
        <v>752</v>
      </c>
      <c r="C111" s="26" t="s">
        <v>15</v>
      </c>
      <c r="D111" s="25" t="s">
        <v>16</v>
      </c>
      <c r="E111" s="26" t="s">
        <v>136</v>
      </c>
      <c r="F111" s="26">
        <v>0</v>
      </c>
      <c r="G111" s="15" t="s">
        <v>115</v>
      </c>
      <c r="H111" s="27">
        <v>44797</v>
      </c>
      <c r="I111" s="33" t="s">
        <v>137</v>
      </c>
      <c r="J111" s="34">
        <v>0</v>
      </c>
      <c r="K111" s="34">
        <v>0</v>
      </c>
      <c r="L111" s="34">
        <v>0</v>
      </c>
      <c r="M111" s="35">
        <v>0</v>
      </c>
      <c r="N111" s="35">
        <v>0</v>
      </c>
      <c r="O111" s="35">
        <v>0</v>
      </c>
      <c r="P111" s="34"/>
      <c r="Q111" s="34"/>
      <c r="R111" s="34"/>
      <c r="S111" s="12" t="s">
        <v>112</v>
      </c>
    </row>
    <row r="112" s="12" customFormat="1" customHeight="1" spans="1:19">
      <c r="A112" s="12" t="str">
        <f t="shared" si="4"/>
        <v>44804752</v>
      </c>
      <c r="B112" s="34">
        <v>752</v>
      </c>
      <c r="C112" s="26" t="s">
        <v>15</v>
      </c>
      <c r="D112" s="25" t="s">
        <v>16</v>
      </c>
      <c r="E112" s="26" t="s">
        <v>136</v>
      </c>
      <c r="F112" s="26">
        <v>0</v>
      </c>
      <c r="G112" s="15" t="s">
        <v>115</v>
      </c>
      <c r="H112" s="27">
        <v>44804</v>
      </c>
      <c r="I112" s="33" t="s">
        <v>137</v>
      </c>
      <c r="J112" s="34">
        <v>0</v>
      </c>
      <c r="K112" s="34">
        <v>0</v>
      </c>
      <c r="L112" s="34">
        <v>0</v>
      </c>
      <c r="M112" s="35">
        <v>0</v>
      </c>
      <c r="N112" s="35">
        <v>0</v>
      </c>
      <c r="O112" s="35">
        <v>0</v>
      </c>
      <c r="P112" s="34"/>
      <c r="Q112" s="34"/>
      <c r="R112" s="34"/>
      <c r="S112" s="41" t="s">
        <v>113</v>
      </c>
    </row>
    <row r="113" s="12" customFormat="1" customHeight="1" spans="1:18">
      <c r="A113" s="12" t="str">
        <f t="shared" si="4"/>
        <v>44778752</v>
      </c>
      <c r="B113" s="34">
        <v>752</v>
      </c>
      <c r="C113" s="26" t="s">
        <v>15</v>
      </c>
      <c r="D113" s="25" t="s">
        <v>16</v>
      </c>
      <c r="E113" s="26" t="s">
        <v>136</v>
      </c>
      <c r="F113" s="26">
        <v>1</v>
      </c>
      <c r="G113" s="15" t="s">
        <v>125</v>
      </c>
      <c r="H113" s="27">
        <v>44778</v>
      </c>
      <c r="I113" s="33" t="s">
        <v>137</v>
      </c>
      <c r="J113" s="34">
        <f>VLOOKUP(A113,[1]CXMDXSHZ!$A:$E,5,0)</f>
        <v>2673.96</v>
      </c>
      <c r="K113" s="34">
        <f>VLOOKUP(A113,[1]CXMDXSHZ!$A:$F,6,0)</f>
        <v>52</v>
      </c>
      <c r="L113" s="34">
        <f>VLOOKUP(A113,[1]CXMDXSHZ!$A:$G,7,0)</f>
        <v>934.54</v>
      </c>
      <c r="M113" s="35">
        <f>VLOOKUP(B113,[2]查询时间段分门店销售汇总!$D:$S,16,0)</f>
        <v>3738.59125</v>
      </c>
      <c r="N113" s="35">
        <f>VLOOKUP(B113,[2]查询时间段分门店销售汇总!$D:$T,17,0)</f>
        <v>73.8333333333333</v>
      </c>
      <c r="O113" s="35">
        <f>VLOOKUP(B113,[2]查询时间段分门店销售汇总!$D:$U,18,0)</f>
        <v>1283.83</v>
      </c>
      <c r="P113" s="36">
        <f t="shared" ref="P113:P118" si="8">(J113-M113)/M113</f>
        <v>-0.284768025924203</v>
      </c>
      <c r="Q113" s="36">
        <f t="shared" ref="Q113:Q118" si="9">(K113-N113)/N113</f>
        <v>-0.295711060948081</v>
      </c>
      <c r="R113" s="36">
        <f t="shared" ref="R113:R118" si="10">(L113-O113)/O113</f>
        <v>-0.272068731841443</v>
      </c>
    </row>
    <row r="114" s="12" customFormat="1" customHeight="1" spans="1:18">
      <c r="A114" s="12" t="str">
        <f t="shared" si="4"/>
        <v>44785752</v>
      </c>
      <c r="B114" s="34">
        <v>752</v>
      </c>
      <c r="C114" s="26" t="s">
        <v>15</v>
      </c>
      <c r="D114" s="25" t="s">
        <v>16</v>
      </c>
      <c r="E114" s="26" t="s">
        <v>136</v>
      </c>
      <c r="F114" s="26">
        <v>1</v>
      </c>
      <c r="G114" s="15" t="s">
        <v>125</v>
      </c>
      <c r="H114" s="27">
        <v>44785</v>
      </c>
      <c r="I114" s="33" t="s">
        <v>137</v>
      </c>
      <c r="J114" s="34">
        <f>VLOOKUP(A114,[1]CXMDXSHZ!$A:$E,5,0)</f>
        <v>3398.1</v>
      </c>
      <c r="K114" s="34">
        <f>VLOOKUP(A114,[1]CXMDXSHZ!$A:$F,6,0)</f>
        <v>78</v>
      </c>
      <c r="L114" s="34">
        <f>VLOOKUP(A114,[1]CXMDXSHZ!$A:$G,7,0)</f>
        <v>1173.46</v>
      </c>
      <c r="M114" s="35">
        <f>VLOOKUP(B114,[2]查询时间段分门店销售汇总!$D:$S,16,0)</f>
        <v>3738.59125</v>
      </c>
      <c r="N114" s="35">
        <f>VLOOKUP(B114,[2]查询时间段分门店销售汇总!$D:$T,17,0)</f>
        <v>73.8333333333333</v>
      </c>
      <c r="O114" s="35">
        <f>VLOOKUP(B114,[2]查询时间段分门店销售汇总!$D:$U,18,0)</f>
        <v>1283.83</v>
      </c>
      <c r="P114" s="36">
        <f t="shared" si="8"/>
        <v>-0.0910747464034748</v>
      </c>
      <c r="Q114" s="36">
        <f t="shared" si="9"/>
        <v>0.0564334085778786</v>
      </c>
      <c r="R114" s="36">
        <f t="shared" si="10"/>
        <v>-0.0859693261568898</v>
      </c>
    </row>
    <row r="115" s="12" customFormat="1" customHeight="1" spans="1:18">
      <c r="A115" s="12" t="str">
        <f t="shared" si="4"/>
        <v>44792752</v>
      </c>
      <c r="B115" s="34">
        <v>752</v>
      </c>
      <c r="C115" s="26" t="s">
        <v>15</v>
      </c>
      <c r="D115" s="25" t="s">
        <v>16</v>
      </c>
      <c r="E115" s="26" t="s">
        <v>136</v>
      </c>
      <c r="F115" s="26">
        <v>1</v>
      </c>
      <c r="G115" s="15" t="s">
        <v>125</v>
      </c>
      <c r="H115" s="27">
        <v>44792</v>
      </c>
      <c r="I115" s="33" t="s">
        <v>137</v>
      </c>
      <c r="J115" s="34">
        <f>VLOOKUP(A115,[1]CXMDXSHZ!$A:$E,5,0)</f>
        <v>5833.96</v>
      </c>
      <c r="K115" s="34">
        <f>VLOOKUP(A115,[1]CXMDXSHZ!$A:$F,6,0)</f>
        <v>97</v>
      </c>
      <c r="L115" s="34">
        <f>VLOOKUP(A115,[1]CXMDXSHZ!$A:$G,7,0)</f>
        <v>1785.78</v>
      </c>
      <c r="M115" s="35">
        <f>VLOOKUP(B115,[2]查询时间段分门店销售汇总!$D:$S,16,0)</f>
        <v>3738.59125</v>
      </c>
      <c r="N115" s="35">
        <f>VLOOKUP(B115,[2]查询时间段分门店销售汇总!$D:$T,17,0)</f>
        <v>73.8333333333333</v>
      </c>
      <c r="O115" s="35">
        <f>VLOOKUP(B115,[2]查询时间段分门店销售汇总!$D:$U,18,0)</f>
        <v>1283.83</v>
      </c>
      <c r="P115" s="36">
        <f t="shared" si="8"/>
        <v>0.560470136980072</v>
      </c>
      <c r="Q115" s="36">
        <f t="shared" si="9"/>
        <v>0.313769751693003</v>
      </c>
      <c r="R115" s="36">
        <f t="shared" si="10"/>
        <v>0.390978556350919</v>
      </c>
    </row>
    <row r="116" s="12" customFormat="1" customHeight="1" spans="1:18">
      <c r="A116" s="12" t="str">
        <f t="shared" si="4"/>
        <v>44799752</v>
      </c>
      <c r="B116" s="34">
        <v>752</v>
      </c>
      <c r="C116" s="26" t="s">
        <v>15</v>
      </c>
      <c r="D116" s="25" t="s">
        <v>16</v>
      </c>
      <c r="E116" s="26" t="s">
        <v>136</v>
      </c>
      <c r="F116" s="26">
        <v>1</v>
      </c>
      <c r="G116" s="15" t="s">
        <v>125</v>
      </c>
      <c r="H116" s="27">
        <v>44799</v>
      </c>
      <c r="I116" s="33" t="s">
        <v>137</v>
      </c>
      <c r="J116" s="34">
        <f>VLOOKUP(A116,[1]CXMDXSHZ!$A:$E,5,0)</f>
        <v>2428.85</v>
      </c>
      <c r="K116" s="34">
        <f>VLOOKUP(A116,[1]CXMDXSHZ!$A:$F,6,0)</f>
        <v>70</v>
      </c>
      <c r="L116" s="34">
        <f>VLOOKUP(A116,[1]CXMDXSHZ!$A:$G,7,0)</f>
        <v>768.64</v>
      </c>
      <c r="M116" s="35">
        <f>VLOOKUP(B116,[2]查询时间段分门店销售汇总!$D:$S,16,0)</f>
        <v>3738.59125</v>
      </c>
      <c r="N116" s="35">
        <f>VLOOKUP(B116,[2]查询时间段分门店销售汇总!$D:$T,17,0)</f>
        <v>73.8333333333333</v>
      </c>
      <c r="O116" s="35">
        <f>VLOOKUP(B116,[2]查询时间段分门店销售汇总!$D:$U,18,0)</f>
        <v>1283.83</v>
      </c>
      <c r="P116" s="36">
        <f t="shared" si="8"/>
        <v>-0.350330154439858</v>
      </c>
      <c r="Q116" s="36">
        <f t="shared" si="9"/>
        <v>-0.0519187358916474</v>
      </c>
      <c r="R116" s="36">
        <f t="shared" si="10"/>
        <v>-0.401291448244705</v>
      </c>
    </row>
    <row r="117" s="12" customFormat="1" customHeight="1" spans="1:18">
      <c r="A117" s="12" t="str">
        <f t="shared" si="4"/>
        <v>44780752</v>
      </c>
      <c r="B117" s="34">
        <v>752</v>
      </c>
      <c r="C117" s="26" t="s">
        <v>15</v>
      </c>
      <c r="D117" s="25" t="s">
        <v>16</v>
      </c>
      <c r="E117" s="26" t="s">
        <v>136</v>
      </c>
      <c r="F117" s="26">
        <v>1</v>
      </c>
      <c r="G117" s="15" t="s">
        <v>126</v>
      </c>
      <c r="H117" s="27">
        <v>44780</v>
      </c>
      <c r="I117" s="33" t="s">
        <v>137</v>
      </c>
      <c r="J117" s="34">
        <f>VLOOKUP(A117,[1]CXMDXSHZ!$A:$E,5,0)</f>
        <v>7131.95</v>
      </c>
      <c r="K117" s="34">
        <f>VLOOKUP(A117,[1]CXMDXSHZ!$A:$F,6,0)</f>
        <v>89</v>
      </c>
      <c r="L117" s="34">
        <f>VLOOKUP(A117,[1]CXMDXSHZ!$A:$G,7,0)</f>
        <v>1498.49</v>
      </c>
      <c r="M117" s="35">
        <f>VLOOKUP(B117,[2]查询时间段分门店销售汇总!$D:$S,16,0)</f>
        <v>3738.59125</v>
      </c>
      <c r="N117" s="35">
        <f>VLOOKUP(B117,[2]查询时间段分门店销售汇总!$D:$T,17,0)</f>
        <v>73.8333333333333</v>
      </c>
      <c r="O117" s="35">
        <f>VLOOKUP(B117,[2]查询时间段分门店销售汇总!$D:$U,18,0)</f>
        <v>1283.83</v>
      </c>
      <c r="P117" s="36">
        <f t="shared" si="8"/>
        <v>0.90765706200163</v>
      </c>
      <c r="Q117" s="36">
        <f t="shared" si="9"/>
        <v>0.205417607223477</v>
      </c>
      <c r="R117" s="36">
        <f t="shared" si="10"/>
        <v>0.167202822803642</v>
      </c>
    </row>
    <row r="118" s="12" customFormat="1" customHeight="1" spans="1:18">
      <c r="A118" s="12" t="str">
        <f t="shared" si="4"/>
        <v>44787752</v>
      </c>
      <c r="B118" s="34">
        <v>752</v>
      </c>
      <c r="C118" s="26" t="s">
        <v>15</v>
      </c>
      <c r="D118" s="25" t="s">
        <v>16</v>
      </c>
      <c r="E118" s="26" t="s">
        <v>136</v>
      </c>
      <c r="F118" s="26">
        <v>1</v>
      </c>
      <c r="G118" s="15" t="s">
        <v>126</v>
      </c>
      <c r="H118" s="27">
        <v>44787</v>
      </c>
      <c r="I118" s="33" t="s">
        <v>137</v>
      </c>
      <c r="J118" s="34">
        <f>VLOOKUP(A118,[1]CXMDXSHZ!$A:$E,5,0)</f>
        <v>3053.53</v>
      </c>
      <c r="K118" s="34">
        <f>VLOOKUP(A118,[1]CXMDXSHZ!$A:$F,6,0)</f>
        <v>73</v>
      </c>
      <c r="L118" s="34">
        <f>VLOOKUP(A118,[1]CXMDXSHZ!$A:$G,7,0)</f>
        <v>894.35</v>
      </c>
      <c r="M118" s="35">
        <f>VLOOKUP(B118,[2]查询时间段分门店销售汇总!$D:$S,16,0)</f>
        <v>3738.59125</v>
      </c>
      <c r="N118" s="35">
        <f>VLOOKUP(B118,[2]查询时间段分门店销售汇总!$D:$T,17,0)</f>
        <v>73.8333333333333</v>
      </c>
      <c r="O118" s="35">
        <f>VLOOKUP(B118,[2]查询时间段分门店销售汇总!$D:$U,18,0)</f>
        <v>1283.83</v>
      </c>
      <c r="P118" s="36">
        <f t="shared" si="8"/>
        <v>-0.18324047861611</v>
      </c>
      <c r="Q118" s="36">
        <f t="shared" si="9"/>
        <v>-0.0112866817155752</v>
      </c>
      <c r="R118" s="36">
        <f t="shared" si="10"/>
        <v>-0.303373499606646</v>
      </c>
    </row>
    <row r="119" s="12" customFormat="1" customHeight="1" spans="1:19">
      <c r="A119" s="12" t="str">
        <f t="shared" si="4"/>
        <v>44794752</v>
      </c>
      <c r="B119" s="34">
        <v>752</v>
      </c>
      <c r="C119" s="26" t="s">
        <v>15</v>
      </c>
      <c r="D119" s="25" t="s">
        <v>16</v>
      </c>
      <c r="E119" s="26" t="s">
        <v>136</v>
      </c>
      <c r="F119" s="26">
        <v>0</v>
      </c>
      <c r="G119" s="15" t="s">
        <v>126</v>
      </c>
      <c r="H119" s="27">
        <v>44794</v>
      </c>
      <c r="I119" s="33" t="s">
        <v>137</v>
      </c>
      <c r="J119" s="34">
        <v>0</v>
      </c>
      <c r="K119" s="34">
        <v>0</v>
      </c>
      <c r="L119" s="34">
        <v>0</v>
      </c>
      <c r="M119" s="35">
        <v>0</v>
      </c>
      <c r="N119" s="35">
        <v>0</v>
      </c>
      <c r="O119" s="35">
        <v>0</v>
      </c>
      <c r="P119" s="34"/>
      <c r="Q119" s="34"/>
      <c r="R119" s="34"/>
      <c r="S119" s="12" t="s">
        <v>112</v>
      </c>
    </row>
    <row r="120" s="12" customFormat="1" customHeight="1" spans="1:18">
      <c r="A120" s="12" t="str">
        <f t="shared" si="4"/>
        <v>44801752</v>
      </c>
      <c r="B120" s="34">
        <v>752</v>
      </c>
      <c r="C120" s="26" t="s">
        <v>15</v>
      </c>
      <c r="D120" s="25" t="s">
        <v>16</v>
      </c>
      <c r="E120" s="26" t="s">
        <v>136</v>
      </c>
      <c r="F120" s="26">
        <v>1</v>
      </c>
      <c r="G120" s="15" t="s">
        <v>126</v>
      </c>
      <c r="H120" s="27">
        <v>44801</v>
      </c>
      <c r="I120" s="33" t="s">
        <v>137</v>
      </c>
      <c r="J120" s="34">
        <f>VLOOKUP(A120,[1]CXMDXSHZ!$A:$E,5,0)</f>
        <v>4186.6</v>
      </c>
      <c r="K120" s="34">
        <f>VLOOKUP(A120,[1]CXMDXSHZ!$A:$F,6,0)</f>
        <v>88</v>
      </c>
      <c r="L120" s="34">
        <f>VLOOKUP(A120,[1]CXMDXSHZ!$A:$G,7,0)</f>
        <v>1132.39</v>
      </c>
      <c r="M120" s="35">
        <f>VLOOKUP(B120,[2]查询时间段分门店销售汇总!$D:$S,16,0)</f>
        <v>3738.59125</v>
      </c>
      <c r="N120" s="35">
        <f>VLOOKUP(B120,[2]查询时间段分门店销售汇总!$D:$T,17,0)</f>
        <v>73.8333333333333</v>
      </c>
      <c r="O120" s="35">
        <f>VLOOKUP(B120,[2]查询时间段分门店销售汇总!$D:$U,18,0)</f>
        <v>1283.83</v>
      </c>
      <c r="P120" s="36">
        <f>(J120-M120)/M120</f>
        <v>0.119833573675646</v>
      </c>
      <c r="Q120" s="36">
        <f>(K120-N120)/N120</f>
        <v>0.191873589164786</v>
      </c>
      <c r="R120" s="36">
        <f>(L120-O120)/O120</f>
        <v>-0.117959542930139</v>
      </c>
    </row>
    <row r="121" s="12" customFormat="1" customHeight="1" spans="1:18">
      <c r="A121" s="12" t="str">
        <f t="shared" si="4"/>
        <v>44776104428</v>
      </c>
      <c r="B121" s="28">
        <v>104428</v>
      </c>
      <c r="C121" s="28" t="s">
        <v>48</v>
      </c>
      <c r="D121" s="28" t="s">
        <v>34</v>
      </c>
      <c r="E121" s="29" t="s">
        <v>138</v>
      </c>
      <c r="F121" s="26">
        <v>1</v>
      </c>
      <c r="G121" s="15" t="s">
        <v>115</v>
      </c>
      <c r="H121" s="27">
        <v>44776</v>
      </c>
      <c r="I121" s="33" t="s">
        <v>137</v>
      </c>
      <c r="J121" s="34">
        <f>VLOOKUP(A121,[1]CXMDXSHZ!$A:$E,5,0)</f>
        <v>4169.62</v>
      </c>
      <c r="K121" s="34">
        <f>VLOOKUP(A121,[1]CXMDXSHZ!$A:$F,6,0)</f>
        <v>52</v>
      </c>
      <c r="L121" s="34">
        <f>VLOOKUP(A121,[1]CXMDXSHZ!$A:$G,7,0)</f>
        <v>1388.71</v>
      </c>
      <c r="M121" s="35">
        <f>VLOOKUP(B121,[3]减去藿香总数据!$C:$N,12,0)</f>
        <v>4878.95833333333</v>
      </c>
      <c r="N121" s="35">
        <f>VLOOKUP(B121,[2]查询时间段分门店销售汇总!$D:$T,17,0)</f>
        <v>68.6666666666667</v>
      </c>
      <c r="O121" s="35">
        <f>VLOOKUP(B121,[3]减去藿香总数据!$C:$P,14,0)</f>
        <v>1631.91541666654</v>
      </c>
      <c r="P121" s="36">
        <f>(J121-M121)/M121</f>
        <v>-0.145387249669072</v>
      </c>
      <c r="Q121" s="36">
        <f>(K121-N121)/N121</f>
        <v>-0.242718446601942</v>
      </c>
      <c r="R121" s="36">
        <f>(L121-O121)/O121</f>
        <v>-0.149030650843</v>
      </c>
    </row>
    <row r="122" s="12" customFormat="1" customHeight="1" spans="1:18">
      <c r="A122" s="12" t="str">
        <f t="shared" ref="A122:A185" si="11">H122&amp;B122</f>
        <v>44783104428</v>
      </c>
      <c r="B122" s="28">
        <v>104428</v>
      </c>
      <c r="C122" s="28" t="s">
        <v>48</v>
      </c>
      <c r="D122" s="28" t="s">
        <v>34</v>
      </c>
      <c r="E122" s="29" t="s">
        <v>138</v>
      </c>
      <c r="F122" s="26">
        <v>1</v>
      </c>
      <c r="G122" s="15" t="s">
        <v>115</v>
      </c>
      <c r="H122" s="27">
        <v>44783</v>
      </c>
      <c r="I122" s="33" t="s">
        <v>137</v>
      </c>
      <c r="J122" s="34">
        <f>VLOOKUP(A122,[1]CXMDXSHZ!$A:$E,5,0)</f>
        <v>3724.6</v>
      </c>
      <c r="K122" s="34">
        <f>VLOOKUP(A122,[1]CXMDXSHZ!$A:$F,6,0)</f>
        <v>60</v>
      </c>
      <c r="L122" s="34">
        <f>VLOOKUP(A122,[1]CXMDXSHZ!$A:$G,7,0)</f>
        <v>1278.75</v>
      </c>
      <c r="M122" s="35">
        <f>VLOOKUP(B122,[3]减去藿香总数据!$C:$N,12,0)</f>
        <v>4878.95833333333</v>
      </c>
      <c r="N122" s="35">
        <f>VLOOKUP(B122,[2]查询时间段分门店销售汇总!$D:$T,17,0)</f>
        <v>68.6666666666667</v>
      </c>
      <c r="O122" s="35">
        <f>VLOOKUP(B122,[3]减去藿香总数据!$C:$P,14,0)</f>
        <v>1631.91541666654</v>
      </c>
      <c r="P122" s="36">
        <f>(J122-M122)/M122</f>
        <v>-0.236599342414279</v>
      </c>
      <c r="Q122" s="36">
        <f>(K122-N122)/N122</f>
        <v>-0.12621359223301</v>
      </c>
      <c r="R122" s="36">
        <f>(L122-O122)/O122</f>
        <v>-0.216411594044463</v>
      </c>
    </row>
    <row r="123" s="12" customFormat="1" customHeight="1" spans="1:18">
      <c r="A123" s="12" t="str">
        <f t="shared" si="11"/>
        <v>44790104428</v>
      </c>
      <c r="B123" s="28">
        <v>104428</v>
      </c>
      <c r="C123" s="28" t="s">
        <v>48</v>
      </c>
      <c r="D123" s="28" t="s">
        <v>34</v>
      </c>
      <c r="E123" s="29" t="s">
        <v>138</v>
      </c>
      <c r="F123" s="26">
        <v>1</v>
      </c>
      <c r="G123" s="15" t="s">
        <v>115</v>
      </c>
      <c r="H123" s="27">
        <v>44790</v>
      </c>
      <c r="I123" s="33" t="s">
        <v>137</v>
      </c>
      <c r="J123" s="34">
        <f>VLOOKUP(A123,[1]CXMDXSHZ!$A:$E,5,0)</f>
        <v>7981.08</v>
      </c>
      <c r="K123" s="34">
        <f>VLOOKUP(A123,[1]CXMDXSHZ!$A:$F,6,0)</f>
        <v>68</v>
      </c>
      <c r="L123" s="34">
        <f>VLOOKUP(A123,[1]CXMDXSHZ!$A:$G,7,0)</f>
        <v>2486.98</v>
      </c>
      <c r="M123" s="35">
        <f>VLOOKUP(B123,[3]减去藿香总数据!$C:$N,12,0)</f>
        <v>4878.95833333333</v>
      </c>
      <c r="N123" s="35">
        <f>VLOOKUP(B123,[2]查询时间段分门店销售汇总!$D:$T,17,0)</f>
        <v>68.6666666666667</v>
      </c>
      <c r="O123" s="35">
        <f>VLOOKUP(B123,[3]减去藿香总数据!$C:$P,14,0)</f>
        <v>1631.91541666654</v>
      </c>
      <c r="P123" s="36">
        <f>(J123-M123)/M123</f>
        <v>0.63581638840258</v>
      </c>
      <c r="Q123" s="36">
        <f>(K123-N123)/N123</f>
        <v>-0.00970873786407815</v>
      </c>
      <c r="R123" s="36">
        <f>(L123-O123)/O123</f>
        <v>0.523963787951751</v>
      </c>
    </row>
    <row r="124" s="12" customFormat="1" customHeight="1" spans="1:19">
      <c r="A124" s="12" t="str">
        <f t="shared" si="11"/>
        <v>44797104428</v>
      </c>
      <c r="B124" s="28">
        <v>104428</v>
      </c>
      <c r="C124" s="28" t="s">
        <v>48</v>
      </c>
      <c r="D124" s="28" t="s">
        <v>34</v>
      </c>
      <c r="E124" s="29" t="s">
        <v>138</v>
      </c>
      <c r="F124" s="26">
        <v>0</v>
      </c>
      <c r="G124" s="15" t="s">
        <v>115</v>
      </c>
      <c r="H124" s="27">
        <v>44797</v>
      </c>
      <c r="I124" s="33" t="s">
        <v>137</v>
      </c>
      <c r="J124" s="34">
        <v>0</v>
      </c>
      <c r="K124" s="34">
        <v>0</v>
      </c>
      <c r="L124" s="34">
        <v>0</v>
      </c>
      <c r="M124" s="35">
        <v>0</v>
      </c>
      <c r="N124" s="35">
        <v>0</v>
      </c>
      <c r="O124" s="35">
        <v>0</v>
      </c>
      <c r="P124" s="34"/>
      <c r="Q124" s="34"/>
      <c r="R124" s="34"/>
      <c r="S124" s="12" t="s">
        <v>112</v>
      </c>
    </row>
    <row r="125" s="12" customFormat="1" customHeight="1" spans="1:19">
      <c r="A125" s="12" t="str">
        <f t="shared" si="11"/>
        <v>44804104428</v>
      </c>
      <c r="B125" s="28">
        <v>104428</v>
      </c>
      <c r="C125" s="28" t="s">
        <v>48</v>
      </c>
      <c r="D125" s="28" t="s">
        <v>34</v>
      </c>
      <c r="E125" s="29" t="s">
        <v>138</v>
      </c>
      <c r="F125" s="26">
        <v>0</v>
      </c>
      <c r="G125" s="15" t="s">
        <v>115</v>
      </c>
      <c r="H125" s="27">
        <v>44804</v>
      </c>
      <c r="I125" s="33" t="s">
        <v>137</v>
      </c>
      <c r="J125" s="34">
        <v>0</v>
      </c>
      <c r="K125" s="34">
        <v>0</v>
      </c>
      <c r="L125" s="34">
        <v>0</v>
      </c>
      <c r="M125" s="35">
        <v>0</v>
      </c>
      <c r="N125" s="35">
        <v>0</v>
      </c>
      <c r="O125" s="35">
        <v>0</v>
      </c>
      <c r="P125" s="34"/>
      <c r="Q125" s="34"/>
      <c r="R125" s="34"/>
      <c r="S125" s="41" t="s">
        <v>113</v>
      </c>
    </row>
    <row r="126" s="12" customFormat="1" customHeight="1" spans="1:18">
      <c r="A126" s="12" t="str">
        <f t="shared" si="11"/>
        <v>44780104428</v>
      </c>
      <c r="B126" s="28">
        <v>104428</v>
      </c>
      <c r="C126" s="28" t="s">
        <v>48</v>
      </c>
      <c r="D126" s="28" t="s">
        <v>34</v>
      </c>
      <c r="E126" s="29" t="s">
        <v>138</v>
      </c>
      <c r="F126" s="26">
        <v>1</v>
      </c>
      <c r="G126" s="15" t="s">
        <v>126</v>
      </c>
      <c r="H126" s="27">
        <v>44780</v>
      </c>
      <c r="I126" s="33" t="s">
        <v>137</v>
      </c>
      <c r="J126" s="34">
        <f>VLOOKUP(A126,[1]CXMDXSHZ!$A:$E,5,0)</f>
        <v>4717.06</v>
      </c>
      <c r="K126" s="34">
        <f>VLOOKUP(A126,[1]CXMDXSHZ!$A:$F,6,0)</f>
        <v>53</v>
      </c>
      <c r="L126" s="34">
        <f>VLOOKUP(A126,[1]CXMDXSHZ!$A:$G,7,0)</f>
        <v>1496.21</v>
      </c>
      <c r="M126" s="35">
        <f>VLOOKUP(B126,[3]减去藿香总数据!$C:$N,12,0)</f>
        <v>4878.95833333333</v>
      </c>
      <c r="N126" s="35">
        <f>VLOOKUP(B126,[2]查询时间段分门店销售汇总!$D:$T,17,0)</f>
        <v>68.6666666666667</v>
      </c>
      <c r="O126" s="35">
        <f>VLOOKUP(B126,[3]减去藿香总数据!$C:$P,14,0)</f>
        <v>1631.91541666654</v>
      </c>
      <c r="P126" s="36">
        <f>(J126-M126)/M126</f>
        <v>-0.0331829710918478</v>
      </c>
      <c r="Q126" s="36">
        <f>(K126-N126)/N126</f>
        <v>-0.228155339805826</v>
      </c>
      <c r="R126" s="36">
        <f>(L126-O126)/O126</f>
        <v>-0.0831571387098855</v>
      </c>
    </row>
    <row r="127" s="12" customFormat="1" customHeight="1" spans="1:18">
      <c r="A127" s="12" t="str">
        <f t="shared" si="11"/>
        <v>44787104428</v>
      </c>
      <c r="B127" s="28">
        <v>104428</v>
      </c>
      <c r="C127" s="28" t="s">
        <v>48</v>
      </c>
      <c r="D127" s="28" t="s">
        <v>34</v>
      </c>
      <c r="E127" s="29" t="s">
        <v>138</v>
      </c>
      <c r="F127" s="26">
        <v>1</v>
      </c>
      <c r="G127" s="15" t="s">
        <v>126</v>
      </c>
      <c r="H127" s="27">
        <v>44787</v>
      </c>
      <c r="I127" s="33" t="s">
        <v>137</v>
      </c>
      <c r="J127" s="34">
        <f>VLOOKUP(A127,[1]CXMDXSHZ!$A:$E,5,0)</f>
        <v>3525.9</v>
      </c>
      <c r="K127" s="34">
        <f>VLOOKUP(A127,[1]CXMDXSHZ!$A:$F,6,0)</f>
        <v>50</v>
      </c>
      <c r="L127" s="34">
        <f>VLOOKUP(A127,[1]CXMDXSHZ!$A:$G,7,0)</f>
        <v>1162.22</v>
      </c>
      <c r="M127" s="35">
        <f>VLOOKUP(B127,[3]减去藿香总数据!$C:$N,12,0)</f>
        <v>4878.95833333333</v>
      </c>
      <c r="N127" s="35">
        <f>VLOOKUP(B127,[2]查询时间段分门店销售汇总!$D:$T,17,0)</f>
        <v>68.6666666666667</v>
      </c>
      <c r="O127" s="35">
        <f>VLOOKUP(B127,[3]减去藿香总数据!$C:$P,14,0)</f>
        <v>1631.91541666654</v>
      </c>
      <c r="P127" s="36">
        <f>(J127-M127)/M127</f>
        <v>-0.277325248729663</v>
      </c>
      <c r="Q127" s="36">
        <f>(K127-N127)/N127</f>
        <v>-0.271844660194175</v>
      </c>
      <c r="R127" s="36">
        <f>(L127-O127)/O127</f>
        <v>-0.287818481196759</v>
      </c>
    </row>
    <row r="128" s="12" customFormat="1" customHeight="1" spans="1:19">
      <c r="A128" s="12" t="str">
        <f t="shared" si="11"/>
        <v>44794104428</v>
      </c>
      <c r="B128" s="28">
        <v>104428</v>
      </c>
      <c r="C128" s="28" t="s">
        <v>48</v>
      </c>
      <c r="D128" s="28" t="s">
        <v>34</v>
      </c>
      <c r="E128" s="29" t="s">
        <v>138</v>
      </c>
      <c r="F128" s="26">
        <v>0</v>
      </c>
      <c r="G128" s="15" t="s">
        <v>126</v>
      </c>
      <c r="H128" s="27">
        <v>44794</v>
      </c>
      <c r="I128" s="33" t="s">
        <v>137</v>
      </c>
      <c r="J128" s="34">
        <v>0</v>
      </c>
      <c r="K128" s="34">
        <v>0</v>
      </c>
      <c r="L128" s="34">
        <v>0</v>
      </c>
      <c r="M128" s="35">
        <v>0</v>
      </c>
      <c r="N128" s="35">
        <v>0</v>
      </c>
      <c r="O128" s="35">
        <v>0</v>
      </c>
      <c r="P128" s="34"/>
      <c r="Q128" s="34"/>
      <c r="R128" s="34"/>
      <c r="S128" s="12" t="s">
        <v>112</v>
      </c>
    </row>
    <row r="129" s="12" customFormat="1" customHeight="1" spans="1:18">
      <c r="A129" s="12" t="str">
        <f t="shared" si="11"/>
        <v>44801104428</v>
      </c>
      <c r="B129" s="28">
        <v>104428</v>
      </c>
      <c r="C129" s="28" t="s">
        <v>48</v>
      </c>
      <c r="D129" s="28" t="s">
        <v>34</v>
      </c>
      <c r="E129" s="29" t="s">
        <v>138</v>
      </c>
      <c r="F129" s="26">
        <v>1</v>
      </c>
      <c r="G129" s="15" t="s">
        <v>126</v>
      </c>
      <c r="H129" s="27">
        <v>44801</v>
      </c>
      <c r="I129" s="33" t="s">
        <v>137</v>
      </c>
      <c r="J129" s="34">
        <f>VLOOKUP(A129,[1]CXMDXSHZ!$A:$E,5,0)</f>
        <v>4111.85</v>
      </c>
      <c r="K129" s="34">
        <f>VLOOKUP(A129,[1]CXMDXSHZ!$A:$F,6,0)</f>
        <v>64</v>
      </c>
      <c r="L129" s="34">
        <f>VLOOKUP(A129,[1]CXMDXSHZ!$A:$G,7,0)</f>
        <v>1356.23</v>
      </c>
      <c r="M129" s="35">
        <f>VLOOKUP(B129,[3]减去藿香总数据!$C:$N,12,0)</f>
        <v>4878.95833333333</v>
      </c>
      <c r="N129" s="35">
        <f>VLOOKUP(B129,[2]查询时间段分门店销售汇总!$D:$T,17,0)</f>
        <v>68.6666666666667</v>
      </c>
      <c r="O129" s="35">
        <f>VLOOKUP(B129,[3]减去藿香总数据!$C:$P,14,0)</f>
        <v>1631.91541666654</v>
      </c>
      <c r="P129" s="36">
        <f>(J129-M129)/M129</f>
        <v>-0.157227891882659</v>
      </c>
      <c r="Q129" s="36">
        <f>(K129-N129)/N129</f>
        <v>-0.0679611650485441</v>
      </c>
      <c r="R129" s="36">
        <f>(L129-O129)/O129</f>
        <v>-0.168933643160056</v>
      </c>
    </row>
    <row r="130" s="12" customFormat="1" customHeight="1" spans="1:18">
      <c r="A130" s="12" t="str">
        <f t="shared" si="11"/>
        <v>4477556</v>
      </c>
      <c r="B130" s="28">
        <v>56</v>
      </c>
      <c r="C130" s="28" t="s">
        <v>40</v>
      </c>
      <c r="D130" s="28" t="s">
        <v>34</v>
      </c>
      <c r="E130" s="42" t="s">
        <v>139</v>
      </c>
      <c r="F130" s="26">
        <v>1</v>
      </c>
      <c r="G130" s="15" t="s">
        <v>114</v>
      </c>
      <c r="H130" s="27">
        <v>44775</v>
      </c>
      <c r="I130" s="37" t="s">
        <v>140</v>
      </c>
      <c r="J130" s="34">
        <f>VLOOKUP(A130,[1]CXMDXSHZ!$A:$E,5,0)</f>
        <v>3800.17</v>
      </c>
      <c r="K130" s="34">
        <f>VLOOKUP(A130,[1]CXMDXSHZ!$A:$F,6,0)</f>
        <v>53</v>
      </c>
      <c r="L130" s="34">
        <f>VLOOKUP(A130,[1]CXMDXSHZ!$A:$G,7,0)</f>
        <v>1278.32</v>
      </c>
      <c r="M130" s="35">
        <f>VLOOKUP(B130,[3]减去藿香总数据!$C:$N,12,0)</f>
        <v>2531.16041666667</v>
      </c>
      <c r="N130" s="35">
        <f>VLOOKUP(B130,[2]查询时间段分门店销售汇总!$D:$T,17,0)</f>
        <v>41.375</v>
      </c>
      <c r="O130" s="35">
        <f>VLOOKUP(B130,[3]减去藿香总数据!$C:$P,14,0)</f>
        <v>944.041666666667</v>
      </c>
      <c r="P130" s="36">
        <f>(J130-M130)/M130</f>
        <v>0.501354862764689</v>
      </c>
      <c r="Q130" s="36">
        <f>(K130-N130)/N130</f>
        <v>0.280966767371601</v>
      </c>
      <c r="R130" s="36">
        <f>(L130-O130)/O130</f>
        <v>0.354092774859866</v>
      </c>
    </row>
    <row r="131" s="12" customFormat="1" customHeight="1" spans="1:18">
      <c r="A131" s="12" t="str">
        <f t="shared" si="11"/>
        <v>4478256</v>
      </c>
      <c r="B131" s="28">
        <v>56</v>
      </c>
      <c r="C131" s="28" t="s">
        <v>40</v>
      </c>
      <c r="D131" s="28" t="s">
        <v>34</v>
      </c>
      <c r="E131" s="42" t="s">
        <v>139</v>
      </c>
      <c r="F131" s="26">
        <v>1</v>
      </c>
      <c r="G131" s="15" t="s">
        <v>114</v>
      </c>
      <c r="H131" s="27">
        <v>44782</v>
      </c>
      <c r="I131" s="37" t="s">
        <v>140</v>
      </c>
      <c r="J131" s="34">
        <f>VLOOKUP(A131,[1]CXMDXSHZ!$A:$E,5,0)</f>
        <v>2298.44</v>
      </c>
      <c r="K131" s="34">
        <f>VLOOKUP(A131,[1]CXMDXSHZ!$A:$F,6,0)</f>
        <v>36</v>
      </c>
      <c r="L131" s="34">
        <f>VLOOKUP(A131,[1]CXMDXSHZ!$A:$G,7,0)</f>
        <v>823.22</v>
      </c>
      <c r="M131" s="35">
        <f>VLOOKUP(B131,[3]减去藿香总数据!$C:$N,12,0)</f>
        <v>2531.16041666667</v>
      </c>
      <c r="N131" s="35">
        <f>VLOOKUP(B131,[2]查询时间段分门店销售汇总!$D:$T,17,0)</f>
        <v>41.375</v>
      </c>
      <c r="O131" s="35">
        <f>VLOOKUP(B131,[3]减去藿香总数据!$C:$P,14,0)</f>
        <v>944.041666666667</v>
      </c>
      <c r="P131" s="36">
        <f>(J131-M131)/M131</f>
        <v>-0.0919421839620672</v>
      </c>
      <c r="Q131" s="36">
        <f>(K131-N131)/N131</f>
        <v>-0.129909365558912</v>
      </c>
      <c r="R131" s="36">
        <f>(L131-O131)/O131</f>
        <v>-0.127983404687293</v>
      </c>
    </row>
    <row r="132" s="12" customFormat="1" customHeight="1" spans="1:18">
      <c r="A132" s="12" t="str">
        <f t="shared" si="11"/>
        <v>4478956</v>
      </c>
      <c r="B132" s="28">
        <v>56</v>
      </c>
      <c r="C132" s="28" t="s">
        <v>40</v>
      </c>
      <c r="D132" s="28" t="s">
        <v>34</v>
      </c>
      <c r="E132" s="42" t="s">
        <v>139</v>
      </c>
      <c r="F132" s="26">
        <v>1</v>
      </c>
      <c r="G132" s="15" t="s">
        <v>114</v>
      </c>
      <c r="H132" s="27">
        <v>44789</v>
      </c>
      <c r="I132" s="37" t="s">
        <v>140</v>
      </c>
      <c r="J132" s="34">
        <f>VLOOKUP(A132,[1]CXMDXSHZ!$A:$E,5,0)</f>
        <v>2815.53</v>
      </c>
      <c r="K132" s="34">
        <f>VLOOKUP(A132,[1]CXMDXSHZ!$A:$F,6,0)</f>
        <v>48</v>
      </c>
      <c r="L132" s="34">
        <f>VLOOKUP(A132,[1]CXMDXSHZ!$A:$G,7,0)</f>
        <v>941.26</v>
      </c>
      <c r="M132" s="35">
        <f>VLOOKUP(B132,[3]减去藿香总数据!$C:$N,12,0)</f>
        <v>2531.16041666667</v>
      </c>
      <c r="N132" s="35">
        <f>VLOOKUP(B132,[2]查询时间段分门店销售汇总!$D:$T,17,0)</f>
        <v>41.375</v>
      </c>
      <c r="O132" s="35">
        <f>VLOOKUP(B132,[3]减去藿香总数据!$C:$P,14,0)</f>
        <v>944.041666666667</v>
      </c>
      <c r="P132" s="36">
        <f>(J132-M132)/M132</f>
        <v>0.112347515179548</v>
      </c>
      <c r="Q132" s="36">
        <f>(K132-N132)/N132</f>
        <v>0.16012084592145</v>
      </c>
      <c r="R132" s="36">
        <f>(L132-O132)/O132</f>
        <v>-0.00294655073487255</v>
      </c>
    </row>
    <row r="133" s="12" customFormat="1" customHeight="1" spans="1:19">
      <c r="A133" s="12" t="str">
        <f t="shared" si="11"/>
        <v>4479656</v>
      </c>
      <c r="B133" s="28">
        <v>56</v>
      </c>
      <c r="C133" s="28" t="s">
        <v>40</v>
      </c>
      <c r="D133" s="28" t="s">
        <v>34</v>
      </c>
      <c r="E133" s="42" t="s">
        <v>139</v>
      </c>
      <c r="F133" s="26">
        <v>0</v>
      </c>
      <c r="G133" s="15" t="s">
        <v>114</v>
      </c>
      <c r="H133" s="27">
        <v>44796</v>
      </c>
      <c r="I133" s="37" t="s">
        <v>140</v>
      </c>
      <c r="J133" s="34">
        <v>0</v>
      </c>
      <c r="K133" s="34">
        <v>0</v>
      </c>
      <c r="L133" s="34">
        <v>0</v>
      </c>
      <c r="M133" s="35">
        <v>0</v>
      </c>
      <c r="N133" s="35">
        <v>0</v>
      </c>
      <c r="O133" s="35">
        <v>0</v>
      </c>
      <c r="P133" s="38"/>
      <c r="Q133" s="38"/>
      <c r="R133" s="38"/>
      <c r="S133" s="12" t="s">
        <v>112</v>
      </c>
    </row>
    <row r="134" s="12" customFormat="1" customHeight="1" spans="1:19">
      <c r="A134" s="12" t="str">
        <f t="shared" si="11"/>
        <v>4480356</v>
      </c>
      <c r="B134" s="28">
        <v>56</v>
      </c>
      <c r="C134" s="28" t="s">
        <v>40</v>
      </c>
      <c r="D134" s="28" t="s">
        <v>34</v>
      </c>
      <c r="E134" s="42" t="s">
        <v>139</v>
      </c>
      <c r="F134" s="26">
        <v>0</v>
      </c>
      <c r="G134" s="15" t="s">
        <v>114</v>
      </c>
      <c r="H134" s="27">
        <v>44803</v>
      </c>
      <c r="I134" s="37" t="s">
        <v>140</v>
      </c>
      <c r="J134" s="34">
        <v>0</v>
      </c>
      <c r="K134" s="34">
        <v>0</v>
      </c>
      <c r="L134" s="34">
        <v>0</v>
      </c>
      <c r="M134" s="35">
        <v>0</v>
      </c>
      <c r="N134" s="35">
        <v>0</v>
      </c>
      <c r="O134" s="35">
        <v>0</v>
      </c>
      <c r="P134" s="38"/>
      <c r="Q134" s="38"/>
      <c r="R134" s="38"/>
      <c r="S134" s="41" t="s">
        <v>113</v>
      </c>
    </row>
    <row r="135" s="12" customFormat="1" customHeight="1" spans="1:18">
      <c r="A135" s="12" t="str">
        <f t="shared" si="11"/>
        <v>4477756</v>
      </c>
      <c r="B135" s="28">
        <v>56</v>
      </c>
      <c r="C135" s="28" t="s">
        <v>40</v>
      </c>
      <c r="D135" s="28" t="s">
        <v>34</v>
      </c>
      <c r="E135" s="42" t="s">
        <v>139</v>
      </c>
      <c r="F135" s="26">
        <v>1</v>
      </c>
      <c r="G135" s="15" t="s">
        <v>117</v>
      </c>
      <c r="H135" s="27">
        <v>44777</v>
      </c>
      <c r="I135" s="37" t="s">
        <v>140</v>
      </c>
      <c r="J135" s="34">
        <f>VLOOKUP(A135,[1]CXMDXSHZ!$A:$E,5,0)</f>
        <v>3731</v>
      </c>
      <c r="K135" s="34">
        <f>VLOOKUP(A135,[1]CXMDXSHZ!$A:$F,6,0)</f>
        <v>47</v>
      </c>
      <c r="L135" s="34">
        <f>VLOOKUP(A135,[1]CXMDXSHZ!$A:$G,7,0)</f>
        <v>1446.94</v>
      </c>
      <c r="M135" s="35">
        <f>VLOOKUP(B135,[3]减去藿香总数据!$C:$N,12,0)</f>
        <v>2531.16041666667</v>
      </c>
      <c r="N135" s="35">
        <f>VLOOKUP(B135,[2]查询时间段分门店销售汇总!$D:$T,17,0)</f>
        <v>41.375</v>
      </c>
      <c r="O135" s="35">
        <f>VLOOKUP(B135,[3]减去藿香总数据!$C:$P,14,0)</f>
        <v>944.041666666667</v>
      </c>
      <c r="P135" s="36">
        <f>(J135-M135)/M135</f>
        <v>0.474027475869515</v>
      </c>
      <c r="Q135" s="36">
        <f>(K135-N135)/N135</f>
        <v>0.13595166163142</v>
      </c>
      <c r="R135" s="36">
        <f>(L135-O135)/O135</f>
        <v>0.53270777243236</v>
      </c>
    </row>
    <row r="136" s="12" customFormat="1" customHeight="1" spans="1:18">
      <c r="A136" s="12" t="str">
        <f t="shared" si="11"/>
        <v>4478456</v>
      </c>
      <c r="B136" s="28">
        <v>56</v>
      </c>
      <c r="C136" s="28" t="s">
        <v>40</v>
      </c>
      <c r="D136" s="28" t="s">
        <v>34</v>
      </c>
      <c r="E136" s="42" t="s">
        <v>139</v>
      </c>
      <c r="F136" s="26">
        <v>1</v>
      </c>
      <c r="G136" s="15" t="s">
        <v>117</v>
      </c>
      <c r="H136" s="27">
        <v>44784</v>
      </c>
      <c r="I136" s="37" t="s">
        <v>140</v>
      </c>
      <c r="J136" s="34">
        <f>VLOOKUP(A136,[1]CXMDXSHZ!$A:$E,5,0)</f>
        <v>3687.98</v>
      </c>
      <c r="K136" s="34">
        <f>VLOOKUP(A136,[1]CXMDXSHZ!$A:$F,6,0)</f>
        <v>40</v>
      </c>
      <c r="L136" s="34">
        <f>VLOOKUP(A136,[1]CXMDXSHZ!$A:$G,7,0)</f>
        <v>1242.42</v>
      </c>
      <c r="M136" s="35">
        <f>VLOOKUP(B136,[3]减去藿香总数据!$C:$N,12,0)</f>
        <v>2531.16041666667</v>
      </c>
      <c r="N136" s="35">
        <f>VLOOKUP(B136,[2]查询时间段分门店销售汇总!$D:$T,17,0)</f>
        <v>41.375</v>
      </c>
      <c r="O136" s="35">
        <f>VLOOKUP(B136,[3]减去藿香总数据!$C:$P,14,0)</f>
        <v>944.041666666667</v>
      </c>
      <c r="P136" s="36">
        <f>(J136-M136)/M136</f>
        <v>0.457031318803874</v>
      </c>
      <c r="Q136" s="36">
        <f>(K136-N136)/N136</f>
        <v>-0.0332326283987915</v>
      </c>
      <c r="R136" s="36">
        <f>(L136-O136)/O136</f>
        <v>0.316064792337908</v>
      </c>
    </row>
    <row r="137" s="12" customFormat="1" customHeight="1" spans="1:18">
      <c r="A137" s="12" t="str">
        <f t="shared" si="11"/>
        <v>4479156</v>
      </c>
      <c r="B137" s="28">
        <v>56</v>
      </c>
      <c r="C137" s="28" t="s">
        <v>40</v>
      </c>
      <c r="D137" s="28" t="s">
        <v>34</v>
      </c>
      <c r="E137" s="42" t="s">
        <v>139</v>
      </c>
      <c r="F137" s="26">
        <v>1</v>
      </c>
      <c r="G137" s="15" t="s">
        <v>117</v>
      </c>
      <c r="H137" s="27">
        <v>44791</v>
      </c>
      <c r="I137" s="37" t="s">
        <v>140</v>
      </c>
      <c r="J137" s="34">
        <f>VLOOKUP(A137,[1]CXMDXSHZ!$A:$E,5,0)</f>
        <v>2037.89</v>
      </c>
      <c r="K137" s="34">
        <f>VLOOKUP(A137,[1]CXMDXSHZ!$A:$F,6,0)</f>
        <v>38</v>
      </c>
      <c r="L137" s="34">
        <f>VLOOKUP(A137,[1]CXMDXSHZ!$A:$G,7,0)</f>
        <v>663.71</v>
      </c>
      <c r="M137" s="35">
        <f>VLOOKUP(B137,[3]减去藿香总数据!$C:$N,12,0)</f>
        <v>2531.16041666667</v>
      </c>
      <c r="N137" s="35">
        <f>VLOOKUP(B137,[2]查询时间段分门店销售汇总!$D:$T,17,0)</f>
        <v>41.375</v>
      </c>
      <c r="O137" s="35">
        <f>VLOOKUP(B137,[3]减去藿香总数据!$C:$P,14,0)</f>
        <v>944.041666666667</v>
      </c>
      <c r="P137" s="36">
        <f>(J137-M137)/M137</f>
        <v>-0.194879160332424</v>
      </c>
      <c r="Q137" s="36">
        <f>(K137-N137)/N137</f>
        <v>-0.081570996978852</v>
      </c>
      <c r="R137" s="36">
        <f>(L137-O137)/O137</f>
        <v>-0.296948404466611</v>
      </c>
    </row>
    <row r="138" s="12" customFormat="1" customHeight="1" spans="1:19">
      <c r="A138" s="12" t="str">
        <f t="shared" si="11"/>
        <v>4479856</v>
      </c>
      <c r="B138" s="28">
        <v>56</v>
      </c>
      <c r="C138" s="28" t="s">
        <v>40</v>
      </c>
      <c r="D138" s="28" t="s">
        <v>34</v>
      </c>
      <c r="E138" s="42" t="s">
        <v>139</v>
      </c>
      <c r="F138" s="26">
        <v>0</v>
      </c>
      <c r="G138" s="15" t="s">
        <v>117</v>
      </c>
      <c r="H138" s="27">
        <v>44798</v>
      </c>
      <c r="I138" s="37" t="s">
        <v>140</v>
      </c>
      <c r="J138" s="34">
        <v>0</v>
      </c>
      <c r="K138" s="34">
        <v>0</v>
      </c>
      <c r="L138" s="34">
        <v>0</v>
      </c>
      <c r="M138" s="35">
        <v>0</v>
      </c>
      <c r="N138" s="35">
        <v>0</v>
      </c>
      <c r="O138" s="35">
        <v>0</v>
      </c>
      <c r="P138" s="38"/>
      <c r="Q138" s="38"/>
      <c r="R138" s="38"/>
      <c r="S138" s="12" t="s">
        <v>112</v>
      </c>
    </row>
    <row r="139" s="12" customFormat="1" customHeight="1" spans="1:18">
      <c r="A139" s="12" t="str">
        <f t="shared" si="11"/>
        <v>4477552</v>
      </c>
      <c r="B139" s="38">
        <v>52</v>
      </c>
      <c r="C139" s="29" t="s">
        <v>46</v>
      </c>
      <c r="D139" s="28" t="s">
        <v>34</v>
      </c>
      <c r="E139" s="42" t="s">
        <v>139</v>
      </c>
      <c r="F139" s="26">
        <v>1</v>
      </c>
      <c r="G139" s="15" t="s">
        <v>114</v>
      </c>
      <c r="H139" s="27">
        <v>44775</v>
      </c>
      <c r="I139" s="37" t="s">
        <v>141</v>
      </c>
      <c r="J139" s="34">
        <f>VLOOKUP(A139,[1]CXMDXSHZ!$A:$E,5,0)</f>
        <v>3297.4</v>
      </c>
      <c r="K139" s="34">
        <f>VLOOKUP(A139,[1]CXMDXSHZ!$A:$F,6,0)</f>
        <v>48</v>
      </c>
      <c r="L139" s="34">
        <f>VLOOKUP(A139,[1]CXMDXSHZ!$A:$G,7,0)</f>
        <v>1331.09</v>
      </c>
      <c r="M139" s="35">
        <f>VLOOKUP(B139,[3]减去藿香总数据!$C:$N,12,0)</f>
        <v>2629.07583333333</v>
      </c>
      <c r="N139" s="35">
        <f>VLOOKUP(B139,[2]查询时间段分门店销售汇总!$D:$T,17,0)</f>
        <v>39.2083333333333</v>
      </c>
      <c r="O139" s="35">
        <f>VLOOKUP(B139,[3]减去藿香总数据!$C:$P,14,0)</f>
        <v>981.12625</v>
      </c>
      <c r="P139" s="36">
        <f>(J139-M139)/M139</f>
        <v>0.254204978872489</v>
      </c>
      <c r="Q139" s="36">
        <f>(K139-N139)/N139</f>
        <v>0.224229543039321</v>
      </c>
      <c r="R139" s="36">
        <f>(L139-O139)/O139</f>
        <v>0.356695939997528</v>
      </c>
    </row>
    <row r="140" s="12" customFormat="1" customHeight="1" spans="1:18">
      <c r="A140" s="12" t="str">
        <f t="shared" si="11"/>
        <v>4478252</v>
      </c>
      <c r="B140" s="38">
        <v>52</v>
      </c>
      <c r="C140" s="29" t="s">
        <v>46</v>
      </c>
      <c r="D140" s="28" t="s">
        <v>34</v>
      </c>
      <c r="E140" s="42" t="s">
        <v>139</v>
      </c>
      <c r="F140" s="26">
        <v>1</v>
      </c>
      <c r="G140" s="15" t="s">
        <v>114</v>
      </c>
      <c r="H140" s="27">
        <v>44782</v>
      </c>
      <c r="I140" s="37" t="s">
        <v>141</v>
      </c>
      <c r="J140" s="34">
        <f>VLOOKUP(A140,[1]CXMDXSHZ!$A:$E,5,0)</f>
        <v>1876.4</v>
      </c>
      <c r="K140" s="34">
        <f>VLOOKUP(A140,[1]CXMDXSHZ!$A:$F,6,0)</f>
        <v>28</v>
      </c>
      <c r="L140" s="34">
        <f>VLOOKUP(A140,[1]CXMDXSHZ!$A:$G,7,0)</f>
        <v>790.9</v>
      </c>
      <c r="M140" s="35">
        <f>VLOOKUP(B140,[3]减去藿香总数据!$C:$N,12,0)</f>
        <v>2629.07583333333</v>
      </c>
      <c r="N140" s="35">
        <f>VLOOKUP(B140,[2]查询时间段分门店销售汇总!$D:$T,17,0)</f>
        <v>39.2083333333333</v>
      </c>
      <c r="O140" s="35">
        <f>VLOOKUP(B140,[3]减去藿香总数据!$C:$P,14,0)</f>
        <v>981.12625</v>
      </c>
      <c r="P140" s="36">
        <f>(J140-M140)/M140</f>
        <v>-0.286289130115746</v>
      </c>
      <c r="Q140" s="36">
        <f>(K140-N140)/N140</f>
        <v>-0.285866099893729</v>
      </c>
      <c r="R140" s="36">
        <f>(L140-O140)/O140</f>
        <v>-0.193885598311125</v>
      </c>
    </row>
    <row r="141" s="12" customFormat="1" customHeight="1" spans="1:18">
      <c r="A141" s="12" t="str">
        <f t="shared" si="11"/>
        <v>4478952</v>
      </c>
      <c r="B141" s="38">
        <v>52</v>
      </c>
      <c r="C141" s="29" t="s">
        <v>46</v>
      </c>
      <c r="D141" s="28" t="s">
        <v>34</v>
      </c>
      <c r="E141" s="42" t="s">
        <v>139</v>
      </c>
      <c r="F141" s="26">
        <v>1</v>
      </c>
      <c r="G141" s="15" t="s">
        <v>114</v>
      </c>
      <c r="H141" s="27">
        <v>44789</v>
      </c>
      <c r="I141" s="37" t="s">
        <v>141</v>
      </c>
      <c r="J141" s="34">
        <f>VLOOKUP(A141,[1]CXMDXSHZ!$A:$E,5,0)</f>
        <v>2534</v>
      </c>
      <c r="K141" s="34">
        <f>VLOOKUP(A141,[1]CXMDXSHZ!$A:$F,6,0)</f>
        <v>40</v>
      </c>
      <c r="L141" s="34">
        <f>VLOOKUP(A141,[1]CXMDXSHZ!$A:$G,7,0)</f>
        <v>954.96</v>
      </c>
      <c r="M141" s="35">
        <f>VLOOKUP(B141,[3]减去藿香总数据!$C:$N,12,0)</f>
        <v>2629.07583333333</v>
      </c>
      <c r="N141" s="35">
        <f>VLOOKUP(B141,[2]查询时间段分门店销售汇总!$D:$T,17,0)</f>
        <v>39.2083333333333</v>
      </c>
      <c r="O141" s="35">
        <f>VLOOKUP(B141,[3]减去藿香总数据!$C:$P,14,0)</f>
        <v>981.12625</v>
      </c>
      <c r="P141" s="36">
        <f>(J141-M141)/M141</f>
        <v>-0.0361632145135906</v>
      </c>
      <c r="Q141" s="36">
        <f>(K141-N141)/N141</f>
        <v>0.0201912858661008</v>
      </c>
      <c r="R141" s="36">
        <f>(L141-O141)/O141</f>
        <v>-0.0266696054661671</v>
      </c>
    </row>
    <row r="142" s="12" customFormat="1" customHeight="1" spans="1:19">
      <c r="A142" s="12" t="str">
        <f t="shared" si="11"/>
        <v>4479652</v>
      </c>
      <c r="B142" s="38">
        <v>52</v>
      </c>
      <c r="C142" s="29" t="s">
        <v>46</v>
      </c>
      <c r="D142" s="28" t="s">
        <v>34</v>
      </c>
      <c r="E142" s="42" t="s">
        <v>139</v>
      </c>
      <c r="F142" s="26">
        <v>0</v>
      </c>
      <c r="G142" s="15" t="s">
        <v>114</v>
      </c>
      <c r="H142" s="27">
        <v>44796</v>
      </c>
      <c r="I142" s="37" t="s">
        <v>141</v>
      </c>
      <c r="J142" s="34">
        <v>0</v>
      </c>
      <c r="K142" s="34">
        <v>0</v>
      </c>
      <c r="L142" s="34">
        <v>0</v>
      </c>
      <c r="M142" s="35">
        <v>0</v>
      </c>
      <c r="N142" s="35">
        <v>0</v>
      </c>
      <c r="O142" s="35">
        <v>0</v>
      </c>
      <c r="P142" s="38"/>
      <c r="Q142" s="38"/>
      <c r="R142" s="38"/>
      <c r="S142" s="12" t="s">
        <v>112</v>
      </c>
    </row>
    <row r="143" s="12" customFormat="1" customHeight="1" spans="1:19">
      <c r="A143" s="12" t="str">
        <f t="shared" si="11"/>
        <v>4480352</v>
      </c>
      <c r="B143" s="38">
        <v>52</v>
      </c>
      <c r="C143" s="29" t="s">
        <v>46</v>
      </c>
      <c r="D143" s="28" t="s">
        <v>34</v>
      </c>
      <c r="E143" s="42" t="s">
        <v>139</v>
      </c>
      <c r="F143" s="26">
        <v>0</v>
      </c>
      <c r="G143" s="15" t="s">
        <v>114</v>
      </c>
      <c r="H143" s="27">
        <v>44803</v>
      </c>
      <c r="I143" s="37" t="s">
        <v>141</v>
      </c>
      <c r="J143" s="34">
        <v>0</v>
      </c>
      <c r="K143" s="34">
        <v>0</v>
      </c>
      <c r="L143" s="34">
        <v>0</v>
      </c>
      <c r="M143" s="35">
        <v>0</v>
      </c>
      <c r="N143" s="35">
        <v>0</v>
      </c>
      <c r="O143" s="35">
        <v>0</v>
      </c>
      <c r="P143" s="38"/>
      <c r="Q143" s="38"/>
      <c r="R143" s="38"/>
      <c r="S143" s="41" t="s">
        <v>113</v>
      </c>
    </row>
    <row r="144" s="12" customFormat="1" customHeight="1" spans="1:18">
      <c r="A144" s="12" t="str">
        <f t="shared" si="11"/>
        <v>4477752</v>
      </c>
      <c r="B144" s="38">
        <v>52</v>
      </c>
      <c r="C144" s="29" t="s">
        <v>46</v>
      </c>
      <c r="D144" s="28" t="s">
        <v>34</v>
      </c>
      <c r="E144" s="42" t="s">
        <v>139</v>
      </c>
      <c r="F144" s="26">
        <v>1</v>
      </c>
      <c r="G144" s="15" t="s">
        <v>117</v>
      </c>
      <c r="H144" s="27">
        <v>44777</v>
      </c>
      <c r="I144" s="37" t="s">
        <v>141</v>
      </c>
      <c r="J144" s="34">
        <f>VLOOKUP(A144,[1]CXMDXSHZ!$A:$E,5,0)</f>
        <v>2276.1</v>
      </c>
      <c r="K144" s="34">
        <f>VLOOKUP(A144,[1]CXMDXSHZ!$A:$F,6,0)</f>
        <v>37</v>
      </c>
      <c r="L144" s="34">
        <f>VLOOKUP(A144,[1]CXMDXSHZ!$A:$G,7,0)</f>
        <v>988.95</v>
      </c>
      <c r="M144" s="35">
        <f>VLOOKUP(B144,[3]减去藿香总数据!$C:$N,12,0)</f>
        <v>2629.07583333333</v>
      </c>
      <c r="N144" s="35">
        <f>VLOOKUP(B144,[2]查询时间段分门店销售汇总!$D:$T,17,0)</f>
        <v>39.2083333333333</v>
      </c>
      <c r="O144" s="35">
        <f>VLOOKUP(B144,[3]减去藿香总数据!$C:$P,14,0)</f>
        <v>981.12625</v>
      </c>
      <c r="P144" s="36">
        <f>(J144-M144)/M144</f>
        <v>-0.134258521134327</v>
      </c>
      <c r="Q144" s="36">
        <f>(K144-N144)/N144</f>
        <v>-0.0563230605738568</v>
      </c>
      <c r="R144" s="36">
        <f>(L144-O144)/O144</f>
        <v>0.00797425407790284</v>
      </c>
    </row>
    <row r="145" s="12" customFormat="1" customHeight="1" spans="1:18">
      <c r="A145" s="12" t="str">
        <f t="shared" si="11"/>
        <v>4478452</v>
      </c>
      <c r="B145" s="38">
        <v>52</v>
      </c>
      <c r="C145" s="29" t="s">
        <v>46</v>
      </c>
      <c r="D145" s="28" t="s">
        <v>34</v>
      </c>
      <c r="E145" s="42" t="s">
        <v>139</v>
      </c>
      <c r="F145" s="26">
        <v>1</v>
      </c>
      <c r="G145" s="15" t="s">
        <v>117</v>
      </c>
      <c r="H145" s="27">
        <v>44784</v>
      </c>
      <c r="I145" s="37" t="s">
        <v>141</v>
      </c>
      <c r="J145" s="34">
        <f>VLOOKUP(A145,[1]CXMDXSHZ!$A:$E,5,0)</f>
        <v>3320.93</v>
      </c>
      <c r="K145" s="34">
        <f>VLOOKUP(A145,[1]CXMDXSHZ!$A:$F,6,0)</f>
        <v>42</v>
      </c>
      <c r="L145" s="34">
        <f>VLOOKUP(A145,[1]CXMDXSHZ!$A:$G,7,0)</f>
        <v>1142.73</v>
      </c>
      <c r="M145" s="35">
        <f>VLOOKUP(B145,[3]减去藿香总数据!$C:$N,12,0)</f>
        <v>2629.07583333333</v>
      </c>
      <c r="N145" s="35">
        <f>VLOOKUP(B145,[2]查询时间段分门店销售汇总!$D:$T,17,0)</f>
        <v>39.2083333333333</v>
      </c>
      <c r="O145" s="35">
        <f>VLOOKUP(B145,[3]减去藿香总数据!$C:$P,14,0)</f>
        <v>981.12625</v>
      </c>
      <c r="P145" s="36">
        <f>(J145-M145)/M145</f>
        <v>0.263154891880577</v>
      </c>
      <c r="Q145" s="36">
        <f>(K145-N145)/N145</f>
        <v>0.0712008501594058</v>
      </c>
      <c r="R145" s="36">
        <f>(L145-O145)/O145</f>
        <v>0.164712492403501</v>
      </c>
    </row>
    <row r="146" s="12" customFormat="1" customHeight="1" spans="1:18">
      <c r="A146" s="12" t="str">
        <f t="shared" si="11"/>
        <v>4479152</v>
      </c>
      <c r="B146" s="38">
        <v>52</v>
      </c>
      <c r="C146" s="29" t="s">
        <v>46</v>
      </c>
      <c r="D146" s="28" t="s">
        <v>34</v>
      </c>
      <c r="E146" s="42" t="s">
        <v>139</v>
      </c>
      <c r="F146" s="26">
        <v>1</v>
      </c>
      <c r="G146" s="15" t="s">
        <v>117</v>
      </c>
      <c r="H146" s="27">
        <v>44791</v>
      </c>
      <c r="I146" s="37" t="s">
        <v>141</v>
      </c>
      <c r="J146" s="34">
        <f>VLOOKUP(A146,[1]CXMDXSHZ!$A:$E,5,0)</f>
        <v>4886.9</v>
      </c>
      <c r="K146" s="34">
        <f>VLOOKUP(A146,[1]CXMDXSHZ!$A:$F,6,0)</f>
        <v>50</v>
      </c>
      <c r="L146" s="34">
        <f>VLOOKUP(A146,[1]CXMDXSHZ!$A:$G,7,0)</f>
        <v>1907.05</v>
      </c>
      <c r="M146" s="35">
        <f>VLOOKUP(B146,[3]减去藿香总数据!$C:$N,12,0)</f>
        <v>2629.07583333333</v>
      </c>
      <c r="N146" s="35">
        <f>VLOOKUP(B146,[2]查询时间段分门店销售汇总!$D:$T,17,0)</f>
        <v>39.2083333333333</v>
      </c>
      <c r="O146" s="35">
        <f>VLOOKUP(B146,[3]减去藿香总数据!$C:$P,14,0)</f>
        <v>981.12625</v>
      </c>
      <c r="P146" s="36">
        <f>(J146-M146)/M146</f>
        <v>0.858790050115838</v>
      </c>
      <c r="Q146" s="36">
        <f>(K146-N146)/N146</f>
        <v>0.275239107332626</v>
      </c>
      <c r="R146" s="36">
        <f>(L146-O146)/O146</f>
        <v>0.943735579391541</v>
      </c>
    </row>
    <row r="147" s="12" customFormat="1" customHeight="1" spans="1:19">
      <c r="A147" s="12" t="str">
        <f t="shared" si="11"/>
        <v>4479852</v>
      </c>
      <c r="B147" s="38">
        <v>52</v>
      </c>
      <c r="C147" s="29" t="s">
        <v>46</v>
      </c>
      <c r="D147" s="28" t="s">
        <v>34</v>
      </c>
      <c r="E147" s="42" t="s">
        <v>139</v>
      </c>
      <c r="F147" s="26">
        <v>0</v>
      </c>
      <c r="G147" s="15" t="s">
        <v>117</v>
      </c>
      <c r="H147" s="27">
        <v>44798</v>
      </c>
      <c r="I147" s="37" t="s">
        <v>141</v>
      </c>
      <c r="J147" s="34">
        <v>0</v>
      </c>
      <c r="K147" s="34">
        <v>0</v>
      </c>
      <c r="L147" s="34">
        <v>0</v>
      </c>
      <c r="M147" s="35">
        <v>0</v>
      </c>
      <c r="N147" s="35">
        <v>0</v>
      </c>
      <c r="O147" s="35">
        <v>0</v>
      </c>
      <c r="P147" s="38"/>
      <c r="Q147" s="38"/>
      <c r="R147" s="38"/>
      <c r="S147" s="12" t="s">
        <v>112</v>
      </c>
    </row>
    <row r="148" s="12" customFormat="1" customHeight="1" spans="1:18">
      <c r="A148" s="12" t="str">
        <f t="shared" si="11"/>
        <v>4477454</v>
      </c>
      <c r="B148" s="13">
        <v>54</v>
      </c>
      <c r="C148" s="42" t="s">
        <v>39</v>
      </c>
      <c r="D148" s="28" t="s">
        <v>34</v>
      </c>
      <c r="E148" s="42" t="s">
        <v>142</v>
      </c>
      <c r="F148" s="26">
        <v>1</v>
      </c>
      <c r="G148" s="15" t="s">
        <v>110</v>
      </c>
      <c r="H148" s="27">
        <v>44774</v>
      </c>
      <c r="I148" s="16" t="s">
        <v>143</v>
      </c>
      <c r="J148" s="34">
        <f>VLOOKUP(A148,[1]CXMDXSHZ!$A:$E,5,0)</f>
        <v>4706.87</v>
      </c>
      <c r="K148" s="34">
        <f>VLOOKUP(A148,[1]CXMDXSHZ!$A:$F,6,0)</f>
        <v>71</v>
      </c>
      <c r="L148" s="34">
        <f>VLOOKUP(A148,[1]CXMDXSHZ!$A:$G,7,0)</f>
        <v>1616.62</v>
      </c>
      <c r="M148" s="35">
        <f>VLOOKUP(B148,[3]减去藿香总数据!$C:$N,12,0)</f>
        <v>4747.47916666667</v>
      </c>
      <c r="N148" s="35">
        <f>VLOOKUP(B148,[2]查询时间段分门店销售汇总!$D:$T,17,0)</f>
        <v>80.8333333333333</v>
      </c>
      <c r="O148" s="35">
        <f>VLOOKUP(B148,[3]减去藿香总数据!$C:$P,14,0)</f>
        <v>1804.9391666666</v>
      </c>
      <c r="P148" s="36">
        <f>(J148-M148)/M148</f>
        <v>-0.00855383778233251</v>
      </c>
      <c r="Q148" s="36">
        <f>(K148-N148)/N148</f>
        <v>-0.121649484536082</v>
      </c>
      <c r="R148" s="36">
        <f>(L148-O148)/O148</f>
        <v>-0.104335464676293</v>
      </c>
    </row>
    <row r="149" s="12" customFormat="1" customHeight="1" spans="1:18">
      <c r="A149" s="12" t="str">
        <f t="shared" si="11"/>
        <v>4478154</v>
      </c>
      <c r="B149" s="13">
        <v>54</v>
      </c>
      <c r="C149" s="42" t="s">
        <v>39</v>
      </c>
      <c r="D149" s="28" t="s">
        <v>34</v>
      </c>
      <c r="E149" s="42" t="s">
        <v>142</v>
      </c>
      <c r="F149" s="26">
        <v>1</v>
      </c>
      <c r="G149" s="15" t="s">
        <v>110</v>
      </c>
      <c r="H149" s="27">
        <v>44781</v>
      </c>
      <c r="I149" s="16" t="s">
        <v>143</v>
      </c>
      <c r="J149" s="34">
        <f>VLOOKUP(A149,[1]CXMDXSHZ!$A:$E,5,0)</f>
        <v>5500.19</v>
      </c>
      <c r="K149" s="34">
        <f>VLOOKUP(A149,[1]CXMDXSHZ!$A:$F,6,0)</f>
        <v>62</v>
      </c>
      <c r="L149" s="34">
        <f>VLOOKUP(A149,[1]CXMDXSHZ!$A:$G,7,0)</f>
        <v>1712.9</v>
      </c>
      <c r="M149" s="35">
        <f>VLOOKUP(B149,[3]减去藿香总数据!$C:$N,12,0)</f>
        <v>4747.47916666667</v>
      </c>
      <c r="N149" s="35">
        <f>VLOOKUP(B149,[2]查询时间段分门店销售汇总!$D:$T,17,0)</f>
        <v>80.8333333333333</v>
      </c>
      <c r="O149" s="35">
        <f>VLOOKUP(B149,[3]减去藿香总数据!$C:$P,14,0)</f>
        <v>1804.9391666666</v>
      </c>
      <c r="P149" s="36">
        <f>(J149-M149)/M149</f>
        <v>0.158549581137357</v>
      </c>
      <c r="Q149" s="36">
        <f>(K149-N149)/N149</f>
        <v>-0.232989690721649</v>
      </c>
      <c r="R149" s="36">
        <f>(L149-O149)/O149</f>
        <v>-0.0509929466689893</v>
      </c>
    </row>
    <row r="150" s="12" customFormat="1" customHeight="1" spans="1:18">
      <c r="A150" s="12" t="str">
        <f t="shared" si="11"/>
        <v>4478854</v>
      </c>
      <c r="B150" s="13">
        <v>54</v>
      </c>
      <c r="C150" s="42" t="s">
        <v>39</v>
      </c>
      <c r="D150" s="28" t="s">
        <v>34</v>
      </c>
      <c r="E150" s="42" t="s">
        <v>142</v>
      </c>
      <c r="F150" s="26">
        <v>1</v>
      </c>
      <c r="G150" s="15" t="s">
        <v>110</v>
      </c>
      <c r="H150" s="27">
        <v>44788</v>
      </c>
      <c r="I150" s="16" t="s">
        <v>143</v>
      </c>
      <c r="J150" s="34">
        <f>VLOOKUP(A150,[1]CXMDXSHZ!$A:$E,5,0)</f>
        <v>7861.5</v>
      </c>
      <c r="K150" s="34">
        <f>VLOOKUP(A150,[1]CXMDXSHZ!$A:$F,6,0)</f>
        <v>84</v>
      </c>
      <c r="L150" s="34">
        <f>VLOOKUP(A150,[1]CXMDXSHZ!$A:$G,7,0)</f>
        <v>2332.58</v>
      </c>
      <c r="M150" s="35">
        <f>VLOOKUP(B150,[3]减去藿香总数据!$C:$N,12,0)</f>
        <v>4747.47916666667</v>
      </c>
      <c r="N150" s="35">
        <f>VLOOKUP(B150,[2]查询时间段分门店销售汇总!$D:$T,17,0)</f>
        <v>80.8333333333333</v>
      </c>
      <c r="O150" s="35">
        <f>VLOOKUP(B150,[3]减去藿香总数据!$C:$P,14,0)</f>
        <v>1804.9391666666</v>
      </c>
      <c r="P150" s="36">
        <f>(J150-M150)/M150</f>
        <v>0.655931437297863</v>
      </c>
      <c r="Q150" s="36">
        <f>(K150-N150)/N150</f>
        <v>0.0391752577319592</v>
      </c>
      <c r="R150" s="36">
        <f>(L150-O150)/O150</f>
        <v>0.292331643679636</v>
      </c>
    </row>
    <row r="151" s="12" customFormat="1" customHeight="1" spans="1:19">
      <c r="A151" s="12" t="str">
        <f t="shared" si="11"/>
        <v>4479554</v>
      </c>
      <c r="B151" s="13">
        <v>54</v>
      </c>
      <c r="C151" s="42" t="s">
        <v>39</v>
      </c>
      <c r="D151" s="28" t="s">
        <v>34</v>
      </c>
      <c r="E151" s="42" t="s">
        <v>142</v>
      </c>
      <c r="F151" s="26">
        <v>0</v>
      </c>
      <c r="G151" s="15" t="s">
        <v>110</v>
      </c>
      <c r="H151" s="27">
        <v>44795</v>
      </c>
      <c r="I151" s="16" t="s">
        <v>143</v>
      </c>
      <c r="J151" s="34">
        <v>0</v>
      </c>
      <c r="K151" s="34">
        <v>0</v>
      </c>
      <c r="L151" s="34">
        <v>0</v>
      </c>
      <c r="M151" s="35">
        <v>0</v>
      </c>
      <c r="N151" s="35">
        <v>0</v>
      </c>
      <c r="O151" s="35">
        <v>0</v>
      </c>
      <c r="S151" s="12" t="s">
        <v>112</v>
      </c>
    </row>
    <row r="152" s="12" customFormat="1" customHeight="1" spans="1:19">
      <c r="A152" s="12" t="str">
        <f t="shared" si="11"/>
        <v>4480254</v>
      </c>
      <c r="B152" s="13">
        <v>54</v>
      </c>
      <c r="C152" s="42" t="s">
        <v>39</v>
      </c>
      <c r="D152" s="28" t="s">
        <v>34</v>
      </c>
      <c r="E152" s="42" t="s">
        <v>142</v>
      </c>
      <c r="F152" s="26">
        <v>0</v>
      </c>
      <c r="G152" s="15" t="s">
        <v>110</v>
      </c>
      <c r="H152" s="27">
        <v>44802</v>
      </c>
      <c r="I152" s="16" t="s">
        <v>143</v>
      </c>
      <c r="J152" s="34">
        <v>0</v>
      </c>
      <c r="K152" s="34">
        <v>0</v>
      </c>
      <c r="L152" s="34">
        <v>0</v>
      </c>
      <c r="M152" s="35">
        <v>0</v>
      </c>
      <c r="N152" s="35">
        <v>0</v>
      </c>
      <c r="O152" s="35">
        <v>0</v>
      </c>
      <c r="S152" s="41" t="s">
        <v>113</v>
      </c>
    </row>
    <row r="153" s="12" customFormat="1" customHeight="1" spans="1:18">
      <c r="A153" s="12" t="str">
        <f t="shared" si="11"/>
        <v>4477654</v>
      </c>
      <c r="B153" s="13">
        <v>54</v>
      </c>
      <c r="C153" s="42" t="s">
        <v>39</v>
      </c>
      <c r="D153" s="28" t="s">
        <v>34</v>
      </c>
      <c r="E153" s="42" t="s">
        <v>142</v>
      </c>
      <c r="F153" s="26">
        <v>1</v>
      </c>
      <c r="G153" s="15" t="s">
        <v>115</v>
      </c>
      <c r="H153" s="27">
        <v>44776</v>
      </c>
      <c r="I153" s="16" t="s">
        <v>143</v>
      </c>
      <c r="J153" s="34">
        <f>VLOOKUP(A153,[1]CXMDXSHZ!$A:$E,5,0)</f>
        <v>5325.28</v>
      </c>
      <c r="K153" s="34">
        <f>VLOOKUP(A153,[1]CXMDXSHZ!$A:$F,6,0)</f>
        <v>80</v>
      </c>
      <c r="L153" s="34">
        <f>VLOOKUP(A153,[1]CXMDXSHZ!$A:$G,7,0)</f>
        <v>1685.51</v>
      </c>
      <c r="M153" s="35">
        <f>VLOOKUP(B153,[3]减去藿香总数据!$C:$N,12,0)</f>
        <v>4747.47916666667</v>
      </c>
      <c r="N153" s="35">
        <f>VLOOKUP(B153,[2]查询时间段分门店销售汇总!$D:$T,17,0)</f>
        <v>80.8333333333333</v>
      </c>
      <c r="O153" s="35">
        <f>VLOOKUP(B153,[3]减去藿香总数据!$C:$P,14,0)</f>
        <v>1804.9391666666</v>
      </c>
      <c r="P153" s="36">
        <f>(J153-M153)/M153</f>
        <v>0.121706870751582</v>
      </c>
      <c r="Q153" s="36">
        <f>(K153-N153)/N153</f>
        <v>-0.0103092783505151</v>
      </c>
      <c r="R153" s="36">
        <f>(L153-O153)/O153</f>
        <v>-0.0661679733434807</v>
      </c>
    </row>
    <row r="154" s="12" customFormat="1" customHeight="1" spans="1:18">
      <c r="A154" s="12" t="str">
        <f t="shared" si="11"/>
        <v>4478354</v>
      </c>
      <c r="B154" s="13">
        <v>54</v>
      </c>
      <c r="C154" s="42" t="s">
        <v>39</v>
      </c>
      <c r="D154" s="28" t="s">
        <v>34</v>
      </c>
      <c r="E154" s="42" t="s">
        <v>142</v>
      </c>
      <c r="F154" s="26">
        <v>1</v>
      </c>
      <c r="G154" s="15" t="s">
        <v>115</v>
      </c>
      <c r="H154" s="27">
        <v>44783</v>
      </c>
      <c r="I154" s="16" t="s">
        <v>143</v>
      </c>
      <c r="J154" s="34">
        <f>VLOOKUP(A154,[1]CXMDXSHZ!$A:$E,5,0)</f>
        <v>5343.76</v>
      </c>
      <c r="K154" s="34">
        <f>VLOOKUP(A154,[1]CXMDXSHZ!$A:$F,6,0)</f>
        <v>68</v>
      </c>
      <c r="L154" s="34">
        <f>VLOOKUP(A154,[1]CXMDXSHZ!$A:$G,7,0)</f>
        <v>1847.46</v>
      </c>
      <c r="M154" s="35">
        <f>VLOOKUP(B154,[3]减去藿香总数据!$C:$N,12,0)</f>
        <v>4747.47916666667</v>
      </c>
      <c r="N154" s="35">
        <f>VLOOKUP(B154,[2]查询时间段分门店销售汇总!$D:$T,17,0)</f>
        <v>80.8333333333333</v>
      </c>
      <c r="O154" s="35">
        <f>VLOOKUP(B154,[3]减去藿香总数据!$C:$P,14,0)</f>
        <v>1804.9391666666</v>
      </c>
      <c r="P154" s="36">
        <f>(J154-M154)/M154</f>
        <v>0.12559946287284</v>
      </c>
      <c r="Q154" s="36">
        <f>(K154-N154)/N154</f>
        <v>-0.158762886597938</v>
      </c>
      <c r="R154" s="36">
        <f>(L154-O154)/O154</f>
        <v>0.0235580423532658</v>
      </c>
    </row>
    <row r="155" s="12" customFormat="1" customHeight="1" spans="1:18">
      <c r="A155" s="12" t="str">
        <f t="shared" si="11"/>
        <v>4479054</v>
      </c>
      <c r="B155" s="13">
        <v>54</v>
      </c>
      <c r="C155" s="42" t="s">
        <v>39</v>
      </c>
      <c r="D155" s="28" t="s">
        <v>34</v>
      </c>
      <c r="E155" s="42" t="s">
        <v>142</v>
      </c>
      <c r="F155" s="26">
        <v>1</v>
      </c>
      <c r="G155" s="15" t="s">
        <v>115</v>
      </c>
      <c r="H155" s="27">
        <v>44790</v>
      </c>
      <c r="I155" s="16" t="s">
        <v>143</v>
      </c>
      <c r="J155" s="34">
        <f>VLOOKUP(A155,[1]CXMDXSHZ!$A:$E,5,0)</f>
        <v>6538.4</v>
      </c>
      <c r="K155" s="34">
        <f>VLOOKUP(A155,[1]CXMDXSHZ!$A:$F,6,0)</f>
        <v>94</v>
      </c>
      <c r="L155" s="34">
        <f>VLOOKUP(A155,[1]CXMDXSHZ!$A:$G,7,0)</f>
        <v>2429.25</v>
      </c>
      <c r="M155" s="35">
        <f>VLOOKUP(B155,[3]减去藿香总数据!$C:$N,12,0)</f>
        <v>4747.47916666667</v>
      </c>
      <c r="N155" s="35">
        <f>VLOOKUP(B155,[2]查询时间段分门店销售汇总!$D:$T,17,0)</f>
        <v>80.8333333333333</v>
      </c>
      <c r="O155" s="35">
        <f>VLOOKUP(B155,[3]减去藿香总数据!$C:$P,14,0)</f>
        <v>1804.9391666666</v>
      </c>
      <c r="P155" s="36">
        <f>(J155-M155)/M155</f>
        <v>0.377236164806761</v>
      </c>
      <c r="Q155" s="36">
        <f>(K155-N155)/N155</f>
        <v>0.162886597938145</v>
      </c>
      <c r="R155" s="36">
        <f>(L155-O155)/O155</f>
        <v>0.345890235451198</v>
      </c>
    </row>
    <row r="156" s="12" customFormat="1" customHeight="1" spans="1:19">
      <c r="A156" s="12" t="str">
        <f t="shared" si="11"/>
        <v>4479754</v>
      </c>
      <c r="B156" s="13">
        <v>54</v>
      </c>
      <c r="C156" s="42" t="s">
        <v>39</v>
      </c>
      <c r="D156" s="28" t="s">
        <v>34</v>
      </c>
      <c r="E156" s="42" t="s">
        <v>142</v>
      </c>
      <c r="F156" s="26">
        <v>0</v>
      </c>
      <c r="G156" s="15" t="s">
        <v>115</v>
      </c>
      <c r="H156" s="27">
        <v>44797</v>
      </c>
      <c r="I156" s="16" t="s">
        <v>143</v>
      </c>
      <c r="J156" s="34">
        <v>0</v>
      </c>
      <c r="K156" s="34">
        <v>0</v>
      </c>
      <c r="L156" s="34">
        <v>0</v>
      </c>
      <c r="M156" s="35">
        <v>0</v>
      </c>
      <c r="N156" s="35">
        <v>0</v>
      </c>
      <c r="O156" s="35">
        <v>0</v>
      </c>
      <c r="S156" s="12" t="s">
        <v>112</v>
      </c>
    </row>
    <row r="157" s="12" customFormat="1" customHeight="1" spans="1:19">
      <c r="A157" s="12" t="str">
        <f t="shared" si="11"/>
        <v>4480454</v>
      </c>
      <c r="B157" s="13">
        <v>54</v>
      </c>
      <c r="C157" s="42" t="s">
        <v>39</v>
      </c>
      <c r="D157" s="28" t="s">
        <v>34</v>
      </c>
      <c r="E157" s="42" t="s">
        <v>142</v>
      </c>
      <c r="F157" s="26">
        <v>0</v>
      </c>
      <c r="G157" s="15" t="s">
        <v>115</v>
      </c>
      <c r="H157" s="27">
        <v>44804</v>
      </c>
      <c r="I157" s="16" t="s">
        <v>143</v>
      </c>
      <c r="J157" s="34">
        <v>0</v>
      </c>
      <c r="K157" s="34">
        <v>0</v>
      </c>
      <c r="L157" s="34">
        <v>0</v>
      </c>
      <c r="M157" s="35">
        <v>0</v>
      </c>
      <c r="N157" s="35">
        <v>0</v>
      </c>
      <c r="O157" s="35">
        <v>0</v>
      </c>
      <c r="S157" s="41" t="s">
        <v>113</v>
      </c>
    </row>
    <row r="158" s="12" customFormat="1" customHeight="1" spans="1:18">
      <c r="A158" s="12" t="str">
        <f t="shared" si="11"/>
        <v>44775122176</v>
      </c>
      <c r="B158" s="13">
        <v>122176</v>
      </c>
      <c r="C158" s="42" t="s">
        <v>33</v>
      </c>
      <c r="D158" s="28" t="s">
        <v>34</v>
      </c>
      <c r="E158" s="42" t="s">
        <v>144</v>
      </c>
      <c r="F158" s="26">
        <v>1</v>
      </c>
      <c r="G158" s="15" t="s">
        <v>114</v>
      </c>
      <c r="H158" s="27">
        <v>44775</v>
      </c>
      <c r="I158" s="14" t="s">
        <v>137</v>
      </c>
      <c r="J158" s="34">
        <f>VLOOKUP(A158,[1]CXMDXSHZ!$A:$E,5,0)</f>
        <v>1068.94</v>
      </c>
      <c r="K158" s="34">
        <f>VLOOKUP(A158,[1]CXMDXSHZ!$A:$F,6,0)</f>
        <v>20</v>
      </c>
      <c r="L158" s="34">
        <f>VLOOKUP(A158,[1]CXMDXSHZ!$A:$G,7,0)</f>
        <v>416.03</v>
      </c>
      <c r="M158" s="35">
        <f>VLOOKUP(B158,[2]查询时间段分门店销售汇总!$D:$S,16,0)</f>
        <v>1074.07833333333</v>
      </c>
      <c r="N158" s="35">
        <f>VLOOKUP(B158,[2]查询时间段分门店销售汇总!$D:$T,17,0)</f>
        <v>22.625</v>
      </c>
      <c r="O158" s="35">
        <f>VLOOKUP(B158,[2]查询时间段分门店销售汇总!$D:$U,18,0)</f>
        <v>347.665</v>
      </c>
      <c r="P158" s="36">
        <f>(J158-M158)/M158</f>
        <v>-0.0047839465464157</v>
      </c>
      <c r="Q158" s="36">
        <f>(K158-N158)/N158</f>
        <v>-0.116022099447514</v>
      </c>
      <c r="R158" s="36">
        <f>(L158-O158)/O158</f>
        <v>0.196640444105676</v>
      </c>
    </row>
    <row r="159" s="12" customFormat="1" customHeight="1" spans="1:18">
      <c r="A159" s="12" t="str">
        <f t="shared" si="11"/>
        <v>44782122176</v>
      </c>
      <c r="B159" s="13">
        <v>122176</v>
      </c>
      <c r="C159" s="42" t="s">
        <v>33</v>
      </c>
      <c r="D159" s="28" t="s">
        <v>34</v>
      </c>
      <c r="E159" s="42" t="s">
        <v>144</v>
      </c>
      <c r="F159" s="26">
        <v>1</v>
      </c>
      <c r="G159" s="15" t="s">
        <v>114</v>
      </c>
      <c r="H159" s="27">
        <v>44782</v>
      </c>
      <c r="I159" s="14" t="s">
        <v>137</v>
      </c>
      <c r="J159" s="34">
        <f>VLOOKUP(A159,[1]CXMDXSHZ!$A:$E,5,0)</f>
        <v>750.09</v>
      </c>
      <c r="K159" s="34">
        <f>VLOOKUP(A159,[1]CXMDXSHZ!$A:$F,6,0)</f>
        <v>19</v>
      </c>
      <c r="L159" s="34">
        <f>VLOOKUP(A159,[1]CXMDXSHZ!$A:$G,7,0)</f>
        <v>306.62</v>
      </c>
      <c r="M159" s="35">
        <f>VLOOKUP(B159,[2]查询时间段分门店销售汇总!$D:$S,16,0)</f>
        <v>1074.07833333333</v>
      </c>
      <c r="N159" s="35">
        <f>VLOOKUP(B159,[2]查询时间段分门店销售汇总!$D:$T,17,0)</f>
        <v>22.625</v>
      </c>
      <c r="O159" s="35">
        <f>VLOOKUP(B159,[2]查询时间段分门店销售汇总!$D:$U,18,0)</f>
        <v>347.665</v>
      </c>
      <c r="P159" s="36">
        <f>(J159-M159)/M159</f>
        <v>-0.301643114173855</v>
      </c>
      <c r="Q159" s="36">
        <f>(K159-N159)/N159</f>
        <v>-0.160220994475138</v>
      </c>
      <c r="R159" s="36">
        <f>(L159-O159)/O159</f>
        <v>-0.11805905109804</v>
      </c>
    </row>
    <row r="160" s="12" customFormat="1" customHeight="1" spans="1:18">
      <c r="A160" s="12" t="str">
        <f t="shared" si="11"/>
        <v>44789122176</v>
      </c>
      <c r="B160" s="13">
        <v>122176</v>
      </c>
      <c r="C160" s="42" t="s">
        <v>33</v>
      </c>
      <c r="D160" s="28" t="s">
        <v>34</v>
      </c>
      <c r="E160" s="42" t="s">
        <v>144</v>
      </c>
      <c r="F160" s="26">
        <v>1</v>
      </c>
      <c r="G160" s="15" t="s">
        <v>114</v>
      </c>
      <c r="H160" s="27">
        <v>44789</v>
      </c>
      <c r="I160" s="14" t="s">
        <v>137</v>
      </c>
      <c r="J160" s="34">
        <f>VLOOKUP(A160,[1]CXMDXSHZ!$A:$E,5,0)</f>
        <v>1072.51</v>
      </c>
      <c r="K160" s="34">
        <f>VLOOKUP(A160,[1]CXMDXSHZ!$A:$F,6,0)</f>
        <v>25</v>
      </c>
      <c r="L160" s="34">
        <f>VLOOKUP(A160,[1]CXMDXSHZ!$A:$G,7,0)</f>
        <v>302.94</v>
      </c>
      <c r="M160" s="35">
        <f>VLOOKUP(B160,[2]查询时间段分门店销售汇总!$D:$S,16,0)</f>
        <v>1074.07833333333</v>
      </c>
      <c r="N160" s="35">
        <f>VLOOKUP(B160,[2]查询时间段分门店销售汇总!$D:$T,17,0)</f>
        <v>22.625</v>
      </c>
      <c r="O160" s="35">
        <f>VLOOKUP(B160,[2]查询时间段分门店销售汇总!$D:$U,18,0)</f>
        <v>347.665</v>
      </c>
      <c r="P160" s="36">
        <f>(J160-M160)/M160</f>
        <v>-0.00146016662347406</v>
      </c>
      <c r="Q160" s="36">
        <f>(K160-N160)/N160</f>
        <v>0.104972375690608</v>
      </c>
      <c r="R160" s="36">
        <f>(L160-O160)/O160</f>
        <v>-0.12864395323084</v>
      </c>
    </row>
    <row r="161" s="12" customFormat="1" customHeight="1" spans="1:19">
      <c r="A161" s="12" t="str">
        <f t="shared" si="11"/>
        <v>44796122176</v>
      </c>
      <c r="B161" s="13">
        <v>122176</v>
      </c>
      <c r="C161" s="42" t="s">
        <v>33</v>
      </c>
      <c r="D161" s="28" t="s">
        <v>34</v>
      </c>
      <c r="E161" s="42" t="s">
        <v>144</v>
      </c>
      <c r="F161" s="26">
        <v>0</v>
      </c>
      <c r="G161" s="15" t="s">
        <v>114</v>
      </c>
      <c r="H161" s="27">
        <v>44796</v>
      </c>
      <c r="I161" s="14" t="s">
        <v>137</v>
      </c>
      <c r="J161" s="34">
        <v>0</v>
      </c>
      <c r="K161" s="34">
        <v>0</v>
      </c>
      <c r="L161" s="34">
        <v>0</v>
      </c>
      <c r="M161" s="35">
        <v>0</v>
      </c>
      <c r="N161" s="35">
        <v>0</v>
      </c>
      <c r="O161" s="35">
        <v>0</v>
      </c>
      <c r="P161" s="13"/>
      <c r="Q161" s="13"/>
      <c r="R161" s="13"/>
      <c r="S161" s="12" t="s">
        <v>112</v>
      </c>
    </row>
    <row r="162" s="12" customFormat="1" customHeight="1" spans="1:19">
      <c r="A162" s="12" t="str">
        <f t="shared" si="11"/>
        <v>44803122176</v>
      </c>
      <c r="B162" s="13">
        <v>122176</v>
      </c>
      <c r="C162" s="42" t="s">
        <v>33</v>
      </c>
      <c r="D162" s="28" t="s">
        <v>34</v>
      </c>
      <c r="E162" s="42" t="s">
        <v>144</v>
      </c>
      <c r="F162" s="26">
        <v>0</v>
      </c>
      <c r="G162" s="15" t="s">
        <v>114</v>
      </c>
      <c r="H162" s="27">
        <v>44803</v>
      </c>
      <c r="I162" s="14" t="s">
        <v>137</v>
      </c>
      <c r="J162" s="34">
        <v>0</v>
      </c>
      <c r="K162" s="34">
        <v>0</v>
      </c>
      <c r="L162" s="34">
        <v>0</v>
      </c>
      <c r="M162" s="35">
        <v>0</v>
      </c>
      <c r="N162" s="35">
        <v>0</v>
      </c>
      <c r="O162" s="35">
        <v>0</v>
      </c>
      <c r="P162" s="13"/>
      <c r="Q162" s="13"/>
      <c r="R162" s="13"/>
      <c r="S162" s="41" t="s">
        <v>113</v>
      </c>
    </row>
    <row r="163" s="12" customFormat="1" customHeight="1" spans="1:18">
      <c r="A163" s="12" t="str">
        <f t="shared" si="11"/>
        <v>44778122176</v>
      </c>
      <c r="B163" s="13">
        <v>122176</v>
      </c>
      <c r="C163" s="42" t="s">
        <v>33</v>
      </c>
      <c r="D163" s="28" t="s">
        <v>34</v>
      </c>
      <c r="E163" s="42" t="s">
        <v>144</v>
      </c>
      <c r="F163" s="26">
        <v>1</v>
      </c>
      <c r="G163" s="15" t="s">
        <v>125</v>
      </c>
      <c r="H163" s="27">
        <v>44778</v>
      </c>
      <c r="I163" s="16" t="s">
        <v>143</v>
      </c>
      <c r="J163" s="34">
        <f>VLOOKUP(A163,[1]CXMDXSHZ!$A:$E,5,0)</f>
        <v>1174.53</v>
      </c>
      <c r="K163" s="34">
        <f>VLOOKUP(A163,[1]CXMDXSHZ!$A:$F,6,0)</f>
        <v>24</v>
      </c>
      <c r="L163" s="34">
        <f>VLOOKUP(A163,[1]CXMDXSHZ!$A:$G,7,0)</f>
        <v>349.97</v>
      </c>
      <c r="M163" s="35">
        <f>VLOOKUP(B163,[2]查询时间段分门店销售汇总!$D:$S,16,0)</f>
        <v>1074.07833333333</v>
      </c>
      <c r="N163" s="35">
        <f>VLOOKUP(B163,[2]查询时间段分门店销售汇总!$D:$T,17,0)</f>
        <v>22.625</v>
      </c>
      <c r="O163" s="35">
        <f>VLOOKUP(B163,[2]查询时间段分门店销售汇总!$D:$U,18,0)</f>
        <v>347.665</v>
      </c>
      <c r="P163" s="36">
        <f t="shared" ref="P163:P169" si="12">(J163-M163)/M163</f>
        <v>0.0935235946478177</v>
      </c>
      <c r="Q163" s="36">
        <f t="shared" ref="Q163:Q169" si="13">(K163-N163)/N163</f>
        <v>0.0607734806629834</v>
      </c>
      <c r="R163" s="36">
        <f t="shared" ref="R163:R169" si="14">(L163-O163)/O163</f>
        <v>0.0066299454935067</v>
      </c>
    </row>
    <row r="164" s="12" customFormat="1" customHeight="1" spans="1:18">
      <c r="A164" s="12" t="str">
        <f t="shared" si="11"/>
        <v>44785122176</v>
      </c>
      <c r="B164" s="13">
        <v>122176</v>
      </c>
      <c r="C164" s="42" t="s">
        <v>33</v>
      </c>
      <c r="D164" s="28" t="s">
        <v>34</v>
      </c>
      <c r="E164" s="42" t="s">
        <v>144</v>
      </c>
      <c r="F164" s="26">
        <v>1</v>
      </c>
      <c r="G164" s="15" t="s">
        <v>125</v>
      </c>
      <c r="H164" s="27">
        <v>44785</v>
      </c>
      <c r="I164" s="16" t="s">
        <v>143</v>
      </c>
      <c r="J164" s="34">
        <f>VLOOKUP(A164,[1]CXMDXSHZ!$A:$E,5,0)</f>
        <v>2793.09</v>
      </c>
      <c r="K164" s="34">
        <f>VLOOKUP(A164,[1]CXMDXSHZ!$A:$F,6,0)</f>
        <v>28</v>
      </c>
      <c r="L164" s="34">
        <f>VLOOKUP(A164,[1]CXMDXSHZ!$A:$G,7,0)</f>
        <v>918.75</v>
      </c>
      <c r="M164" s="35">
        <f>VLOOKUP(B164,[2]查询时间段分门店销售汇总!$D:$S,16,0)</f>
        <v>1074.07833333333</v>
      </c>
      <c r="N164" s="35">
        <f>VLOOKUP(B164,[2]查询时间段分门店销售汇总!$D:$T,17,0)</f>
        <v>22.625</v>
      </c>
      <c r="O164" s="35">
        <f>VLOOKUP(B164,[2]查询时间段分门店销售汇总!$D:$U,18,0)</f>
        <v>347.665</v>
      </c>
      <c r="P164" s="36">
        <f t="shared" si="12"/>
        <v>1.6004527913079</v>
      </c>
      <c r="Q164" s="36">
        <f t="shared" si="13"/>
        <v>0.237569060773481</v>
      </c>
      <c r="R164" s="36">
        <f t="shared" si="14"/>
        <v>1.64263011807343</v>
      </c>
    </row>
    <row r="165" s="12" customFormat="1" customHeight="1" spans="1:18">
      <c r="A165" s="12" t="str">
        <f t="shared" si="11"/>
        <v>44792122176</v>
      </c>
      <c r="B165" s="13">
        <v>122176</v>
      </c>
      <c r="C165" s="42" t="s">
        <v>33</v>
      </c>
      <c r="D165" s="28" t="s">
        <v>34</v>
      </c>
      <c r="E165" s="42" t="s">
        <v>144</v>
      </c>
      <c r="F165" s="26">
        <v>1</v>
      </c>
      <c r="G165" s="15" t="s">
        <v>125</v>
      </c>
      <c r="H165" s="27">
        <v>44792</v>
      </c>
      <c r="I165" s="16" t="s">
        <v>143</v>
      </c>
      <c r="J165" s="34">
        <f>VLOOKUP(A165,[1]CXMDXSHZ!$A:$E,5,0)</f>
        <v>1780.74</v>
      </c>
      <c r="K165" s="34">
        <f>VLOOKUP(A165,[1]CXMDXSHZ!$A:$F,6,0)</f>
        <v>19</v>
      </c>
      <c r="L165" s="34">
        <f>VLOOKUP(A165,[1]CXMDXSHZ!$A:$G,7,0)</f>
        <v>524.14</v>
      </c>
      <c r="M165" s="35">
        <f>VLOOKUP(B165,[2]查询时间段分门店销售汇总!$D:$S,16,0)</f>
        <v>1074.07833333333</v>
      </c>
      <c r="N165" s="35">
        <f>VLOOKUP(B165,[2]查询时间段分门店销售汇总!$D:$T,17,0)</f>
        <v>22.625</v>
      </c>
      <c r="O165" s="35">
        <f>VLOOKUP(B165,[2]查询时间段分门店销售汇总!$D:$U,18,0)</f>
        <v>347.665</v>
      </c>
      <c r="P165" s="36">
        <f t="shared" si="12"/>
        <v>0.657923770302295</v>
      </c>
      <c r="Q165" s="36">
        <f t="shared" si="13"/>
        <v>-0.160220994475138</v>
      </c>
      <c r="R165" s="36">
        <f t="shared" si="14"/>
        <v>0.507600707577697</v>
      </c>
    </row>
    <row r="166" s="12" customFormat="1" customHeight="1" spans="1:18">
      <c r="A166" s="12" t="str">
        <f t="shared" si="11"/>
        <v>44799122176</v>
      </c>
      <c r="B166" s="13">
        <v>122176</v>
      </c>
      <c r="C166" s="42" t="s">
        <v>33</v>
      </c>
      <c r="D166" s="28" t="s">
        <v>34</v>
      </c>
      <c r="E166" s="42" t="s">
        <v>144</v>
      </c>
      <c r="F166" s="26">
        <v>1</v>
      </c>
      <c r="G166" s="15" t="s">
        <v>125</v>
      </c>
      <c r="H166" s="27">
        <v>44799</v>
      </c>
      <c r="I166" s="16" t="s">
        <v>143</v>
      </c>
      <c r="J166" s="34">
        <f>VLOOKUP(A166,[1]CXMDXSHZ!$A:$E,5,0)</f>
        <v>748.4</v>
      </c>
      <c r="K166" s="34">
        <f>VLOOKUP(A166,[1]CXMDXSHZ!$A:$F,6,0)</f>
        <v>14</v>
      </c>
      <c r="L166" s="34">
        <f>VLOOKUP(A166,[1]CXMDXSHZ!$A:$G,7,0)</f>
        <v>249.82</v>
      </c>
      <c r="M166" s="35">
        <f>VLOOKUP(B166,[2]查询时间段分门店销售汇总!$D:$S,16,0)</f>
        <v>1074.07833333333</v>
      </c>
      <c r="N166" s="35">
        <f>VLOOKUP(B166,[2]查询时间段分门店销售汇总!$D:$T,17,0)</f>
        <v>22.625</v>
      </c>
      <c r="O166" s="35">
        <f>VLOOKUP(B166,[2]查询时间段分门店销售汇总!$D:$U,18,0)</f>
        <v>347.665</v>
      </c>
      <c r="P166" s="36">
        <f t="shared" si="12"/>
        <v>-0.303216556210206</v>
      </c>
      <c r="Q166" s="36">
        <f t="shared" si="13"/>
        <v>-0.38121546961326</v>
      </c>
      <c r="R166" s="36">
        <f t="shared" si="14"/>
        <v>-0.281434714452131</v>
      </c>
    </row>
    <row r="167" s="12" customFormat="1" customHeight="1" spans="1:18">
      <c r="A167" s="12" t="str">
        <f t="shared" si="11"/>
        <v>44777104838</v>
      </c>
      <c r="B167" s="13">
        <v>104838</v>
      </c>
      <c r="C167" s="42" t="s">
        <v>35</v>
      </c>
      <c r="D167" s="28" t="s">
        <v>34</v>
      </c>
      <c r="E167" s="43" t="s">
        <v>142</v>
      </c>
      <c r="F167" s="26">
        <v>1</v>
      </c>
      <c r="G167" s="15" t="s">
        <v>117</v>
      </c>
      <c r="H167" s="27">
        <v>44777</v>
      </c>
      <c r="I167" s="16" t="s">
        <v>132</v>
      </c>
      <c r="J167" s="34">
        <f>VLOOKUP(A167,[1]CXMDXSHZ!$A:$E,5,0)</f>
        <v>5010.86</v>
      </c>
      <c r="K167" s="34">
        <f>VLOOKUP(A167,[1]CXMDXSHZ!$A:$F,6,0)</f>
        <v>61</v>
      </c>
      <c r="L167" s="34">
        <f>VLOOKUP(A167,[1]CXMDXSHZ!$A:$G,7,0)</f>
        <v>1039.77</v>
      </c>
      <c r="M167" s="35">
        <f>VLOOKUP(B167,[3]减去藿香总数据!$C:$N,12,0)</f>
        <v>2663.90416666667</v>
      </c>
      <c r="N167" s="35">
        <f>VLOOKUP(B167,[2]查询时间段分门店销售汇总!$D:$T,17,0)</f>
        <v>62.0416666666667</v>
      </c>
      <c r="O167" s="35">
        <f>VLOOKUP(B167,[3]减去藿香总数据!$C:$P,14,0)</f>
        <v>919.376249999625</v>
      </c>
      <c r="P167" s="36">
        <f t="shared" si="12"/>
        <v>0.881021120316826</v>
      </c>
      <c r="Q167" s="36">
        <f t="shared" si="13"/>
        <v>-0.0167897918065821</v>
      </c>
      <c r="R167" s="36">
        <f t="shared" si="14"/>
        <v>0.130951555470814</v>
      </c>
    </row>
    <row r="168" s="12" customFormat="1" customHeight="1" spans="1:18">
      <c r="A168" s="12" t="str">
        <f t="shared" si="11"/>
        <v>44784104838</v>
      </c>
      <c r="B168" s="13">
        <v>104838</v>
      </c>
      <c r="C168" s="42" t="s">
        <v>35</v>
      </c>
      <c r="D168" s="28" t="s">
        <v>34</v>
      </c>
      <c r="E168" s="43" t="s">
        <v>142</v>
      </c>
      <c r="F168" s="26">
        <v>1</v>
      </c>
      <c r="G168" s="15" t="s">
        <v>117</v>
      </c>
      <c r="H168" s="27">
        <v>44784</v>
      </c>
      <c r="I168" s="16" t="s">
        <v>132</v>
      </c>
      <c r="J168" s="34">
        <f>VLOOKUP(A168,[1]CXMDXSHZ!$A:$E,5,0)</f>
        <v>2696.56</v>
      </c>
      <c r="K168" s="34">
        <f>VLOOKUP(A168,[1]CXMDXSHZ!$A:$F,6,0)</f>
        <v>63</v>
      </c>
      <c r="L168" s="34">
        <f>VLOOKUP(A168,[1]CXMDXSHZ!$A:$G,7,0)</f>
        <v>880.71</v>
      </c>
      <c r="M168" s="35">
        <f>VLOOKUP(B168,[3]减去藿香总数据!$C:$N,12,0)</f>
        <v>2663.90416666667</v>
      </c>
      <c r="N168" s="35">
        <f>VLOOKUP(B168,[2]查询时间段分门店销售汇总!$D:$T,17,0)</f>
        <v>62.0416666666667</v>
      </c>
      <c r="O168" s="35">
        <f>VLOOKUP(B168,[3]减去藿香总数据!$C:$P,14,0)</f>
        <v>919.376249999625</v>
      </c>
      <c r="P168" s="36">
        <f t="shared" si="12"/>
        <v>0.0122586366814359</v>
      </c>
      <c r="Q168" s="36">
        <f t="shared" si="13"/>
        <v>0.0154466084620545</v>
      </c>
      <c r="R168" s="36">
        <f t="shared" si="14"/>
        <v>-0.0420570468289133</v>
      </c>
    </row>
    <row r="169" s="12" customFormat="1" customHeight="1" spans="1:18">
      <c r="A169" s="12" t="str">
        <f t="shared" si="11"/>
        <v>44791104838</v>
      </c>
      <c r="B169" s="13">
        <v>104838</v>
      </c>
      <c r="C169" s="42" t="s">
        <v>35</v>
      </c>
      <c r="D169" s="28" t="s">
        <v>34</v>
      </c>
      <c r="E169" s="43" t="s">
        <v>142</v>
      </c>
      <c r="F169" s="26">
        <v>1</v>
      </c>
      <c r="G169" s="15" t="s">
        <v>117</v>
      </c>
      <c r="H169" s="27">
        <v>44791</v>
      </c>
      <c r="I169" s="16" t="s">
        <v>132</v>
      </c>
      <c r="J169" s="34">
        <f>VLOOKUP(A169,[1]CXMDXSHZ!$A:$E,5,0)</f>
        <v>3101.91</v>
      </c>
      <c r="K169" s="34">
        <f>VLOOKUP(A169,[1]CXMDXSHZ!$A:$F,6,0)</f>
        <v>64</v>
      </c>
      <c r="L169" s="34">
        <f>VLOOKUP(A169,[1]CXMDXSHZ!$A:$G,7,0)</f>
        <v>1086.19</v>
      </c>
      <c r="M169" s="35">
        <f>VLOOKUP(B169,[3]减去藿香总数据!$C:$N,12,0)</f>
        <v>2663.90416666667</v>
      </c>
      <c r="N169" s="35">
        <f>VLOOKUP(B169,[2]查询时间段分门店销售汇总!$D:$T,17,0)</f>
        <v>62.0416666666667</v>
      </c>
      <c r="O169" s="35">
        <f>VLOOKUP(B169,[3]减去藿香总数据!$C:$P,14,0)</f>
        <v>919.376249999625</v>
      </c>
      <c r="P169" s="36">
        <f t="shared" si="12"/>
        <v>0.164422518953227</v>
      </c>
      <c r="Q169" s="36">
        <f t="shared" si="13"/>
        <v>0.0315648085963729</v>
      </c>
      <c r="R169" s="36">
        <f t="shared" si="14"/>
        <v>0.181442309392312</v>
      </c>
    </row>
    <row r="170" s="12" customFormat="1" customHeight="1" spans="1:19">
      <c r="A170" s="12" t="str">
        <f t="shared" si="11"/>
        <v>44798104838</v>
      </c>
      <c r="B170" s="13">
        <v>104838</v>
      </c>
      <c r="C170" s="42" t="s">
        <v>35</v>
      </c>
      <c r="D170" s="28" t="s">
        <v>34</v>
      </c>
      <c r="E170" s="43" t="s">
        <v>142</v>
      </c>
      <c r="F170" s="26">
        <v>0</v>
      </c>
      <c r="G170" s="15" t="s">
        <v>117</v>
      </c>
      <c r="H170" s="27">
        <v>44798</v>
      </c>
      <c r="I170" s="16" t="s">
        <v>132</v>
      </c>
      <c r="J170" s="34">
        <v>0</v>
      </c>
      <c r="K170" s="34">
        <v>0</v>
      </c>
      <c r="L170" s="34">
        <v>0</v>
      </c>
      <c r="M170" s="35">
        <v>0</v>
      </c>
      <c r="N170" s="35">
        <v>0</v>
      </c>
      <c r="O170" s="35">
        <v>0</v>
      </c>
      <c r="S170" s="12" t="s">
        <v>112</v>
      </c>
    </row>
    <row r="171" s="12" customFormat="1" customHeight="1" spans="1:18">
      <c r="A171" s="12" t="str">
        <f t="shared" si="11"/>
        <v>44778104838</v>
      </c>
      <c r="B171" s="13">
        <v>104838</v>
      </c>
      <c r="C171" s="42" t="s">
        <v>35</v>
      </c>
      <c r="D171" s="28" t="s">
        <v>34</v>
      </c>
      <c r="E171" s="43" t="s">
        <v>142</v>
      </c>
      <c r="F171" s="26">
        <v>1</v>
      </c>
      <c r="G171" s="15" t="s">
        <v>125</v>
      </c>
      <c r="H171" s="27">
        <v>44778</v>
      </c>
      <c r="I171" s="16" t="s">
        <v>145</v>
      </c>
      <c r="J171" s="34">
        <f>VLOOKUP(A171,[1]CXMDXSHZ!$A:$E,5,0)</f>
        <v>2860.24</v>
      </c>
      <c r="K171" s="34">
        <f>VLOOKUP(A171,[1]CXMDXSHZ!$A:$F,6,0)</f>
        <v>58</v>
      </c>
      <c r="L171" s="34">
        <f>VLOOKUP(A171,[1]CXMDXSHZ!$A:$G,7,0)</f>
        <v>983.65</v>
      </c>
      <c r="M171" s="35">
        <f>VLOOKUP(B171,[3]减去藿香总数据!$C:$N,12,0)</f>
        <v>2663.90416666667</v>
      </c>
      <c r="N171" s="35">
        <f>VLOOKUP(B171,[2]查询时间段分门店销售汇总!$D:$T,17,0)</f>
        <v>62.0416666666667</v>
      </c>
      <c r="O171" s="35">
        <f>VLOOKUP(B171,[3]减去藿香总数据!$C:$P,14,0)</f>
        <v>919.376249999625</v>
      </c>
      <c r="P171" s="36">
        <f t="shared" ref="P171:P177" si="15">(J171-M171)/M171</f>
        <v>0.0737022884644548</v>
      </c>
      <c r="Q171" s="36">
        <f t="shared" ref="Q171:Q177" si="16">(K171-N171)/N171</f>
        <v>-0.0651443922095371</v>
      </c>
      <c r="R171" s="36">
        <f t="shared" ref="R171:R177" si="17">(L171-O171)/O171</f>
        <v>0.0699101700749842</v>
      </c>
    </row>
    <row r="172" s="12" customFormat="1" customHeight="1" spans="1:18">
      <c r="A172" s="12" t="str">
        <f t="shared" si="11"/>
        <v>44785104838</v>
      </c>
      <c r="B172" s="13">
        <v>104838</v>
      </c>
      <c r="C172" s="42" t="s">
        <v>35</v>
      </c>
      <c r="D172" s="28" t="s">
        <v>34</v>
      </c>
      <c r="E172" s="43" t="s">
        <v>142</v>
      </c>
      <c r="F172" s="26">
        <v>1</v>
      </c>
      <c r="G172" s="15" t="s">
        <v>125</v>
      </c>
      <c r="H172" s="27">
        <v>44785</v>
      </c>
      <c r="I172" s="16" t="s">
        <v>145</v>
      </c>
      <c r="J172" s="34">
        <f>VLOOKUP(A172,[1]CXMDXSHZ!$A:$E,5,0)</f>
        <v>2321.65</v>
      </c>
      <c r="K172" s="34">
        <f>VLOOKUP(A172,[1]CXMDXSHZ!$A:$F,6,0)</f>
        <v>58</v>
      </c>
      <c r="L172" s="34">
        <f>VLOOKUP(A172,[1]CXMDXSHZ!$A:$G,7,0)</f>
        <v>850.25</v>
      </c>
      <c r="M172" s="35">
        <f>VLOOKUP(B172,[3]减去藿香总数据!$C:$N,12,0)</f>
        <v>2663.90416666667</v>
      </c>
      <c r="N172" s="35">
        <f>VLOOKUP(B172,[2]查询时间段分门店销售汇总!$D:$T,17,0)</f>
        <v>62.0416666666667</v>
      </c>
      <c r="O172" s="35">
        <f>VLOOKUP(B172,[3]减去藿香总数据!$C:$P,14,0)</f>
        <v>919.376249999625</v>
      </c>
      <c r="P172" s="36">
        <f t="shared" si="15"/>
        <v>-0.128478408100893</v>
      </c>
      <c r="Q172" s="36">
        <f t="shared" si="16"/>
        <v>-0.0651443922095371</v>
      </c>
      <c r="R172" s="36">
        <f t="shared" si="17"/>
        <v>-0.0751882050462508</v>
      </c>
    </row>
    <row r="173" s="12" customFormat="1" customHeight="1" spans="1:18">
      <c r="A173" s="12" t="str">
        <f t="shared" si="11"/>
        <v>44792104838</v>
      </c>
      <c r="B173" s="13">
        <v>104838</v>
      </c>
      <c r="C173" s="42" t="s">
        <v>35</v>
      </c>
      <c r="D173" s="28" t="s">
        <v>34</v>
      </c>
      <c r="E173" s="43" t="s">
        <v>142</v>
      </c>
      <c r="F173" s="26">
        <v>1</v>
      </c>
      <c r="G173" s="15" t="s">
        <v>125</v>
      </c>
      <c r="H173" s="27">
        <v>44792</v>
      </c>
      <c r="I173" s="16" t="s">
        <v>145</v>
      </c>
      <c r="J173" s="34">
        <f>VLOOKUP(A173,[1]CXMDXSHZ!$A:$E,5,0)</f>
        <v>2760.9</v>
      </c>
      <c r="K173" s="34">
        <f>VLOOKUP(A173,[1]CXMDXSHZ!$A:$F,6,0)</f>
        <v>64</v>
      </c>
      <c r="L173" s="34">
        <f>VLOOKUP(A173,[1]CXMDXSHZ!$A:$G,7,0)</f>
        <v>951.24</v>
      </c>
      <c r="M173" s="35">
        <f>VLOOKUP(B173,[3]减去藿香总数据!$C:$N,12,0)</f>
        <v>2663.90416666667</v>
      </c>
      <c r="N173" s="35">
        <f>VLOOKUP(B173,[2]查询时间段分门店销售汇总!$D:$T,17,0)</f>
        <v>62.0416666666667</v>
      </c>
      <c r="O173" s="35">
        <f>VLOOKUP(B173,[3]减去藿香总数据!$C:$P,14,0)</f>
        <v>919.376249999625</v>
      </c>
      <c r="P173" s="36">
        <f t="shared" si="15"/>
        <v>0.0364111571831432</v>
      </c>
      <c r="Q173" s="36">
        <f t="shared" si="16"/>
        <v>0.0315648085963729</v>
      </c>
      <c r="R173" s="36">
        <f t="shared" si="17"/>
        <v>0.034658008623116</v>
      </c>
    </row>
    <row r="174" s="12" customFormat="1" customHeight="1" spans="1:18">
      <c r="A174" s="12" t="str">
        <f t="shared" si="11"/>
        <v>44799104838</v>
      </c>
      <c r="B174" s="13">
        <v>104838</v>
      </c>
      <c r="C174" s="42" t="s">
        <v>35</v>
      </c>
      <c r="D174" s="28" t="s">
        <v>34</v>
      </c>
      <c r="E174" s="43" t="s">
        <v>142</v>
      </c>
      <c r="F174" s="26">
        <v>1</v>
      </c>
      <c r="G174" s="15" t="s">
        <v>125</v>
      </c>
      <c r="H174" s="27">
        <v>44799</v>
      </c>
      <c r="I174" s="16" t="s">
        <v>145</v>
      </c>
      <c r="J174" s="34">
        <f>VLOOKUP(A174,[1]CXMDXSHZ!$A:$E,5,0)</f>
        <v>2329.01</v>
      </c>
      <c r="K174" s="34">
        <f>VLOOKUP(A174,[1]CXMDXSHZ!$A:$F,6,0)</f>
        <v>53</v>
      </c>
      <c r="L174" s="34">
        <f>VLOOKUP(A174,[1]CXMDXSHZ!$A:$G,7,0)</f>
        <v>615.26</v>
      </c>
      <c r="M174" s="35">
        <f>VLOOKUP(B174,[3]减去藿香总数据!$C:$N,12,0)</f>
        <v>2663.90416666667</v>
      </c>
      <c r="N174" s="35">
        <f>VLOOKUP(B174,[2]查询时间段分门店销售汇总!$D:$T,17,0)</f>
        <v>62.0416666666667</v>
      </c>
      <c r="O174" s="35">
        <f>VLOOKUP(B174,[3]减去藿香总数据!$C:$P,14,0)</f>
        <v>919.376249999625</v>
      </c>
      <c r="P174" s="36">
        <f t="shared" si="15"/>
        <v>-0.125715545948382</v>
      </c>
      <c r="Q174" s="36">
        <f t="shared" si="16"/>
        <v>-0.145735392881129</v>
      </c>
      <c r="R174" s="36">
        <f t="shared" si="17"/>
        <v>-0.330785410216708</v>
      </c>
    </row>
    <row r="175" s="13" customFormat="1" customHeight="1" spans="1:18">
      <c r="A175" s="12" t="str">
        <f t="shared" si="11"/>
        <v>44776754</v>
      </c>
      <c r="B175" s="13">
        <v>754</v>
      </c>
      <c r="C175" s="42" t="s">
        <v>38</v>
      </c>
      <c r="D175" s="28" t="s">
        <v>34</v>
      </c>
      <c r="E175" s="42" t="s">
        <v>139</v>
      </c>
      <c r="F175" s="26">
        <v>1</v>
      </c>
      <c r="G175" s="15" t="s">
        <v>115</v>
      </c>
      <c r="H175" s="27">
        <v>44776</v>
      </c>
      <c r="I175" s="14" t="s">
        <v>137</v>
      </c>
      <c r="J175" s="34">
        <f>VLOOKUP(A175,[1]CXMDXSHZ!$A:$E,5,0)</f>
        <v>4045.53</v>
      </c>
      <c r="K175" s="34">
        <f>VLOOKUP(A175,[1]CXMDXSHZ!$A:$F,6,0)</f>
        <v>33</v>
      </c>
      <c r="L175" s="34">
        <f>VLOOKUP(A175,[1]CXMDXSHZ!$A:$G,7,0)</f>
        <v>976.73</v>
      </c>
      <c r="M175" s="35">
        <f>VLOOKUP(B175,[3]减去藿香总数据!$C:$N,12,0)</f>
        <v>2762.2275</v>
      </c>
      <c r="N175" s="35">
        <f>VLOOKUP(B175,[2]查询时间段分门店销售汇总!$D:$T,17,0)</f>
        <v>44.625</v>
      </c>
      <c r="O175" s="35">
        <f>VLOOKUP(B175,[3]减去藿香总数据!$C:$P,14,0)</f>
        <v>904.392916666667</v>
      </c>
      <c r="P175" s="36">
        <f t="shared" si="15"/>
        <v>0.464589719709908</v>
      </c>
      <c r="Q175" s="36">
        <f t="shared" si="16"/>
        <v>-0.260504201680672</v>
      </c>
      <c r="R175" s="36">
        <f t="shared" si="17"/>
        <v>0.079984133002663</v>
      </c>
    </row>
    <row r="176" s="12" customFormat="1" customHeight="1" spans="1:18">
      <c r="A176" s="12" t="str">
        <f t="shared" si="11"/>
        <v>44783754</v>
      </c>
      <c r="B176" s="13">
        <v>754</v>
      </c>
      <c r="C176" s="42" t="s">
        <v>38</v>
      </c>
      <c r="D176" s="28" t="s">
        <v>34</v>
      </c>
      <c r="E176" s="42" t="s">
        <v>139</v>
      </c>
      <c r="F176" s="26">
        <v>1</v>
      </c>
      <c r="G176" s="15" t="s">
        <v>115</v>
      </c>
      <c r="H176" s="27">
        <v>44783</v>
      </c>
      <c r="I176" s="14" t="s">
        <v>137</v>
      </c>
      <c r="J176" s="34">
        <f>VLOOKUP(A176,[1]CXMDXSHZ!$A:$E,5,0)</f>
        <v>3112.72</v>
      </c>
      <c r="K176" s="34">
        <f>VLOOKUP(A176,[1]CXMDXSHZ!$A:$F,6,0)</f>
        <v>43</v>
      </c>
      <c r="L176" s="34">
        <f>VLOOKUP(A176,[1]CXMDXSHZ!$A:$G,7,0)</f>
        <v>1306.26</v>
      </c>
      <c r="M176" s="35">
        <f>VLOOKUP(B176,[3]减去藿香总数据!$C:$N,12,0)</f>
        <v>2762.2275</v>
      </c>
      <c r="N176" s="35">
        <f>VLOOKUP(B176,[2]查询时间段分门店销售汇总!$D:$T,17,0)</f>
        <v>44.625</v>
      </c>
      <c r="O176" s="35">
        <f>VLOOKUP(B176,[3]减去藿香总数据!$C:$P,14,0)</f>
        <v>904.392916666667</v>
      </c>
      <c r="P176" s="36">
        <f t="shared" si="15"/>
        <v>0.126887629639485</v>
      </c>
      <c r="Q176" s="36">
        <f t="shared" si="16"/>
        <v>-0.0364145658263305</v>
      </c>
      <c r="R176" s="36">
        <f t="shared" si="17"/>
        <v>0.444350100412661</v>
      </c>
    </row>
    <row r="177" s="12" customFormat="1" customHeight="1" spans="1:18">
      <c r="A177" s="12" t="str">
        <f t="shared" si="11"/>
        <v>44790754</v>
      </c>
      <c r="B177" s="13">
        <v>754</v>
      </c>
      <c r="C177" s="42" t="s">
        <v>38</v>
      </c>
      <c r="D177" s="28" t="s">
        <v>34</v>
      </c>
      <c r="E177" s="42" t="s">
        <v>139</v>
      </c>
      <c r="F177" s="26">
        <v>1</v>
      </c>
      <c r="G177" s="15" t="s">
        <v>115</v>
      </c>
      <c r="H177" s="27">
        <v>44790</v>
      </c>
      <c r="I177" s="14" t="s">
        <v>137</v>
      </c>
      <c r="J177" s="34">
        <f>VLOOKUP(A177,[1]CXMDXSHZ!$A:$E,5,0)</f>
        <v>4140.41</v>
      </c>
      <c r="K177" s="34">
        <f>VLOOKUP(A177,[1]CXMDXSHZ!$A:$F,6,0)</f>
        <v>41</v>
      </c>
      <c r="L177" s="34">
        <f>VLOOKUP(A177,[1]CXMDXSHZ!$A:$G,7,0)</f>
        <v>1014.81</v>
      </c>
      <c r="M177" s="35">
        <f>VLOOKUP(B177,[3]减去藿香总数据!$C:$N,12,0)</f>
        <v>2762.2275</v>
      </c>
      <c r="N177" s="35">
        <f>VLOOKUP(B177,[2]查询时间段分门店销售汇总!$D:$T,17,0)</f>
        <v>44.625</v>
      </c>
      <c r="O177" s="35">
        <f>VLOOKUP(B177,[3]减去藿香总数据!$C:$P,14,0)</f>
        <v>904.392916666667</v>
      </c>
      <c r="P177" s="36">
        <f t="shared" si="15"/>
        <v>0.498938809348614</v>
      </c>
      <c r="Q177" s="36">
        <f t="shared" si="16"/>
        <v>-0.0812324929971989</v>
      </c>
      <c r="R177" s="36">
        <f t="shared" si="17"/>
        <v>0.122089725934938</v>
      </c>
    </row>
    <row r="178" s="12" customFormat="1" customHeight="1" spans="1:19">
      <c r="A178" s="12" t="str">
        <f t="shared" si="11"/>
        <v>44797754</v>
      </c>
      <c r="B178" s="13">
        <v>754</v>
      </c>
      <c r="C178" s="42" t="s">
        <v>38</v>
      </c>
      <c r="D178" s="28" t="s">
        <v>34</v>
      </c>
      <c r="E178" s="42" t="s">
        <v>139</v>
      </c>
      <c r="F178" s="26">
        <v>0</v>
      </c>
      <c r="G178" s="15" t="s">
        <v>115</v>
      </c>
      <c r="H178" s="27">
        <v>44797</v>
      </c>
      <c r="I178" s="14" t="s">
        <v>137</v>
      </c>
      <c r="J178" s="34">
        <v>0</v>
      </c>
      <c r="K178" s="34">
        <v>0</v>
      </c>
      <c r="L178" s="34">
        <v>0</v>
      </c>
      <c r="M178" s="35">
        <v>0</v>
      </c>
      <c r="N178" s="35">
        <v>0</v>
      </c>
      <c r="O178" s="35">
        <v>0</v>
      </c>
      <c r="P178" s="13"/>
      <c r="Q178" s="13"/>
      <c r="R178" s="13"/>
      <c r="S178" s="12" t="s">
        <v>112</v>
      </c>
    </row>
    <row r="179" s="12" customFormat="1" customHeight="1" spans="1:19">
      <c r="A179" s="12" t="str">
        <f t="shared" si="11"/>
        <v>44804754</v>
      </c>
      <c r="B179" s="13">
        <v>754</v>
      </c>
      <c r="C179" s="42" t="s">
        <v>38</v>
      </c>
      <c r="D179" s="28" t="s">
        <v>34</v>
      </c>
      <c r="E179" s="42" t="s">
        <v>139</v>
      </c>
      <c r="F179" s="26">
        <v>0</v>
      </c>
      <c r="G179" s="15" t="s">
        <v>115</v>
      </c>
      <c r="H179" s="27">
        <v>44804</v>
      </c>
      <c r="I179" s="16" t="s">
        <v>146</v>
      </c>
      <c r="J179" s="34">
        <v>0</v>
      </c>
      <c r="K179" s="34">
        <v>0</v>
      </c>
      <c r="L179" s="34">
        <v>0</v>
      </c>
      <c r="M179" s="35">
        <v>0</v>
      </c>
      <c r="N179" s="35">
        <v>0</v>
      </c>
      <c r="O179" s="35">
        <v>0</v>
      </c>
      <c r="S179" s="41" t="s">
        <v>113</v>
      </c>
    </row>
    <row r="180" s="12" customFormat="1" customHeight="1" spans="1:18">
      <c r="A180" s="12" t="str">
        <f t="shared" si="11"/>
        <v>44777754</v>
      </c>
      <c r="B180" s="13">
        <v>754</v>
      </c>
      <c r="C180" s="42" t="s">
        <v>38</v>
      </c>
      <c r="D180" s="28" t="s">
        <v>34</v>
      </c>
      <c r="E180" s="42" t="s">
        <v>139</v>
      </c>
      <c r="F180" s="26">
        <v>1</v>
      </c>
      <c r="G180" s="15" t="s">
        <v>117</v>
      </c>
      <c r="H180" s="27">
        <v>44777</v>
      </c>
      <c r="I180" s="16" t="s">
        <v>146</v>
      </c>
      <c r="J180" s="34">
        <f>VLOOKUP(A180,[1]CXMDXSHZ!$A:$E,5,0)</f>
        <v>4188.84</v>
      </c>
      <c r="K180" s="34">
        <f>VLOOKUP(A180,[1]CXMDXSHZ!$A:$F,6,0)</f>
        <v>46</v>
      </c>
      <c r="L180" s="34">
        <f>VLOOKUP(A180,[1]CXMDXSHZ!$A:$G,7,0)</f>
        <v>1185.95</v>
      </c>
      <c r="M180" s="35">
        <f>VLOOKUP(B180,[3]减去藿香总数据!$C:$N,12,0)</f>
        <v>2762.2275</v>
      </c>
      <c r="N180" s="35">
        <f>VLOOKUP(B180,[2]查询时间段分门店销售汇总!$D:$T,17,0)</f>
        <v>44.625</v>
      </c>
      <c r="O180" s="35">
        <f>VLOOKUP(B180,[3]减去藿香总数据!$C:$P,14,0)</f>
        <v>904.392916666667</v>
      </c>
      <c r="P180" s="36">
        <f>(J180-M180)/M180</f>
        <v>0.516471760562807</v>
      </c>
      <c r="Q180" s="36">
        <f>(K180-N180)/N180</f>
        <v>0.030812324929972</v>
      </c>
      <c r="R180" s="36">
        <f>(L180-O180)/O180</f>
        <v>0.311321637028153</v>
      </c>
    </row>
    <row r="181" s="12" customFormat="1" customHeight="1" spans="1:18">
      <c r="A181" s="12" t="str">
        <f t="shared" si="11"/>
        <v>44784754</v>
      </c>
      <c r="B181" s="13">
        <v>754</v>
      </c>
      <c r="C181" s="42" t="s">
        <v>38</v>
      </c>
      <c r="D181" s="28" t="s">
        <v>34</v>
      </c>
      <c r="E181" s="42" t="s">
        <v>139</v>
      </c>
      <c r="F181" s="26">
        <v>1</v>
      </c>
      <c r="G181" s="15" t="s">
        <v>117</v>
      </c>
      <c r="H181" s="27">
        <v>44784</v>
      </c>
      <c r="I181" s="16" t="s">
        <v>146</v>
      </c>
      <c r="J181" s="34">
        <f>VLOOKUP(A181,[1]CXMDXSHZ!$A:$E,5,0)</f>
        <v>2127.51</v>
      </c>
      <c r="K181" s="34">
        <f>VLOOKUP(A181,[1]CXMDXSHZ!$A:$F,6,0)</f>
        <v>35</v>
      </c>
      <c r="L181" s="34">
        <f>VLOOKUP(A181,[1]CXMDXSHZ!$A:$G,7,0)</f>
        <v>786.6</v>
      </c>
      <c r="M181" s="35">
        <f>VLOOKUP(B181,[3]减去藿香总数据!$C:$N,12,0)</f>
        <v>2762.2275</v>
      </c>
      <c r="N181" s="35">
        <f>VLOOKUP(B181,[2]查询时间段分门店销售汇总!$D:$T,17,0)</f>
        <v>44.625</v>
      </c>
      <c r="O181" s="35">
        <f>VLOOKUP(B181,[3]减去藿香总数据!$C:$P,14,0)</f>
        <v>904.392916666667</v>
      </c>
      <c r="P181" s="36">
        <f>(J181-M181)/M181</f>
        <v>-0.229784657491101</v>
      </c>
      <c r="Q181" s="36">
        <f>(K181-N181)/N181</f>
        <v>-0.215686274509804</v>
      </c>
      <c r="R181" s="36">
        <f>(L181-O181)/O181</f>
        <v>-0.130245288851684</v>
      </c>
    </row>
    <row r="182" s="12" customFormat="1" customHeight="1" spans="1:18">
      <c r="A182" s="12" t="str">
        <f t="shared" si="11"/>
        <v>44791754</v>
      </c>
      <c r="B182" s="13">
        <v>754</v>
      </c>
      <c r="C182" s="42" t="s">
        <v>38</v>
      </c>
      <c r="D182" s="28" t="s">
        <v>34</v>
      </c>
      <c r="E182" s="42" t="s">
        <v>139</v>
      </c>
      <c r="F182" s="26">
        <v>1</v>
      </c>
      <c r="G182" s="15" t="s">
        <v>117</v>
      </c>
      <c r="H182" s="27">
        <v>44791</v>
      </c>
      <c r="I182" s="16" t="s">
        <v>146</v>
      </c>
      <c r="J182" s="34">
        <f>VLOOKUP(A182,[1]CXMDXSHZ!$A:$E,5,0)</f>
        <v>4581.45</v>
      </c>
      <c r="K182" s="34">
        <f>VLOOKUP(A182,[1]CXMDXSHZ!$A:$F,6,0)</f>
        <v>48</v>
      </c>
      <c r="L182" s="34">
        <f>VLOOKUP(A182,[1]CXMDXSHZ!$A:$G,7,0)</f>
        <v>1298.87</v>
      </c>
      <c r="M182" s="35">
        <f>VLOOKUP(B182,[3]减去藿香总数据!$C:$N,12,0)</f>
        <v>2762.2275</v>
      </c>
      <c r="N182" s="35">
        <f>VLOOKUP(B182,[2]查询时间段分门店销售汇总!$D:$T,17,0)</f>
        <v>44.625</v>
      </c>
      <c r="O182" s="35">
        <f>VLOOKUP(B182,[3]减去藿香总数据!$C:$P,14,0)</f>
        <v>904.392916666667</v>
      </c>
      <c r="P182" s="36">
        <f>(J182-M182)/M182</f>
        <v>0.658607048116058</v>
      </c>
      <c r="Q182" s="36">
        <f>(K182-N182)/N182</f>
        <v>0.0756302521008403</v>
      </c>
      <c r="R182" s="36">
        <f>(L182-O182)/O182</f>
        <v>0.436178873212831</v>
      </c>
    </row>
    <row r="183" s="12" customFormat="1" customHeight="1" spans="1:19">
      <c r="A183" s="12" t="str">
        <f t="shared" si="11"/>
        <v>44798754</v>
      </c>
      <c r="B183" s="13">
        <v>754</v>
      </c>
      <c r="C183" s="42" t="s">
        <v>38</v>
      </c>
      <c r="D183" s="28" t="s">
        <v>34</v>
      </c>
      <c r="E183" s="42" t="s">
        <v>139</v>
      </c>
      <c r="F183" s="26">
        <v>0</v>
      </c>
      <c r="G183" s="15" t="s">
        <v>117</v>
      </c>
      <c r="H183" s="27">
        <v>44798</v>
      </c>
      <c r="I183" s="16" t="s">
        <v>146</v>
      </c>
      <c r="J183" s="34">
        <v>0</v>
      </c>
      <c r="K183" s="34">
        <v>0</v>
      </c>
      <c r="L183" s="34">
        <v>0</v>
      </c>
      <c r="M183" s="35">
        <v>0</v>
      </c>
      <c r="N183" s="35">
        <v>0</v>
      </c>
      <c r="O183" s="35">
        <v>0</v>
      </c>
      <c r="S183" s="12" t="s">
        <v>112</v>
      </c>
    </row>
    <row r="184" s="13" customFormat="1" customHeight="1" spans="1:18">
      <c r="A184" s="12" t="str">
        <f t="shared" si="11"/>
        <v>44776367</v>
      </c>
      <c r="B184" s="13">
        <v>367</v>
      </c>
      <c r="C184" s="42" t="s">
        <v>36</v>
      </c>
      <c r="D184" s="28" t="s">
        <v>34</v>
      </c>
      <c r="E184" s="42" t="s">
        <v>139</v>
      </c>
      <c r="F184" s="26">
        <v>1</v>
      </c>
      <c r="G184" s="15" t="s">
        <v>115</v>
      </c>
      <c r="H184" s="27">
        <v>44776</v>
      </c>
      <c r="I184" s="44" t="s">
        <v>146</v>
      </c>
      <c r="J184" s="34">
        <f>VLOOKUP(A184,[1]CXMDXSHZ!$A:$E,5,0)</f>
        <v>5031.13</v>
      </c>
      <c r="K184" s="34">
        <f>VLOOKUP(A184,[1]CXMDXSHZ!$A:$F,6,0)</f>
        <v>57</v>
      </c>
      <c r="L184" s="34">
        <f>VLOOKUP(A184,[1]CXMDXSHZ!$A:$G,7,0)</f>
        <v>1725.83</v>
      </c>
      <c r="M184" s="35">
        <f>VLOOKUP(B184,[3]减去藿香总数据!$C:$N,12,0)</f>
        <v>4167.89916666667</v>
      </c>
      <c r="N184" s="35">
        <f>VLOOKUP(B184,[2]查询时间段分门店销售汇总!$D:$T,17,0)</f>
        <v>69.5833333333333</v>
      </c>
      <c r="O184" s="35">
        <f>VLOOKUP(B184,[3]减去藿香总数据!$C:$P,14,0)</f>
        <v>1359.79458333333</v>
      </c>
      <c r="P184" s="36">
        <f>(J184-M184)/M184</f>
        <v>0.207114135638677</v>
      </c>
      <c r="Q184" s="36">
        <f>(K184-N184)/N184</f>
        <v>-0.180838323353293</v>
      </c>
      <c r="R184" s="36">
        <f>(L184-O184)/O184</f>
        <v>0.269184346777871</v>
      </c>
    </row>
    <row r="185" s="12" customFormat="1" customHeight="1" spans="1:18">
      <c r="A185" s="12" t="str">
        <f t="shared" si="11"/>
        <v>44783367</v>
      </c>
      <c r="B185" s="13">
        <v>367</v>
      </c>
      <c r="C185" s="42" t="s">
        <v>36</v>
      </c>
      <c r="D185" s="28" t="s">
        <v>34</v>
      </c>
      <c r="E185" s="42" t="s">
        <v>139</v>
      </c>
      <c r="F185" s="26">
        <v>1</v>
      </c>
      <c r="G185" s="15" t="s">
        <v>115</v>
      </c>
      <c r="H185" s="27">
        <v>44783</v>
      </c>
      <c r="I185" s="44" t="s">
        <v>146</v>
      </c>
      <c r="J185" s="34">
        <f>VLOOKUP(A185,[1]CXMDXSHZ!$A:$E,5,0)</f>
        <v>4333.84</v>
      </c>
      <c r="K185" s="34">
        <f>VLOOKUP(A185,[1]CXMDXSHZ!$A:$F,6,0)</f>
        <v>61</v>
      </c>
      <c r="L185" s="34">
        <f>VLOOKUP(A185,[1]CXMDXSHZ!$A:$G,7,0)</f>
        <v>1411.09</v>
      </c>
      <c r="M185" s="35">
        <f>VLOOKUP(B185,[3]减去藿香总数据!$C:$N,12,0)</f>
        <v>4167.89916666667</v>
      </c>
      <c r="N185" s="35">
        <f>VLOOKUP(B185,[2]查询时间段分门店销售汇总!$D:$T,17,0)</f>
        <v>69.5833333333333</v>
      </c>
      <c r="O185" s="35">
        <f>VLOOKUP(B185,[3]减去藿香总数据!$C:$P,14,0)</f>
        <v>1359.79458333333</v>
      </c>
      <c r="P185" s="36">
        <f>(J185-M185)/M185</f>
        <v>0.0398140230119923</v>
      </c>
      <c r="Q185" s="36">
        <f>(K185-N185)/N185</f>
        <v>-0.123353293413173</v>
      </c>
      <c r="R185" s="36">
        <f>(L185-O185)/O185</f>
        <v>0.0377229158693419</v>
      </c>
    </row>
    <row r="186" s="12" customFormat="1" customHeight="1" spans="1:18">
      <c r="A186" s="12" t="str">
        <f t="shared" ref="A186:A249" si="18">H186&amp;B186</f>
        <v>44790367</v>
      </c>
      <c r="B186" s="13">
        <v>367</v>
      </c>
      <c r="C186" s="42" t="s">
        <v>36</v>
      </c>
      <c r="D186" s="28" t="s">
        <v>34</v>
      </c>
      <c r="E186" s="42" t="s">
        <v>139</v>
      </c>
      <c r="F186" s="26">
        <v>1</v>
      </c>
      <c r="G186" s="15" t="s">
        <v>115</v>
      </c>
      <c r="H186" s="27">
        <v>44790</v>
      </c>
      <c r="I186" s="44" t="s">
        <v>146</v>
      </c>
      <c r="J186" s="34">
        <f>VLOOKUP(A186,[1]CXMDXSHZ!$A:$E,5,0)</f>
        <v>3486.71</v>
      </c>
      <c r="K186" s="34">
        <f>VLOOKUP(A186,[1]CXMDXSHZ!$A:$F,6,0)</f>
        <v>62</v>
      </c>
      <c r="L186" s="34">
        <f>VLOOKUP(A186,[1]CXMDXSHZ!$A:$G,7,0)</f>
        <v>1390.86</v>
      </c>
      <c r="M186" s="35">
        <f>VLOOKUP(B186,[3]减去藿香总数据!$C:$N,12,0)</f>
        <v>4167.89916666667</v>
      </c>
      <c r="N186" s="35">
        <f>VLOOKUP(B186,[2]查询时间段分门店销售汇总!$D:$T,17,0)</f>
        <v>69.5833333333333</v>
      </c>
      <c r="O186" s="35">
        <f>VLOOKUP(B186,[3]减去藿香总数据!$C:$P,14,0)</f>
        <v>1359.79458333333</v>
      </c>
      <c r="P186" s="36">
        <f>(J186-M186)/M186</f>
        <v>-0.163437055319037</v>
      </c>
      <c r="Q186" s="36">
        <f>(K186-N186)/N186</f>
        <v>-0.108982035928143</v>
      </c>
      <c r="R186" s="36">
        <f>(L186-O186)/O186</f>
        <v>0.0228456687851468</v>
      </c>
    </row>
    <row r="187" s="12" customFormat="1" customHeight="1" spans="1:19">
      <c r="A187" s="12" t="str">
        <f t="shared" si="18"/>
        <v>44797367</v>
      </c>
      <c r="B187" s="13">
        <v>367</v>
      </c>
      <c r="C187" s="42" t="s">
        <v>36</v>
      </c>
      <c r="D187" s="28" t="s">
        <v>34</v>
      </c>
      <c r="E187" s="42" t="s">
        <v>139</v>
      </c>
      <c r="F187" s="26">
        <v>0</v>
      </c>
      <c r="G187" s="15" t="s">
        <v>115</v>
      </c>
      <c r="H187" s="27">
        <v>44797</v>
      </c>
      <c r="I187" s="44" t="s">
        <v>146</v>
      </c>
      <c r="J187" s="34">
        <v>0</v>
      </c>
      <c r="K187" s="34">
        <v>0</v>
      </c>
      <c r="L187" s="34">
        <v>0</v>
      </c>
      <c r="M187" s="35">
        <v>0</v>
      </c>
      <c r="N187" s="35">
        <v>0</v>
      </c>
      <c r="O187" s="35">
        <v>0</v>
      </c>
      <c r="P187" s="42"/>
      <c r="Q187" s="42"/>
      <c r="R187" s="42"/>
      <c r="S187" s="12" t="s">
        <v>112</v>
      </c>
    </row>
    <row r="188" s="12" customFormat="1" customHeight="1" spans="1:19">
      <c r="A188" s="12" t="str">
        <f t="shared" si="18"/>
        <v>44804367</v>
      </c>
      <c r="B188" s="13">
        <v>367</v>
      </c>
      <c r="C188" s="42" t="s">
        <v>36</v>
      </c>
      <c r="D188" s="28" t="s">
        <v>34</v>
      </c>
      <c r="E188" s="42" t="s">
        <v>139</v>
      </c>
      <c r="F188" s="26">
        <v>0</v>
      </c>
      <c r="G188" s="15" t="s">
        <v>115</v>
      </c>
      <c r="H188" s="27">
        <v>44804</v>
      </c>
      <c r="I188" s="44" t="s">
        <v>146</v>
      </c>
      <c r="J188" s="34">
        <v>0</v>
      </c>
      <c r="K188" s="34">
        <v>0</v>
      </c>
      <c r="L188" s="34">
        <v>0</v>
      </c>
      <c r="M188" s="35">
        <v>0</v>
      </c>
      <c r="N188" s="35">
        <v>0</v>
      </c>
      <c r="O188" s="35">
        <v>0</v>
      </c>
      <c r="P188" s="42"/>
      <c r="Q188" s="42"/>
      <c r="R188" s="42"/>
      <c r="S188" s="41" t="s">
        <v>113</v>
      </c>
    </row>
    <row r="189" s="12" customFormat="1" customHeight="1" spans="1:18">
      <c r="A189" s="12" t="str">
        <f t="shared" si="18"/>
        <v>44778367</v>
      </c>
      <c r="B189" s="13">
        <v>367</v>
      </c>
      <c r="C189" s="42" t="s">
        <v>36</v>
      </c>
      <c r="D189" s="28" t="s">
        <v>34</v>
      </c>
      <c r="E189" s="42" t="s">
        <v>139</v>
      </c>
      <c r="F189" s="26">
        <v>1</v>
      </c>
      <c r="G189" s="15" t="s">
        <v>125</v>
      </c>
      <c r="H189" s="27">
        <v>44778</v>
      </c>
      <c r="I189" s="16" t="s">
        <v>146</v>
      </c>
      <c r="J189" s="34">
        <f>VLOOKUP(A189,[1]CXMDXSHZ!$A:$E,5,0)</f>
        <v>4457.41</v>
      </c>
      <c r="K189" s="34">
        <f>VLOOKUP(A189,[1]CXMDXSHZ!$A:$F,6,0)</f>
        <v>62</v>
      </c>
      <c r="L189" s="34">
        <f>VLOOKUP(A189,[1]CXMDXSHZ!$A:$G,7,0)</f>
        <v>1288.64</v>
      </c>
      <c r="M189" s="35">
        <f>VLOOKUP(B189,[3]减去藿香总数据!$C:$N,12,0)</f>
        <v>4167.89916666667</v>
      </c>
      <c r="N189" s="35">
        <f>VLOOKUP(B189,[2]查询时间段分门店销售汇总!$D:$T,17,0)</f>
        <v>69.5833333333333</v>
      </c>
      <c r="O189" s="35">
        <f>VLOOKUP(B189,[3]减去藿香总数据!$C:$P,14,0)</f>
        <v>1359.79458333333</v>
      </c>
      <c r="P189" s="36">
        <f t="shared" ref="P189:P195" si="19">(J189-M189)/M189</f>
        <v>0.0694620531246849</v>
      </c>
      <c r="Q189" s="36">
        <f t="shared" ref="Q189:Q195" si="20">(K189-N189)/N189</f>
        <v>-0.108982035928143</v>
      </c>
      <c r="R189" s="36">
        <f t="shared" ref="R189:R195" si="21">(L189-O189)/O189</f>
        <v>-0.0523274501939147</v>
      </c>
    </row>
    <row r="190" s="12" customFormat="1" customHeight="1" spans="1:18">
      <c r="A190" s="12" t="str">
        <f t="shared" si="18"/>
        <v>44785367</v>
      </c>
      <c r="B190" s="13">
        <v>367</v>
      </c>
      <c r="C190" s="42" t="s">
        <v>36</v>
      </c>
      <c r="D190" s="28" t="s">
        <v>34</v>
      </c>
      <c r="E190" s="42" t="s">
        <v>139</v>
      </c>
      <c r="F190" s="26">
        <v>1</v>
      </c>
      <c r="G190" s="15" t="s">
        <v>125</v>
      </c>
      <c r="H190" s="27">
        <v>44785</v>
      </c>
      <c r="I190" s="16" t="s">
        <v>146</v>
      </c>
      <c r="J190" s="34">
        <f>VLOOKUP(A190,[1]CXMDXSHZ!$A:$E,5,0)</f>
        <v>4921</v>
      </c>
      <c r="K190" s="34">
        <f>VLOOKUP(A190,[1]CXMDXSHZ!$A:$F,6,0)</f>
        <v>74</v>
      </c>
      <c r="L190" s="34">
        <f>VLOOKUP(A190,[1]CXMDXSHZ!$A:$G,7,0)</f>
        <v>1666.21</v>
      </c>
      <c r="M190" s="35">
        <f>VLOOKUP(B190,[3]减去藿香总数据!$C:$N,12,0)</f>
        <v>4167.89916666667</v>
      </c>
      <c r="N190" s="35">
        <f>VLOOKUP(B190,[2]查询时间段分门店销售汇总!$D:$T,17,0)</f>
        <v>69.5833333333333</v>
      </c>
      <c r="O190" s="35">
        <f>VLOOKUP(B190,[3]减去藿香总数据!$C:$P,14,0)</f>
        <v>1359.79458333333</v>
      </c>
      <c r="P190" s="36">
        <f t="shared" si="19"/>
        <v>0.180690751675653</v>
      </c>
      <c r="Q190" s="36">
        <f t="shared" si="20"/>
        <v>0.0634730538922161</v>
      </c>
      <c r="R190" s="36">
        <f t="shared" si="21"/>
        <v>0.225339489083373</v>
      </c>
    </row>
    <row r="191" s="12" customFormat="1" customHeight="1" spans="1:18">
      <c r="A191" s="12" t="str">
        <f t="shared" si="18"/>
        <v>44792367</v>
      </c>
      <c r="B191" s="13">
        <v>367</v>
      </c>
      <c r="C191" s="42" t="s">
        <v>36</v>
      </c>
      <c r="D191" s="28" t="s">
        <v>34</v>
      </c>
      <c r="E191" s="42" t="s">
        <v>139</v>
      </c>
      <c r="F191" s="26">
        <v>1</v>
      </c>
      <c r="G191" s="15" t="s">
        <v>125</v>
      </c>
      <c r="H191" s="27">
        <v>44792</v>
      </c>
      <c r="I191" s="16" t="s">
        <v>146</v>
      </c>
      <c r="J191" s="34">
        <f>VLOOKUP(A191,[1]CXMDXSHZ!$A:$E,5,0)</f>
        <v>3642</v>
      </c>
      <c r="K191" s="34">
        <f>VLOOKUP(A191,[1]CXMDXSHZ!$A:$F,6,0)</f>
        <v>52</v>
      </c>
      <c r="L191" s="34">
        <f>VLOOKUP(A191,[1]CXMDXSHZ!$A:$G,7,0)</f>
        <v>1305.25</v>
      </c>
      <c r="M191" s="35">
        <f>VLOOKUP(B191,[3]减去藿香总数据!$C:$N,12,0)</f>
        <v>4167.89916666667</v>
      </c>
      <c r="N191" s="35">
        <f>VLOOKUP(B191,[2]查询时间段分门店销售汇总!$D:$T,17,0)</f>
        <v>69.5833333333333</v>
      </c>
      <c r="O191" s="35">
        <f>VLOOKUP(B191,[3]减去藿香总数据!$C:$P,14,0)</f>
        <v>1359.79458333333</v>
      </c>
      <c r="P191" s="36">
        <f t="shared" si="19"/>
        <v>-0.12617847640668</v>
      </c>
      <c r="Q191" s="36">
        <f t="shared" si="20"/>
        <v>-0.252694610778443</v>
      </c>
      <c r="R191" s="36">
        <f t="shared" si="21"/>
        <v>-0.0401123699137131</v>
      </c>
    </row>
    <row r="192" s="12" customFormat="1" customHeight="1" spans="1:18">
      <c r="A192" s="12" t="str">
        <f t="shared" si="18"/>
        <v>44799367</v>
      </c>
      <c r="B192" s="13">
        <v>367</v>
      </c>
      <c r="C192" s="42" t="s">
        <v>36</v>
      </c>
      <c r="D192" s="28" t="s">
        <v>34</v>
      </c>
      <c r="E192" s="42" t="s">
        <v>139</v>
      </c>
      <c r="F192" s="26">
        <v>1</v>
      </c>
      <c r="G192" s="15" t="s">
        <v>125</v>
      </c>
      <c r="H192" s="27">
        <v>44799</v>
      </c>
      <c r="I192" s="16" t="s">
        <v>146</v>
      </c>
      <c r="J192" s="34">
        <f>VLOOKUP(A192,[1]CXMDXSHZ!$A:$E,5,0)</f>
        <v>3071.96</v>
      </c>
      <c r="K192" s="34">
        <f>VLOOKUP(A192,[1]CXMDXSHZ!$A:$F,6,0)</f>
        <v>60</v>
      </c>
      <c r="L192" s="34">
        <f>VLOOKUP(A192,[1]CXMDXSHZ!$A:$G,7,0)</f>
        <v>1021.09</v>
      </c>
      <c r="M192" s="35">
        <f>VLOOKUP(B192,[3]减去藿香总数据!$C:$N,12,0)</f>
        <v>4167.89916666667</v>
      </c>
      <c r="N192" s="35">
        <f>VLOOKUP(B192,[2]查询时间段分门店销售汇总!$D:$T,17,0)</f>
        <v>69.5833333333333</v>
      </c>
      <c r="O192" s="35">
        <f>VLOOKUP(B192,[3]减去藿香总数据!$C:$P,14,0)</f>
        <v>1359.79458333333</v>
      </c>
      <c r="P192" s="36">
        <f t="shared" si="19"/>
        <v>-0.262947620093977</v>
      </c>
      <c r="Q192" s="36">
        <f t="shared" si="20"/>
        <v>-0.137724550898203</v>
      </c>
      <c r="R192" s="36">
        <f t="shared" si="21"/>
        <v>-0.249085109975249</v>
      </c>
    </row>
    <row r="193" s="12" customFormat="1" customHeight="1" spans="1:18">
      <c r="A193" s="12" t="str">
        <f t="shared" si="18"/>
        <v>44775513</v>
      </c>
      <c r="B193" s="45">
        <v>513</v>
      </c>
      <c r="C193" s="45" t="s">
        <v>28</v>
      </c>
      <c r="D193" s="46" t="s">
        <v>19</v>
      </c>
      <c r="E193" s="47" t="s">
        <v>147</v>
      </c>
      <c r="F193" s="26">
        <v>1</v>
      </c>
      <c r="G193" s="15" t="s">
        <v>114</v>
      </c>
      <c r="H193" s="27">
        <v>44775</v>
      </c>
      <c r="I193" s="37" t="s">
        <v>148</v>
      </c>
      <c r="J193" s="34">
        <f>VLOOKUP(A193,[1]CXMDXSHZ!$A:$E,5,0)</f>
        <v>5192.38</v>
      </c>
      <c r="K193" s="34">
        <f>VLOOKUP(A193,[1]CXMDXSHZ!$A:$F,6,0)</f>
        <v>61</v>
      </c>
      <c r="L193" s="34">
        <f>VLOOKUP(A193,[1]CXMDXSHZ!$A:$G,7,0)</f>
        <v>1719.65</v>
      </c>
      <c r="M193" s="35">
        <f>VLOOKUP(B193,[3]减去藿香总数据!$C:$N,12,0)</f>
        <v>6034.3475</v>
      </c>
      <c r="N193" s="35">
        <f>VLOOKUP(B193,[2]查询时间段分门店销售汇总!$D:$T,17,0)</f>
        <v>91.5</v>
      </c>
      <c r="O193" s="35">
        <f>VLOOKUP(B193,[3]减去藿香总数据!$C:$P,14,0)</f>
        <v>2173.47791666667</v>
      </c>
      <c r="P193" s="36">
        <f t="shared" si="19"/>
        <v>-0.139529170303831</v>
      </c>
      <c r="Q193" s="36">
        <f t="shared" si="20"/>
        <v>-0.333333333333333</v>
      </c>
      <c r="R193" s="36">
        <f t="shared" si="21"/>
        <v>-0.208802635254136</v>
      </c>
    </row>
    <row r="194" s="12" customFormat="1" customHeight="1" spans="1:18">
      <c r="A194" s="12" t="str">
        <f t="shared" si="18"/>
        <v>44782513</v>
      </c>
      <c r="B194" s="45">
        <v>513</v>
      </c>
      <c r="C194" s="45" t="s">
        <v>28</v>
      </c>
      <c r="D194" s="46" t="s">
        <v>19</v>
      </c>
      <c r="E194" s="47" t="s">
        <v>147</v>
      </c>
      <c r="F194" s="26">
        <v>1</v>
      </c>
      <c r="G194" s="15" t="s">
        <v>114</v>
      </c>
      <c r="H194" s="27">
        <v>44782</v>
      </c>
      <c r="I194" s="37" t="s">
        <v>148</v>
      </c>
      <c r="J194" s="34">
        <f>VLOOKUP(A194,[1]CXMDXSHZ!$A:$E,5,0)</f>
        <v>4054.6</v>
      </c>
      <c r="K194" s="34">
        <f>VLOOKUP(A194,[1]CXMDXSHZ!$A:$F,6,0)</f>
        <v>62</v>
      </c>
      <c r="L194" s="34">
        <f>VLOOKUP(A194,[1]CXMDXSHZ!$A:$G,7,0)</f>
        <v>1476.53</v>
      </c>
      <c r="M194" s="35">
        <f>VLOOKUP(B194,[3]减去藿香总数据!$C:$N,12,0)</f>
        <v>6034.3475</v>
      </c>
      <c r="N194" s="35">
        <f>VLOOKUP(B194,[2]查询时间段分门店销售汇总!$D:$T,17,0)</f>
        <v>91.5</v>
      </c>
      <c r="O194" s="35">
        <f>VLOOKUP(B194,[3]减去藿香总数据!$C:$P,14,0)</f>
        <v>2173.47791666667</v>
      </c>
      <c r="P194" s="36">
        <f t="shared" si="19"/>
        <v>-0.328079796531439</v>
      </c>
      <c r="Q194" s="36">
        <f t="shared" si="20"/>
        <v>-0.322404371584699</v>
      </c>
      <c r="R194" s="36">
        <f t="shared" si="21"/>
        <v>-0.320660224482766</v>
      </c>
    </row>
    <row r="195" s="12" customFormat="1" customHeight="1" spans="1:18">
      <c r="A195" s="12" t="str">
        <f t="shared" si="18"/>
        <v>44789513</v>
      </c>
      <c r="B195" s="45">
        <v>513</v>
      </c>
      <c r="C195" s="45" t="s">
        <v>28</v>
      </c>
      <c r="D195" s="46" t="s">
        <v>19</v>
      </c>
      <c r="E195" s="47" t="s">
        <v>147</v>
      </c>
      <c r="F195" s="26">
        <v>1</v>
      </c>
      <c r="G195" s="15" t="s">
        <v>114</v>
      </c>
      <c r="H195" s="27">
        <v>44789</v>
      </c>
      <c r="I195" s="37" t="s">
        <v>148</v>
      </c>
      <c r="J195" s="34">
        <f>VLOOKUP(A195,[1]CXMDXSHZ!$A:$E,5,0)</f>
        <v>4833.9</v>
      </c>
      <c r="K195" s="34">
        <f>VLOOKUP(A195,[1]CXMDXSHZ!$A:$F,6,0)</f>
        <v>65</v>
      </c>
      <c r="L195" s="34">
        <f>VLOOKUP(A195,[1]CXMDXSHZ!$A:$G,7,0)</f>
        <v>1929.64</v>
      </c>
      <c r="M195" s="35">
        <f>VLOOKUP(B195,[3]减去藿香总数据!$C:$N,12,0)</f>
        <v>6034.3475</v>
      </c>
      <c r="N195" s="35">
        <f>VLOOKUP(B195,[2]查询时间段分门店销售汇总!$D:$T,17,0)</f>
        <v>91.5</v>
      </c>
      <c r="O195" s="35">
        <f>VLOOKUP(B195,[3]减去藿香总数据!$C:$P,14,0)</f>
        <v>2173.47791666667</v>
      </c>
      <c r="P195" s="36">
        <f t="shared" si="19"/>
        <v>-0.198935759002941</v>
      </c>
      <c r="Q195" s="36">
        <f t="shared" si="20"/>
        <v>-0.289617486338798</v>
      </c>
      <c r="R195" s="36">
        <f t="shared" si="21"/>
        <v>-0.112187897009153</v>
      </c>
    </row>
    <row r="196" s="12" customFormat="1" customHeight="1" spans="1:19">
      <c r="A196" s="12" t="str">
        <f t="shared" si="18"/>
        <v>44796513</v>
      </c>
      <c r="B196" s="45">
        <v>513</v>
      </c>
      <c r="C196" s="45" t="s">
        <v>28</v>
      </c>
      <c r="D196" s="46" t="s">
        <v>19</v>
      </c>
      <c r="E196" s="47" t="s">
        <v>147</v>
      </c>
      <c r="F196" s="26">
        <v>0</v>
      </c>
      <c r="G196" s="15" t="s">
        <v>114</v>
      </c>
      <c r="H196" s="27">
        <v>44796</v>
      </c>
      <c r="I196" s="37" t="s">
        <v>148</v>
      </c>
      <c r="J196" s="34">
        <v>0</v>
      </c>
      <c r="K196" s="34">
        <v>0</v>
      </c>
      <c r="L196" s="34">
        <v>0</v>
      </c>
      <c r="M196" s="35">
        <v>0</v>
      </c>
      <c r="N196" s="35">
        <v>0</v>
      </c>
      <c r="O196" s="35">
        <v>0</v>
      </c>
      <c r="P196" s="50"/>
      <c r="Q196" s="50"/>
      <c r="R196" s="50"/>
      <c r="S196" s="12" t="s">
        <v>112</v>
      </c>
    </row>
    <row r="197" s="12" customFormat="1" customHeight="1" spans="1:19">
      <c r="A197" s="12" t="str">
        <f t="shared" si="18"/>
        <v>44803513</v>
      </c>
      <c r="B197" s="45">
        <v>513</v>
      </c>
      <c r="C197" s="45" t="s">
        <v>28</v>
      </c>
      <c r="D197" s="46" t="s">
        <v>19</v>
      </c>
      <c r="E197" s="47" t="s">
        <v>147</v>
      </c>
      <c r="F197" s="26">
        <v>0</v>
      </c>
      <c r="G197" s="15" t="s">
        <v>114</v>
      </c>
      <c r="H197" s="27">
        <v>44803</v>
      </c>
      <c r="I197" s="37" t="s">
        <v>148</v>
      </c>
      <c r="J197" s="34">
        <v>0</v>
      </c>
      <c r="K197" s="34">
        <v>0</v>
      </c>
      <c r="L197" s="34">
        <v>0</v>
      </c>
      <c r="M197" s="35">
        <v>0</v>
      </c>
      <c r="N197" s="35">
        <v>0</v>
      </c>
      <c r="O197" s="35">
        <v>0</v>
      </c>
      <c r="P197" s="50"/>
      <c r="Q197" s="50"/>
      <c r="R197" s="50"/>
      <c r="S197" s="41" t="s">
        <v>113</v>
      </c>
    </row>
    <row r="198" s="12" customFormat="1" customHeight="1" spans="1:18">
      <c r="A198" s="12" t="str">
        <f t="shared" si="18"/>
        <v>44779513</v>
      </c>
      <c r="B198" s="45">
        <v>513</v>
      </c>
      <c r="C198" s="45" t="s">
        <v>28</v>
      </c>
      <c r="D198" s="46" t="s">
        <v>19</v>
      </c>
      <c r="E198" s="47" t="s">
        <v>147</v>
      </c>
      <c r="F198" s="26">
        <v>1</v>
      </c>
      <c r="G198" s="15" t="s">
        <v>135</v>
      </c>
      <c r="H198" s="27">
        <v>44779</v>
      </c>
      <c r="I198" s="37" t="s">
        <v>148</v>
      </c>
      <c r="J198" s="34">
        <f>VLOOKUP(A198,[1]CXMDXSHZ!$A:$E,5,0)</f>
        <v>2948.93</v>
      </c>
      <c r="K198" s="34">
        <f>VLOOKUP(A198,[1]CXMDXSHZ!$A:$F,6,0)</f>
        <v>65</v>
      </c>
      <c r="L198" s="34">
        <f>VLOOKUP(A198,[1]CXMDXSHZ!$A:$G,7,0)</f>
        <v>1052.31</v>
      </c>
      <c r="M198" s="35">
        <f>VLOOKUP(B198,[3]减去藿香总数据!$C:$N,12,0)</f>
        <v>6034.3475</v>
      </c>
      <c r="N198" s="35">
        <f>VLOOKUP(B198,[2]查询时间段分门店销售汇总!$D:$T,17,0)</f>
        <v>91.5</v>
      </c>
      <c r="O198" s="35">
        <f>VLOOKUP(B198,[3]减去藿香总数据!$C:$P,14,0)</f>
        <v>2173.47791666667</v>
      </c>
      <c r="P198" s="36">
        <f>(J198-M198)/M198</f>
        <v>-0.511309217773753</v>
      </c>
      <c r="Q198" s="36">
        <f>(K198-N198)/N198</f>
        <v>-0.289617486338798</v>
      </c>
      <c r="R198" s="36">
        <f>(L198-O198)/O198</f>
        <v>-0.5158404914397</v>
      </c>
    </row>
    <row r="199" s="12" customFormat="1" customHeight="1" spans="1:18">
      <c r="A199" s="12" t="str">
        <f t="shared" si="18"/>
        <v>44786513</v>
      </c>
      <c r="B199" s="45">
        <v>513</v>
      </c>
      <c r="C199" s="45" t="s">
        <v>28</v>
      </c>
      <c r="D199" s="46" t="s">
        <v>19</v>
      </c>
      <c r="E199" s="47" t="s">
        <v>147</v>
      </c>
      <c r="F199" s="26">
        <v>1</v>
      </c>
      <c r="G199" s="15" t="s">
        <v>135</v>
      </c>
      <c r="H199" s="27">
        <v>44786</v>
      </c>
      <c r="I199" s="37" t="s">
        <v>148</v>
      </c>
      <c r="J199" s="34">
        <f>VLOOKUP(A199,[1]CXMDXSHZ!$A:$E,5,0)</f>
        <v>6765</v>
      </c>
      <c r="K199" s="34">
        <f>VLOOKUP(A199,[1]CXMDXSHZ!$A:$F,6,0)</f>
        <v>64</v>
      </c>
      <c r="L199" s="34">
        <f>VLOOKUP(A199,[1]CXMDXSHZ!$A:$G,7,0)</f>
        <v>2123.68</v>
      </c>
      <c r="M199" s="35">
        <f>VLOOKUP(B199,[3]减去藿香总数据!$C:$N,12,0)</f>
        <v>6034.3475</v>
      </c>
      <c r="N199" s="35">
        <f>VLOOKUP(B199,[2]查询时间段分门店销售汇总!$D:$T,17,0)</f>
        <v>91.5</v>
      </c>
      <c r="O199" s="35">
        <f>VLOOKUP(B199,[3]减去藿香总数据!$C:$P,14,0)</f>
        <v>2173.47791666667</v>
      </c>
      <c r="P199" s="36">
        <f>(J199-M199)/M199</f>
        <v>0.121082271115477</v>
      </c>
      <c r="Q199" s="36">
        <f>(K199-N199)/N199</f>
        <v>-0.300546448087432</v>
      </c>
      <c r="R199" s="36">
        <f>(L199-O199)/O199</f>
        <v>-0.0229116276198665</v>
      </c>
    </row>
    <row r="200" s="12" customFormat="1" customHeight="1" spans="1:19">
      <c r="A200" s="12" t="str">
        <f t="shared" si="18"/>
        <v>44793513</v>
      </c>
      <c r="B200" s="45">
        <v>513</v>
      </c>
      <c r="C200" s="45" t="s">
        <v>28</v>
      </c>
      <c r="D200" s="46" t="s">
        <v>19</v>
      </c>
      <c r="E200" s="47" t="s">
        <v>147</v>
      </c>
      <c r="F200" s="26">
        <v>0</v>
      </c>
      <c r="G200" s="15" t="s">
        <v>135</v>
      </c>
      <c r="H200" s="27">
        <v>44793</v>
      </c>
      <c r="I200" s="37" t="s">
        <v>148</v>
      </c>
      <c r="J200" s="34">
        <v>0</v>
      </c>
      <c r="K200" s="34">
        <v>0</v>
      </c>
      <c r="L200" s="34">
        <v>0</v>
      </c>
      <c r="M200" s="35">
        <v>0</v>
      </c>
      <c r="N200" s="35">
        <v>0</v>
      </c>
      <c r="O200" s="35">
        <v>0</v>
      </c>
      <c r="P200" s="50"/>
      <c r="Q200" s="50"/>
      <c r="R200" s="50"/>
      <c r="S200" s="12" t="s">
        <v>112</v>
      </c>
    </row>
    <row r="201" s="12" customFormat="1" customHeight="1" spans="1:18">
      <c r="A201" s="12" t="str">
        <f t="shared" si="18"/>
        <v>44800513</v>
      </c>
      <c r="B201" s="45">
        <v>513</v>
      </c>
      <c r="C201" s="45" t="s">
        <v>28</v>
      </c>
      <c r="D201" s="46" t="s">
        <v>19</v>
      </c>
      <c r="E201" s="47" t="s">
        <v>147</v>
      </c>
      <c r="F201" s="26">
        <v>1</v>
      </c>
      <c r="G201" s="15" t="s">
        <v>135</v>
      </c>
      <c r="H201" s="27">
        <v>44800</v>
      </c>
      <c r="I201" s="37" t="s">
        <v>148</v>
      </c>
      <c r="J201" s="34">
        <f>VLOOKUP(A201,[1]CXMDXSHZ!$A:$E,5,0)</f>
        <v>8071.28</v>
      </c>
      <c r="K201" s="34">
        <f>VLOOKUP(A201,[1]CXMDXSHZ!$A:$F,6,0)</f>
        <v>68</v>
      </c>
      <c r="L201" s="34">
        <f>VLOOKUP(A201,[1]CXMDXSHZ!$A:$G,7,0)</f>
        <v>1947.74</v>
      </c>
      <c r="M201" s="35">
        <f>VLOOKUP(B201,[3]减去藿香总数据!$C:$N,12,0)</f>
        <v>6034.3475</v>
      </c>
      <c r="N201" s="35">
        <f>VLOOKUP(B201,[2]查询时间段分门店销售汇总!$D:$T,17,0)</f>
        <v>91.5</v>
      </c>
      <c r="O201" s="35">
        <f>VLOOKUP(B201,[3]减去藿香总数据!$C:$P,14,0)</f>
        <v>2173.47791666667</v>
      </c>
      <c r="P201" s="36">
        <f>(J201-M201)/M201</f>
        <v>0.337556380370869</v>
      </c>
      <c r="Q201" s="36">
        <f>(K201-N201)/N201</f>
        <v>-0.256830601092896</v>
      </c>
      <c r="R201" s="36">
        <f>(L201-O201)/O201</f>
        <v>-0.103860230157236</v>
      </c>
    </row>
    <row r="202" s="12" customFormat="1" customHeight="1" spans="1:18">
      <c r="A202" s="12" t="str">
        <f t="shared" si="18"/>
        <v>44780513</v>
      </c>
      <c r="B202" s="45">
        <v>513</v>
      </c>
      <c r="C202" s="45" t="s">
        <v>28</v>
      </c>
      <c r="D202" s="46" t="s">
        <v>19</v>
      </c>
      <c r="E202" s="47" t="s">
        <v>147</v>
      </c>
      <c r="F202" s="26">
        <v>1</v>
      </c>
      <c r="G202" s="15" t="s">
        <v>126</v>
      </c>
      <c r="H202" s="27">
        <v>44780</v>
      </c>
      <c r="I202" s="37" t="s">
        <v>148</v>
      </c>
      <c r="J202" s="34">
        <f>VLOOKUP(A202,[1]CXMDXSHZ!$A:$E,5,0)</f>
        <v>9256.76</v>
      </c>
      <c r="K202" s="34">
        <f>VLOOKUP(A202,[1]CXMDXSHZ!$A:$F,6,0)</f>
        <v>94</v>
      </c>
      <c r="L202" s="34">
        <f>VLOOKUP(A202,[1]CXMDXSHZ!$A:$G,7,0)</f>
        <v>3269.02</v>
      </c>
      <c r="M202" s="35">
        <f>VLOOKUP(B202,[3]减去藿香总数据!$C:$N,12,0)</f>
        <v>6034.3475</v>
      </c>
      <c r="N202" s="35">
        <f>VLOOKUP(B202,[2]查询时间段分门店销售汇总!$D:$T,17,0)</f>
        <v>91.5</v>
      </c>
      <c r="O202" s="35">
        <f>VLOOKUP(B202,[3]减去藿香总数据!$C:$P,14,0)</f>
        <v>2173.47791666667</v>
      </c>
      <c r="P202" s="36">
        <f>(J202-M202)/M202</f>
        <v>0.534011755206342</v>
      </c>
      <c r="Q202" s="36">
        <f>(K202-N202)/N202</f>
        <v>0.0273224043715847</v>
      </c>
      <c r="R202" s="36">
        <f>(L202-O202)/O202</f>
        <v>0.504050248190925</v>
      </c>
    </row>
    <row r="203" s="12" customFormat="1" customHeight="1" spans="1:18">
      <c r="A203" s="12" t="str">
        <f t="shared" si="18"/>
        <v>44787513</v>
      </c>
      <c r="B203" s="45">
        <v>513</v>
      </c>
      <c r="C203" s="45" t="s">
        <v>28</v>
      </c>
      <c r="D203" s="46" t="s">
        <v>19</v>
      </c>
      <c r="E203" s="47" t="s">
        <v>147</v>
      </c>
      <c r="F203" s="26">
        <v>1</v>
      </c>
      <c r="G203" s="15" t="s">
        <v>126</v>
      </c>
      <c r="H203" s="27">
        <v>44787</v>
      </c>
      <c r="I203" s="37" t="s">
        <v>148</v>
      </c>
      <c r="J203" s="34">
        <f>VLOOKUP(A203,[1]CXMDXSHZ!$A:$E,5,0)</f>
        <v>5425.48</v>
      </c>
      <c r="K203" s="34">
        <f>VLOOKUP(A203,[1]CXMDXSHZ!$A:$F,6,0)</f>
        <v>72</v>
      </c>
      <c r="L203" s="34">
        <f>VLOOKUP(A203,[1]CXMDXSHZ!$A:$G,7,0)</f>
        <v>1604.25</v>
      </c>
      <c r="M203" s="35">
        <f>VLOOKUP(B203,[3]减去藿香总数据!$C:$N,12,0)</f>
        <v>6034.3475</v>
      </c>
      <c r="N203" s="35">
        <f>VLOOKUP(B203,[2]查询时间段分门店销售汇总!$D:$T,17,0)</f>
        <v>91.5</v>
      </c>
      <c r="O203" s="35">
        <f>VLOOKUP(B203,[3]减去藿香总数据!$C:$P,14,0)</f>
        <v>2173.47791666667</v>
      </c>
      <c r="P203" s="36">
        <f>(J203-M203)/M203</f>
        <v>-0.100900304465396</v>
      </c>
      <c r="Q203" s="36">
        <f>(K203-N203)/N203</f>
        <v>-0.213114754098361</v>
      </c>
      <c r="R203" s="36">
        <f>(L203-O203)/O203</f>
        <v>-0.261897262586252</v>
      </c>
    </row>
    <row r="204" s="12" customFormat="1" customHeight="1" spans="1:19">
      <c r="A204" s="12" t="str">
        <f t="shared" si="18"/>
        <v>44794513</v>
      </c>
      <c r="B204" s="45">
        <v>513</v>
      </c>
      <c r="C204" s="45" t="s">
        <v>28</v>
      </c>
      <c r="D204" s="46" t="s">
        <v>19</v>
      </c>
      <c r="E204" s="47" t="s">
        <v>147</v>
      </c>
      <c r="F204" s="26">
        <v>0</v>
      </c>
      <c r="G204" s="15" t="s">
        <v>126</v>
      </c>
      <c r="H204" s="27">
        <v>44794</v>
      </c>
      <c r="I204" s="37" t="s">
        <v>148</v>
      </c>
      <c r="J204" s="34">
        <v>0</v>
      </c>
      <c r="K204" s="34">
        <v>0</v>
      </c>
      <c r="L204" s="34">
        <v>0</v>
      </c>
      <c r="M204" s="35">
        <v>0</v>
      </c>
      <c r="N204" s="35">
        <v>0</v>
      </c>
      <c r="O204" s="35">
        <v>0</v>
      </c>
      <c r="P204" s="50"/>
      <c r="Q204" s="50"/>
      <c r="R204" s="50"/>
      <c r="S204" s="12" t="s">
        <v>112</v>
      </c>
    </row>
    <row r="205" s="12" customFormat="1" customHeight="1" spans="1:18">
      <c r="A205" s="12" t="str">
        <f t="shared" si="18"/>
        <v>44801513</v>
      </c>
      <c r="B205" s="45">
        <v>513</v>
      </c>
      <c r="C205" s="45" t="s">
        <v>28</v>
      </c>
      <c r="D205" s="46" t="s">
        <v>19</v>
      </c>
      <c r="E205" s="47" t="s">
        <v>147</v>
      </c>
      <c r="F205" s="26">
        <v>1</v>
      </c>
      <c r="G205" s="15" t="s">
        <v>126</v>
      </c>
      <c r="H205" s="27">
        <v>44801</v>
      </c>
      <c r="I205" s="37" t="s">
        <v>148</v>
      </c>
      <c r="J205" s="34">
        <f>VLOOKUP(A205,[1]CXMDXSHZ!$A:$E,5,0)</f>
        <v>7938.32</v>
      </c>
      <c r="K205" s="34">
        <f>VLOOKUP(A205,[1]CXMDXSHZ!$A:$F,6,0)</f>
        <v>105</v>
      </c>
      <c r="L205" s="34">
        <f>VLOOKUP(A205,[1]CXMDXSHZ!$A:$G,7,0)</f>
        <v>2440.94</v>
      </c>
      <c r="M205" s="35">
        <f>VLOOKUP(B205,[3]减去藿香总数据!$C:$N,12,0)</f>
        <v>6034.3475</v>
      </c>
      <c r="N205" s="35">
        <f>VLOOKUP(B205,[2]查询时间段分门店销售汇总!$D:$T,17,0)</f>
        <v>91.5</v>
      </c>
      <c r="O205" s="35">
        <f>VLOOKUP(B205,[3]减去藿香总数据!$C:$P,14,0)</f>
        <v>2173.47791666667</v>
      </c>
      <c r="P205" s="36">
        <f>(J205-M205)/M205</f>
        <v>0.315522515068945</v>
      </c>
      <c r="Q205" s="36">
        <f>(K205-N205)/N205</f>
        <v>0.147540983606557</v>
      </c>
      <c r="R205" s="36">
        <f>(L205-O205)/O205</f>
        <v>0.123057189255238</v>
      </c>
    </row>
    <row r="206" s="14" customFormat="1" customHeight="1" spans="1:18">
      <c r="A206" s="12" t="str">
        <f t="shared" si="18"/>
        <v>44775103198</v>
      </c>
      <c r="B206" s="45">
        <v>103198</v>
      </c>
      <c r="C206" s="45" t="s">
        <v>18</v>
      </c>
      <c r="D206" s="46" t="s">
        <v>19</v>
      </c>
      <c r="E206" s="47" t="s">
        <v>149</v>
      </c>
      <c r="F206" s="26">
        <v>1</v>
      </c>
      <c r="G206" s="15" t="s">
        <v>114</v>
      </c>
      <c r="H206" s="27">
        <v>44775</v>
      </c>
      <c r="I206" s="37" t="s">
        <v>150</v>
      </c>
      <c r="J206" s="34">
        <f>VLOOKUP(A206,[1]CXMDXSHZ!$A:$E,5,0)</f>
        <v>4487.47</v>
      </c>
      <c r="K206" s="34">
        <f>VLOOKUP(A206,[1]CXMDXSHZ!$A:$F,6,0)</f>
        <v>54</v>
      </c>
      <c r="L206" s="34">
        <f>VLOOKUP(A206,[1]CXMDXSHZ!$A:$G,7,0)</f>
        <v>878.53</v>
      </c>
      <c r="M206" s="35">
        <f>VLOOKUP(B206,[3]减去藿香总数据!$C:$N,12,0)</f>
        <v>5387.38958333333</v>
      </c>
      <c r="N206" s="35">
        <f>VLOOKUP(B206,[2]查询时间段分门店销售汇总!$D:$T,17,0)</f>
        <v>75.75</v>
      </c>
      <c r="O206" s="35">
        <f>VLOOKUP(B206,[3]减去藿香总数据!$C:$P,14,0)</f>
        <v>1677.28583333333</v>
      </c>
      <c r="P206" s="36">
        <f>(J206-M206)/M206</f>
        <v>-0.16704186126011</v>
      </c>
      <c r="Q206" s="36">
        <f>(K206-N206)/N206</f>
        <v>-0.287128712871287</v>
      </c>
      <c r="R206" s="36">
        <f>(L206-O206)/O206</f>
        <v>-0.476219268928024</v>
      </c>
    </row>
    <row r="207" s="12" customFormat="1" customHeight="1" spans="1:18">
      <c r="A207" s="12" t="str">
        <f t="shared" si="18"/>
        <v>44782103198</v>
      </c>
      <c r="B207" s="45">
        <v>103198</v>
      </c>
      <c r="C207" s="45" t="s">
        <v>18</v>
      </c>
      <c r="D207" s="46" t="s">
        <v>19</v>
      </c>
      <c r="E207" s="47" t="s">
        <v>149</v>
      </c>
      <c r="F207" s="26">
        <v>1</v>
      </c>
      <c r="G207" s="15" t="s">
        <v>114</v>
      </c>
      <c r="H207" s="27">
        <v>44782</v>
      </c>
      <c r="I207" s="37" t="s">
        <v>150</v>
      </c>
      <c r="J207" s="34">
        <f>VLOOKUP(A207,[1]CXMDXSHZ!$A:$E,5,0)</f>
        <v>4715.57</v>
      </c>
      <c r="K207" s="34">
        <f>VLOOKUP(A207,[1]CXMDXSHZ!$A:$F,6,0)</f>
        <v>45</v>
      </c>
      <c r="L207" s="34">
        <f>VLOOKUP(A207,[1]CXMDXSHZ!$A:$G,7,0)</f>
        <v>1369.62</v>
      </c>
      <c r="M207" s="35">
        <f>VLOOKUP(B207,[3]减去藿香总数据!$C:$N,12,0)</f>
        <v>5387.38958333333</v>
      </c>
      <c r="N207" s="35">
        <f>VLOOKUP(B207,[2]查询时间段分门店销售汇总!$D:$T,17,0)</f>
        <v>75.75</v>
      </c>
      <c r="O207" s="35">
        <f>VLOOKUP(B207,[3]减去藿香总数据!$C:$P,14,0)</f>
        <v>1677.28583333333</v>
      </c>
      <c r="P207" s="36">
        <f>(J207-M207)/M207</f>
        <v>-0.124702246411082</v>
      </c>
      <c r="Q207" s="36">
        <f>(K207-N207)/N207</f>
        <v>-0.405940594059406</v>
      </c>
      <c r="R207" s="36">
        <f>(L207-O207)/O207</f>
        <v>-0.183430770843569</v>
      </c>
    </row>
    <row r="208" s="12" customFormat="1" customHeight="1" spans="1:18">
      <c r="A208" s="12" t="str">
        <f t="shared" si="18"/>
        <v>44789103198</v>
      </c>
      <c r="B208" s="45">
        <v>103198</v>
      </c>
      <c r="C208" s="45" t="s">
        <v>18</v>
      </c>
      <c r="D208" s="46" t="s">
        <v>19</v>
      </c>
      <c r="E208" s="47" t="s">
        <v>149</v>
      </c>
      <c r="F208" s="26">
        <v>1</v>
      </c>
      <c r="G208" s="15" t="s">
        <v>114</v>
      </c>
      <c r="H208" s="27">
        <v>44789</v>
      </c>
      <c r="I208" s="37" t="s">
        <v>150</v>
      </c>
      <c r="J208" s="34">
        <f>VLOOKUP(A208,[1]CXMDXSHZ!$A:$E,5,0)</f>
        <v>4882.73</v>
      </c>
      <c r="K208" s="34">
        <f>VLOOKUP(A208,[1]CXMDXSHZ!$A:$F,6,0)</f>
        <v>60</v>
      </c>
      <c r="L208" s="34">
        <f>VLOOKUP(A208,[1]CXMDXSHZ!$A:$G,7,0)</f>
        <v>938.73</v>
      </c>
      <c r="M208" s="35">
        <f>VLOOKUP(B208,[3]减去藿香总数据!$C:$N,12,0)</f>
        <v>5387.38958333333</v>
      </c>
      <c r="N208" s="35">
        <f>VLOOKUP(B208,[2]查询时间段分门店销售汇总!$D:$T,17,0)</f>
        <v>75.75</v>
      </c>
      <c r="O208" s="35">
        <f>VLOOKUP(B208,[3]减去藿香总数据!$C:$P,14,0)</f>
        <v>1677.28583333333</v>
      </c>
      <c r="P208" s="36">
        <f>(J208-M208)/M208</f>
        <v>-0.0936742323025177</v>
      </c>
      <c r="Q208" s="36">
        <f>(K208-N208)/N208</f>
        <v>-0.207920792079208</v>
      </c>
      <c r="R208" s="36">
        <f>(L208-O208)/O208</f>
        <v>-0.44032795046362</v>
      </c>
    </row>
    <row r="209" s="12" customFormat="1" customHeight="1" spans="1:19">
      <c r="A209" s="12" t="str">
        <f t="shared" si="18"/>
        <v>44796103198</v>
      </c>
      <c r="B209" s="45">
        <v>103198</v>
      </c>
      <c r="C209" s="45" t="s">
        <v>18</v>
      </c>
      <c r="D209" s="46" t="s">
        <v>19</v>
      </c>
      <c r="E209" s="47" t="s">
        <v>149</v>
      </c>
      <c r="F209" s="26">
        <v>0</v>
      </c>
      <c r="G209" s="15" t="s">
        <v>114</v>
      </c>
      <c r="H209" s="27">
        <v>44796</v>
      </c>
      <c r="I209" s="37" t="s">
        <v>150</v>
      </c>
      <c r="J209" s="34">
        <v>0</v>
      </c>
      <c r="K209" s="34">
        <v>0</v>
      </c>
      <c r="L209" s="34">
        <v>0</v>
      </c>
      <c r="M209" s="35">
        <v>0</v>
      </c>
      <c r="N209" s="35">
        <v>0</v>
      </c>
      <c r="O209" s="35">
        <v>0</v>
      </c>
      <c r="P209" s="50"/>
      <c r="Q209" s="50"/>
      <c r="R209" s="50"/>
      <c r="S209" s="12" t="s">
        <v>112</v>
      </c>
    </row>
    <row r="210" s="12" customFormat="1" customHeight="1" spans="1:19">
      <c r="A210" s="12" t="str">
        <f t="shared" si="18"/>
        <v>44803103198</v>
      </c>
      <c r="B210" s="45">
        <v>103198</v>
      </c>
      <c r="C210" s="45" t="s">
        <v>18</v>
      </c>
      <c r="D210" s="46" t="s">
        <v>19</v>
      </c>
      <c r="E210" s="47" t="s">
        <v>149</v>
      </c>
      <c r="F210" s="26">
        <v>0</v>
      </c>
      <c r="G210" s="15" t="s">
        <v>114</v>
      </c>
      <c r="H210" s="27">
        <v>44803</v>
      </c>
      <c r="I210" s="37" t="s">
        <v>150</v>
      </c>
      <c r="J210" s="34">
        <v>0</v>
      </c>
      <c r="K210" s="34">
        <v>0</v>
      </c>
      <c r="L210" s="34">
        <v>0</v>
      </c>
      <c r="M210" s="35">
        <v>0</v>
      </c>
      <c r="N210" s="35">
        <v>0</v>
      </c>
      <c r="O210" s="35">
        <v>0</v>
      </c>
      <c r="P210" s="50"/>
      <c r="Q210" s="50"/>
      <c r="R210" s="50"/>
      <c r="S210" s="41" t="s">
        <v>113</v>
      </c>
    </row>
    <row r="211" s="12" customFormat="1" customHeight="1" spans="1:18">
      <c r="A211" s="12" t="str">
        <f t="shared" si="18"/>
        <v>44778103198</v>
      </c>
      <c r="B211" s="45">
        <v>103198</v>
      </c>
      <c r="C211" s="45" t="s">
        <v>18</v>
      </c>
      <c r="D211" s="46" t="s">
        <v>19</v>
      </c>
      <c r="E211" s="47" t="s">
        <v>149</v>
      </c>
      <c r="F211" s="26">
        <v>1</v>
      </c>
      <c r="G211" s="15" t="s">
        <v>125</v>
      </c>
      <c r="H211" s="27">
        <v>44778</v>
      </c>
      <c r="I211" s="37" t="s">
        <v>150</v>
      </c>
      <c r="J211" s="34">
        <f>VLOOKUP(A211,[1]CXMDXSHZ!$A:$E,5,0)</f>
        <v>4504.33</v>
      </c>
      <c r="K211" s="34">
        <f>VLOOKUP(A211,[1]CXMDXSHZ!$A:$F,6,0)</f>
        <v>56</v>
      </c>
      <c r="L211" s="34">
        <f>VLOOKUP(A211,[1]CXMDXSHZ!$A:$G,7,0)</f>
        <v>1409.93</v>
      </c>
      <c r="M211" s="35">
        <f>VLOOKUP(B211,[3]减去藿香总数据!$C:$N,12,0)</f>
        <v>5387.38958333333</v>
      </c>
      <c r="N211" s="35">
        <f>VLOOKUP(B211,[2]查询时间段分门店销售汇总!$D:$T,17,0)</f>
        <v>75.75</v>
      </c>
      <c r="O211" s="35">
        <f>VLOOKUP(B211,[3]减去藿香总数据!$C:$P,14,0)</f>
        <v>1677.28583333333</v>
      </c>
      <c r="P211" s="36">
        <f t="shared" ref="P211:P216" si="22">(J211-M211)/M211</f>
        <v>-0.163912330763159</v>
      </c>
      <c r="Q211" s="36">
        <f t="shared" ref="Q211:Q216" si="23">(K211-N211)/N211</f>
        <v>-0.260726072607261</v>
      </c>
      <c r="R211" s="36">
        <f t="shared" ref="R211:R216" si="24">(L211-O211)/O211</f>
        <v>-0.159397896303699</v>
      </c>
    </row>
    <row r="212" s="12" customFormat="1" customHeight="1" spans="1:18">
      <c r="A212" s="12" t="str">
        <f t="shared" si="18"/>
        <v>44785103198</v>
      </c>
      <c r="B212" s="45">
        <v>103198</v>
      </c>
      <c r="C212" s="45" t="s">
        <v>18</v>
      </c>
      <c r="D212" s="46" t="s">
        <v>19</v>
      </c>
      <c r="E212" s="47" t="s">
        <v>149</v>
      </c>
      <c r="F212" s="26">
        <v>1</v>
      </c>
      <c r="G212" s="15" t="s">
        <v>125</v>
      </c>
      <c r="H212" s="27">
        <v>44785</v>
      </c>
      <c r="I212" s="37" t="s">
        <v>150</v>
      </c>
      <c r="J212" s="34">
        <f>VLOOKUP(A212,[1]CXMDXSHZ!$A:$E,5,0)</f>
        <v>4520.66</v>
      </c>
      <c r="K212" s="34">
        <f>VLOOKUP(A212,[1]CXMDXSHZ!$A:$F,6,0)</f>
        <v>59</v>
      </c>
      <c r="L212" s="34">
        <f>VLOOKUP(A212,[1]CXMDXSHZ!$A:$G,7,0)</f>
        <v>1337.87</v>
      </c>
      <c r="M212" s="35">
        <f>VLOOKUP(B212,[3]减去藿香总数据!$C:$N,12,0)</f>
        <v>5387.38958333333</v>
      </c>
      <c r="N212" s="35">
        <f>VLOOKUP(B212,[2]查询时间段分门店销售汇总!$D:$T,17,0)</f>
        <v>75.75</v>
      </c>
      <c r="O212" s="35">
        <f>VLOOKUP(B212,[3]减去藿香总数据!$C:$P,14,0)</f>
        <v>1677.28583333333</v>
      </c>
      <c r="P212" s="36">
        <f t="shared" si="22"/>
        <v>-0.160881178152529</v>
      </c>
      <c r="Q212" s="36">
        <f t="shared" si="23"/>
        <v>-0.221122112211221</v>
      </c>
      <c r="R212" s="36">
        <f t="shared" si="24"/>
        <v>-0.202360162226373</v>
      </c>
    </row>
    <row r="213" s="12" customFormat="1" customHeight="1" spans="1:18">
      <c r="A213" s="12" t="str">
        <f t="shared" si="18"/>
        <v>44792103198</v>
      </c>
      <c r="B213" s="45">
        <v>103198</v>
      </c>
      <c r="C213" s="45" t="s">
        <v>18</v>
      </c>
      <c r="D213" s="46" t="s">
        <v>19</v>
      </c>
      <c r="E213" s="47" t="s">
        <v>149</v>
      </c>
      <c r="F213" s="26">
        <v>1</v>
      </c>
      <c r="G213" s="15" t="s">
        <v>125</v>
      </c>
      <c r="H213" s="27">
        <v>44792</v>
      </c>
      <c r="I213" s="37" t="s">
        <v>150</v>
      </c>
      <c r="J213" s="34">
        <f>VLOOKUP(A213,[1]CXMDXSHZ!$A:$E,5,0)</f>
        <v>7036.4</v>
      </c>
      <c r="K213" s="34">
        <f>VLOOKUP(A213,[1]CXMDXSHZ!$A:$F,6,0)</f>
        <v>62</v>
      </c>
      <c r="L213" s="34">
        <f>VLOOKUP(A213,[1]CXMDXSHZ!$A:$G,7,0)</f>
        <v>1447.56</v>
      </c>
      <c r="M213" s="35">
        <f>VLOOKUP(B213,[3]减去藿香总数据!$C:$N,12,0)</f>
        <v>5387.38958333333</v>
      </c>
      <c r="N213" s="35">
        <f>VLOOKUP(B213,[2]查询时间段分门店销售汇总!$D:$T,17,0)</f>
        <v>75.75</v>
      </c>
      <c r="O213" s="35">
        <f>VLOOKUP(B213,[3]减去藿香总数据!$C:$P,14,0)</f>
        <v>1677.28583333333</v>
      </c>
      <c r="P213" s="36">
        <f t="shared" si="22"/>
        <v>0.306087093045605</v>
      </c>
      <c r="Q213" s="36">
        <f t="shared" si="23"/>
        <v>-0.181518151815182</v>
      </c>
      <c r="R213" s="36">
        <f t="shared" si="24"/>
        <v>-0.13696284125693</v>
      </c>
    </row>
    <row r="214" s="12" customFormat="1" customHeight="1" spans="1:18">
      <c r="A214" s="12" t="str">
        <f t="shared" si="18"/>
        <v>44799103198</v>
      </c>
      <c r="B214" s="45">
        <v>103198</v>
      </c>
      <c r="C214" s="45" t="s">
        <v>18</v>
      </c>
      <c r="D214" s="46" t="s">
        <v>19</v>
      </c>
      <c r="E214" s="47" t="s">
        <v>149</v>
      </c>
      <c r="F214" s="26">
        <v>1</v>
      </c>
      <c r="G214" s="15" t="s">
        <v>125</v>
      </c>
      <c r="H214" s="27">
        <v>44799</v>
      </c>
      <c r="I214" s="37" t="s">
        <v>150</v>
      </c>
      <c r="J214" s="34">
        <f>VLOOKUP(A214,[1]CXMDXSHZ!$A:$E,5,0)</f>
        <v>5391.58</v>
      </c>
      <c r="K214" s="34">
        <f>VLOOKUP(A214,[1]CXMDXSHZ!$A:$F,6,0)</f>
        <v>89</v>
      </c>
      <c r="L214" s="34">
        <f>VLOOKUP(A214,[1]CXMDXSHZ!$A:$G,7,0)</f>
        <v>1543.33</v>
      </c>
      <c r="M214" s="35">
        <f>VLOOKUP(B214,[3]减去藿香总数据!$C:$N,12,0)</f>
        <v>5387.38958333333</v>
      </c>
      <c r="N214" s="35">
        <f>VLOOKUP(B214,[2]查询时间段分门店销售汇总!$D:$T,17,0)</f>
        <v>75.75</v>
      </c>
      <c r="O214" s="35">
        <f>VLOOKUP(B214,[3]减去藿香总数据!$C:$P,14,0)</f>
        <v>1677.28583333333</v>
      </c>
      <c r="P214" s="36">
        <f t="shared" si="22"/>
        <v>0.000777819499008137</v>
      </c>
      <c r="Q214" s="36">
        <f t="shared" si="23"/>
        <v>0.174917491749175</v>
      </c>
      <c r="R214" s="36">
        <f t="shared" si="24"/>
        <v>-0.0798646424307506</v>
      </c>
    </row>
    <row r="215" s="12" customFormat="1" customHeight="1" spans="1:18">
      <c r="A215" s="12" t="str">
        <f t="shared" si="18"/>
        <v>44780103198</v>
      </c>
      <c r="B215" s="45">
        <v>103198</v>
      </c>
      <c r="C215" s="45" t="s">
        <v>18</v>
      </c>
      <c r="D215" s="46" t="s">
        <v>19</v>
      </c>
      <c r="E215" s="47" t="s">
        <v>149</v>
      </c>
      <c r="F215" s="26">
        <v>1</v>
      </c>
      <c r="G215" s="15" t="s">
        <v>126</v>
      </c>
      <c r="H215" s="27">
        <v>44780</v>
      </c>
      <c r="I215" s="37" t="s">
        <v>150</v>
      </c>
      <c r="J215" s="34">
        <f>VLOOKUP(A215,[1]CXMDXSHZ!$A:$E,5,0)</f>
        <v>4900.56</v>
      </c>
      <c r="K215" s="34">
        <f>VLOOKUP(A215,[1]CXMDXSHZ!$A:$F,6,0)</f>
        <v>57</v>
      </c>
      <c r="L215" s="34">
        <f>VLOOKUP(A215,[1]CXMDXSHZ!$A:$G,7,0)</f>
        <v>1479.83</v>
      </c>
      <c r="M215" s="35">
        <f>VLOOKUP(B215,[3]减去藿香总数据!$C:$N,12,0)</f>
        <v>5387.38958333333</v>
      </c>
      <c r="N215" s="35">
        <f>VLOOKUP(B215,[2]查询时间段分门店销售汇总!$D:$T,17,0)</f>
        <v>75.75</v>
      </c>
      <c r="O215" s="35">
        <f>VLOOKUP(B215,[3]减去藿香总数据!$C:$P,14,0)</f>
        <v>1677.28583333333</v>
      </c>
      <c r="P215" s="36">
        <f t="shared" si="22"/>
        <v>-0.090364651711732</v>
      </c>
      <c r="Q215" s="36">
        <f t="shared" si="23"/>
        <v>-0.247524752475248</v>
      </c>
      <c r="R215" s="36">
        <f t="shared" si="24"/>
        <v>-0.11772342519636</v>
      </c>
    </row>
    <row r="216" s="12" customFormat="1" customHeight="1" spans="1:18">
      <c r="A216" s="12" t="str">
        <f t="shared" si="18"/>
        <v>44787103198</v>
      </c>
      <c r="B216" s="45">
        <v>103198</v>
      </c>
      <c r="C216" s="45" t="s">
        <v>18</v>
      </c>
      <c r="D216" s="46" t="s">
        <v>19</v>
      </c>
      <c r="E216" s="47" t="s">
        <v>149</v>
      </c>
      <c r="F216" s="26">
        <v>1</v>
      </c>
      <c r="G216" s="15" t="s">
        <v>126</v>
      </c>
      <c r="H216" s="27">
        <v>44787</v>
      </c>
      <c r="I216" s="37" t="s">
        <v>150</v>
      </c>
      <c r="J216" s="34">
        <f>VLOOKUP(A216,[1]CXMDXSHZ!$A:$E,5,0)</f>
        <v>4964.88</v>
      </c>
      <c r="K216" s="34">
        <f>VLOOKUP(A216,[1]CXMDXSHZ!$A:$F,6,0)</f>
        <v>68</v>
      </c>
      <c r="L216" s="34">
        <f>VLOOKUP(A216,[1]CXMDXSHZ!$A:$G,7,0)</f>
        <v>1504.82</v>
      </c>
      <c r="M216" s="35">
        <f>VLOOKUP(B216,[3]减去藿香总数据!$C:$N,12,0)</f>
        <v>5387.38958333333</v>
      </c>
      <c r="N216" s="35">
        <f>VLOOKUP(B216,[2]查询时间段分门店销售汇总!$D:$T,17,0)</f>
        <v>75.75</v>
      </c>
      <c r="O216" s="35">
        <f>VLOOKUP(B216,[3]减去藿香总数据!$C:$P,14,0)</f>
        <v>1677.28583333333</v>
      </c>
      <c r="P216" s="36">
        <f t="shared" si="22"/>
        <v>-0.0784256599226506</v>
      </c>
      <c r="Q216" s="36">
        <f t="shared" si="23"/>
        <v>-0.102310231023102</v>
      </c>
      <c r="R216" s="36">
        <f t="shared" si="24"/>
        <v>-0.102824354624508</v>
      </c>
    </row>
    <row r="217" s="12" customFormat="1" customHeight="1" spans="1:19">
      <c r="A217" s="12" t="str">
        <f t="shared" si="18"/>
        <v>44794103198</v>
      </c>
      <c r="B217" s="45">
        <v>103198</v>
      </c>
      <c r="C217" s="45" t="s">
        <v>18</v>
      </c>
      <c r="D217" s="46" t="s">
        <v>19</v>
      </c>
      <c r="E217" s="47" t="s">
        <v>149</v>
      </c>
      <c r="F217" s="26">
        <v>0</v>
      </c>
      <c r="G217" s="15" t="s">
        <v>126</v>
      </c>
      <c r="H217" s="27">
        <v>44794</v>
      </c>
      <c r="I217" s="37" t="s">
        <v>150</v>
      </c>
      <c r="J217" s="34">
        <v>0</v>
      </c>
      <c r="K217" s="34">
        <v>0</v>
      </c>
      <c r="L217" s="34">
        <v>0</v>
      </c>
      <c r="M217" s="35">
        <v>0</v>
      </c>
      <c r="N217" s="35">
        <v>0</v>
      </c>
      <c r="O217" s="35">
        <v>0</v>
      </c>
      <c r="P217" s="50"/>
      <c r="Q217" s="50"/>
      <c r="R217" s="50"/>
      <c r="S217" s="12" t="s">
        <v>112</v>
      </c>
    </row>
    <row r="218" s="12" customFormat="1" customHeight="1" spans="1:18">
      <c r="A218" s="12" t="str">
        <f t="shared" si="18"/>
        <v>44801103198</v>
      </c>
      <c r="B218" s="45">
        <v>103198</v>
      </c>
      <c r="C218" s="45" t="s">
        <v>18</v>
      </c>
      <c r="D218" s="46" t="s">
        <v>19</v>
      </c>
      <c r="E218" s="47" t="s">
        <v>149</v>
      </c>
      <c r="F218" s="26">
        <v>1</v>
      </c>
      <c r="G218" s="15" t="s">
        <v>126</v>
      </c>
      <c r="H218" s="27">
        <v>44801</v>
      </c>
      <c r="I218" s="37" t="s">
        <v>150</v>
      </c>
      <c r="J218" s="34">
        <f>VLOOKUP(A218,[1]CXMDXSHZ!$A:$E,5,0)</f>
        <v>5247.99</v>
      </c>
      <c r="K218" s="34">
        <f>VLOOKUP(A218,[1]CXMDXSHZ!$A:$F,6,0)</f>
        <v>65</v>
      </c>
      <c r="L218" s="34">
        <f>VLOOKUP(A218,[1]CXMDXSHZ!$A:$G,7,0)</f>
        <v>1312.06</v>
      </c>
      <c r="M218" s="35">
        <f>VLOOKUP(B218,[3]减去藿香总数据!$C:$N,12,0)</f>
        <v>5387.38958333333</v>
      </c>
      <c r="N218" s="35">
        <f>VLOOKUP(B218,[2]查询时间段分门店销售汇总!$D:$T,17,0)</f>
        <v>75.75</v>
      </c>
      <c r="O218" s="35">
        <f>VLOOKUP(B218,[3]减去藿香总数据!$C:$P,14,0)</f>
        <v>1677.28583333333</v>
      </c>
      <c r="P218" s="36">
        <f>(J218-M218)/M218</f>
        <v>-0.0258751629480413</v>
      </c>
      <c r="Q218" s="36">
        <f>(K218-N218)/N218</f>
        <v>-0.141914191419142</v>
      </c>
      <c r="R218" s="36">
        <f>(L218-O218)/O218</f>
        <v>-0.217748117867009</v>
      </c>
    </row>
    <row r="219" s="14" customFormat="1" customHeight="1" spans="1:19">
      <c r="A219" s="12" t="str">
        <f t="shared" si="18"/>
        <v>44775105267</v>
      </c>
      <c r="B219" s="45">
        <v>105267</v>
      </c>
      <c r="C219" s="45" t="s">
        <v>92</v>
      </c>
      <c r="D219" s="46" t="s">
        <v>19</v>
      </c>
      <c r="E219" s="48" t="s">
        <v>151</v>
      </c>
      <c r="F219" s="26">
        <v>0</v>
      </c>
      <c r="G219" s="15" t="s">
        <v>114</v>
      </c>
      <c r="H219" s="27">
        <v>44775</v>
      </c>
      <c r="I219" s="37" t="s">
        <v>152</v>
      </c>
      <c r="J219" s="34">
        <v>0</v>
      </c>
      <c r="K219" s="34">
        <v>0</v>
      </c>
      <c r="L219" s="34">
        <v>0</v>
      </c>
      <c r="M219" s="35">
        <v>0</v>
      </c>
      <c r="N219" s="35">
        <v>0</v>
      </c>
      <c r="O219" s="35">
        <v>0</v>
      </c>
      <c r="P219" s="50"/>
      <c r="Q219" s="50"/>
      <c r="R219" s="50"/>
      <c r="S219" s="44" t="s">
        <v>153</v>
      </c>
    </row>
    <row r="220" s="12" customFormat="1" customHeight="1" spans="1:19">
      <c r="A220" s="12" t="str">
        <f t="shared" si="18"/>
        <v>44782105267</v>
      </c>
      <c r="B220" s="45">
        <v>105267</v>
      </c>
      <c r="C220" s="45" t="s">
        <v>92</v>
      </c>
      <c r="D220" s="46" t="s">
        <v>19</v>
      </c>
      <c r="E220" s="48" t="s">
        <v>151</v>
      </c>
      <c r="F220" s="26">
        <v>0</v>
      </c>
      <c r="G220" s="15" t="s">
        <v>114</v>
      </c>
      <c r="H220" s="27">
        <v>44782</v>
      </c>
      <c r="I220" s="37" t="s">
        <v>152</v>
      </c>
      <c r="J220" s="34">
        <v>0</v>
      </c>
      <c r="K220" s="34">
        <v>0</v>
      </c>
      <c r="L220" s="34">
        <v>0</v>
      </c>
      <c r="M220" s="35">
        <v>0</v>
      </c>
      <c r="N220" s="35">
        <v>0</v>
      </c>
      <c r="O220" s="35">
        <v>0</v>
      </c>
      <c r="P220" s="50"/>
      <c r="Q220" s="50"/>
      <c r="R220" s="50"/>
      <c r="S220" s="44" t="s">
        <v>153</v>
      </c>
    </row>
    <row r="221" s="12" customFormat="1" customHeight="1" spans="1:19">
      <c r="A221" s="12" t="str">
        <f t="shared" si="18"/>
        <v>44789105267</v>
      </c>
      <c r="B221" s="45">
        <v>105267</v>
      </c>
      <c r="C221" s="45" t="s">
        <v>92</v>
      </c>
      <c r="D221" s="46" t="s">
        <v>19</v>
      </c>
      <c r="E221" s="48" t="s">
        <v>151</v>
      </c>
      <c r="F221" s="26">
        <v>0</v>
      </c>
      <c r="G221" s="15" t="s">
        <v>114</v>
      </c>
      <c r="H221" s="27">
        <v>44789</v>
      </c>
      <c r="I221" s="37" t="s">
        <v>152</v>
      </c>
      <c r="J221" s="34">
        <v>0</v>
      </c>
      <c r="K221" s="34">
        <v>0</v>
      </c>
      <c r="L221" s="34">
        <v>0</v>
      </c>
      <c r="M221" s="35">
        <v>0</v>
      </c>
      <c r="N221" s="35">
        <v>0</v>
      </c>
      <c r="O221" s="35">
        <v>0</v>
      </c>
      <c r="P221" s="50"/>
      <c r="Q221" s="50"/>
      <c r="R221" s="50"/>
      <c r="S221" s="44" t="s">
        <v>153</v>
      </c>
    </row>
    <row r="222" s="12" customFormat="1" customHeight="1" spans="1:19">
      <c r="A222" s="12" t="str">
        <f t="shared" si="18"/>
        <v>44796105267</v>
      </c>
      <c r="B222" s="45">
        <v>105267</v>
      </c>
      <c r="C222" s="45" t="s">
        <v>92</v>
      </c>
      <c r="D222" s="46" t="s">
        <v>19</v>
      </c>
      <c r="E222" s="48" t="s">
        <v>151</v>
      </c>
      <c r="F222" s="26">
        <v>0</v>
      </c>
      <c r="G222" s="15" t="s">
        <v>114</v>
      </c>
      <c r="H222" s="27">
        <v>44796</v>
      </c>
      <c r="I222" s="37" t="s">
        <v>152</v>
      </c>
      <c r="J222" s="34">
        <v>0</v>
      </c>
      <c r="K222" s="34">
        <v>0</v>
      </c>
      <c r="L222" s="34">
        <v>0</v>
      </c>
      <c r="M222" s="35">
        <v>0</v>
      </c>
      <c r="N222" s="35">
        <v>0</v>
      </c>
      <c r="O222" s="35">
        <v>0</v>
      </c>
      <c r="P222" s="50"/>
      <c r="Q222" s="50"/>
      <c r="R222" s="50"/>
      <c r="S222" s="44" t="s">
        <v>153</v>
      </c>
    </row>
    <row r="223" s="12" customFormat="1" customHeight="1" spans="1:19">
      <c r="A223" s="12" t="str">
        <f t="shared" si="18"/>
        <v>44803105267</v>
      </c>
      <c r="B223" s="45">
        <v>105267</v>
      </c>
      <c r="C223" s="45" t="s">
        <v>92</v>
      </c>
      <c r="D223" s="46" t="s">
        <v>19</v>
      </c>
      <c r="E223" s="48" t="s">
        <v>151</v>
      </c>
      <c r="F223" s="26">
        <v>0</v>
      </c>
      <c r="G223" s="15" t="s">
        <v>114</v>
      </c>
      <c r="H223" s="27">
        <v>44803</v>
      </c>
      <c r="I223" s="37" t="s">
        <v>152</v>
      </c>
      <c r="J223" s="34">
        <v>0</v>
      </c>
      <c r="K223" s="34">
        <v>0</v>
      </c>
      <c r="L223" s="34">
        <v>0</v>
      </c>
      <c r="M223" s="35">
        <v>0</v>
      </c>
      <c r="N223" s="35">
        <v>0</v>
      </c>
      <c r="O223" s="35">
        <v>0</v>
      </c>
      <c r="P223" s="50"/>
      <c r="Q223" s="50"/>
      <c r="R223" s="50"/>
      <c r="S223" s="41" t="s">
        <v>113</v>
      </c>
    </row>
    <row r="224" s="12" customFormat="1" customHeight="1" spans="1:19">
      <c r="A224" s="12" t="str">
        <f t="shared" si="18"/>
        <v>44776105267</v>
      </c>
      <c r="B224" s="45">
        <v>105267</v>
      </c>
      <c r="C224" s="45" t="s">
        <v>92</v>
      </c>
      <c r="D224" s="46" t="s">
        <v>19</v>
      </c>
      <c r="E224" s="48" t="s">
        <v>151</v>
      </c>
      <c r="F224" s="26">
        <v>0</v>
      </c>
      <c r="G224" s="15" t="s">
        <v>115</v>
      </c>
      <c r="H224" s="27">
        <v>44776</v>
      </c>
      <c r="I224" s="37" t="s">
        <v>152</v>
      </c>
      <c r="J224" s="34">
        <v>0</v>
      </c>
      <c r="K224" s="34">
        <v>0</v>
      </c>
      <c r="L224" s="34">
        <v>0</v>
      </c>
      <c r="M224" s="35">
        <v>0</v>
      </c>
      <c r="N224" s="35">
        <v>0</v>
      </c>
      <c r="O224" s="35">
        <v>0</v>
      </c>
      <c r="P224" s="36"/>
      <c r="Q224" s="36"/>
      <c r="R224" s="50"/>
      <c r="S224" s="44" t="s">
        <v>153</v>
      </c>
    </row>
    <row r="225" s="12" customFormat="1" customHeight="1" spans="1:19">
      <c r="A225" s="12" t="str">
        <f t="shared" si="18"/>
        <v>44783105267</v>
      </c>
      <c r="B225" s="45">
        <v>105267</v>
      </c>
      <c r="C225" s="45" t="s">
        <v>92</v>
      </c>
      <c r="D225" s="46" t="s">
        <v>19</v>
      </c>
      <c r="E225" s="48" t="s">
        <v>151</v>
      </c>
      <c r="F225" s="26">
        <v>0</v>
      </c>
      <c r="G225" s="15" t="s">
        <v>115</v>
      </c>
      <c r="H225" s="27">
        <v>44783</v>
      </c>
      <c r="I225" s="37" t="s">
        <v>152</v>
      </c>
      <c r="J225" s="34">
        <v>0</v>
      </c>
      <c r="K225" s="34">
        <v>0</v>
      </c>
      <c r="L225" s="34">
        <v>0</v>
      </c>
      <c r="M225" s="35">
        <v>0</v>
      </c>
      <c r="N225" s="35">
        <v>0</v>
      </c>
      <c r="O225" s="35">
        <v>0</v>
      </c>
      <c r="P225" s="50"/>
      <c r="Q225" s="50"/>
      <c r="R225" s="50"/>
      <c r="S225" s="44" t="s">
        <v>153</v>
      </c>
    </row>
    <row r="226" s="12" customFormat="1" customHeight="1" spans="1:19">
      <c r="A226" s="12" t="str">
        <f t="shared" si="18"/>
        <v>44790105267</v>
      </c>
      <c r="B226" s="45">
        <v>105267</v>
      </c>
      <c r="C226" s="45" t="s">
        <v>92</v>
      </c>
      <c r="D226" s="46" t="s">
        <v>19</v>
      </c>
      <c r="E226" s="48" t="s">
        <v>151</v>
      </c>
      <c r="F226" s="26">
        <v>0</v>
      </c>
      <c r="G226" s="15" t="s">
        <v>115</v>
      </c>
      <c r="H226" s="27">
        <v>44790</v>
      </c>
      <c r="I226" s="37" t="s">
        <v>152</v>
      </c>
      <c r="J226" s="34">
        <v>0</v>
      </c>
      <c r="K226" s="34">
        <v>0</v>
      </c>
      <c r="L226" s="34">
        <v>0</v>
      </c>
      <c r="M226" s="35">
        <v>0</v>
      </c>
      <c r="N226" s="35">
        <v>0</v>
      </c>
      <c r="O226" s="35">
        <v>0</v>
      </c>
      <c r="P226" s="50"/>
      <c r="Q226" s="50"/>
      <c r="R226" s="50"/>
      <c r="S226" s="44" t="s">
        <v>153</v>
      </c>
    </row>
    <row r="227" s="12" customFormat="1" customHeight="1" spans="1:19">
      <c r="A227" s="12" t="str">
        <f t="shared" si="18"/>
        <v>44797105267</v>
      </c>
      <c r="B227" s="45">
        <v>105267</v>
      </c>
      <c r="C227" s="45" t="s">
        <v>92</v>
      </c>
      <c r="D227" s="46" t="s">
        <v>19</v>
      </c>
      <c r="E227" s="48" t="s">
        <v>151</v>
      </c>
      <c r="F227" s="26">
        <v>0</v>
      </c>
      <c r="G227" s="15" t="s">
        <v>115</v>
      </c>
      <c r="H227" s="27">
        <v>44797</v>
      </c>
      <c r="I227" s="37" t="s">
        <v>152</v>
      </c>
      <c r="J227" s="34">
        <v>0</v>
      </c>
      <c r="K227" s="34">
        <v>0</v>
      </c>
      <c r="L227" s="34">
        <v>0</v>
      </c>
      <c r="M227" s="35">
        <v>0</v>
      </c>
      <c r="N227" s="35">
        <v>0</v>
      </c>
      <c r="O227" s="35">
        <v>0</v>
      </c>
      <c r="P227" s="50"/>
      <c r="Q227" s="50"/>
      <c r="R227" s="50"/>
      <c r="S227" s="44" t="s">
        <v>153</v>
      </c>
    </row>
    <row r="228" s="15" customFormat="1" customHeight="1" spans="1:19">
      <c r="A228" s="12" t="str">
        <f t="shared" si="18"/>
        <v>44804105267</v>
      </c>
      <c r="B228" s="45">
        <v>105267</v>
      </c>
      <c r="C228" s="45" t="s">
        <v>92</v>
      </c>
      <c r="D228" s="46" t="s">
        <v>19</v>
      </c>
      <c r="E228" s="48" t="s">
        <v>151</v>
      </c>
      <c r="F228" s="26">
        <v>0</v>
      </c>
      <c r="G228" s="15" t="s">
        <v>115</v>
      </c>
      <c r="H228" s="27">
        <v>44804</v>
      </c>
      <c r="I228" s="37" t="s">
        <v>152</v>
      </c>
      <c r="J228" s="34">
        <v>0</v>
      </c>
      <c r="K228" s="34">
        <v>0</v>
      </c>
      <c r="L228" s="34">
        <v>0</v>
      </c>
      <c r="M228" s="35">
        <v>0</v>
      </c>
      <c r="N228" s="35">
        <v>0</v>
      </c>
      <c r="O228" s="35">
        <v>0</v>
      </c>
      <c r="P228" s="50"/>
      <c r="Q228" s="50"/>
      <c r="R228" s="50"/>
      <c r="S228" s="41" t="s">
        <v>113</v>
      </c>
    </row>
    <row r="229" s="15" customFormat="1" customHeight="1" spans="1:19">
      <c r="A229" s="12" t="str">
        <f t="shared" si="18"/>
        <v>44777105267</v>
      </c>
      <c r="B229" s="45">
        <v>105267</v>
      </c>
      <c r="C229" s="45" t="s">
        <v>92</v>
      </c>
      <c r="D229" s="46" t="s">
        <v>19</v>
      </c>
      <c r="E229" s="48" t="s">
        <v>151</v>
      </c>
      <c r="F229" s="26">
        <v>0</v>
      </c>
      <c r="G229" s="15" t="s">
        <v>117</v>
      </c>
      <c r="H229" s="27">
        <v>44777</v>
      </c>
      <c r="I229" s="37" t="s">
        <v>152</v>
      </c>
      <c r="J229" s="34">
        <v>0</v>
      </c>
      <c r="K229" s="34">
        <v>0</v>
      </c>
      <c r="L229" s="34">
        <v>0</v>
      </c>
      <c r="M229" s="35">
        <v>0</v>
      </c>
      <c r="N229" s="35">
        <v>0</v>
      </c>
      <c r="O229" s="35">
        <v>0</v>
      </c>
      <c r="P229" s="36"/>
      <c r="Q229" s="36"/>
      <c r="R229" s="50"/>
      <c r="S229" s="44" t="s">
        <v>153</v>
      </c>
    </row>
    <row r="230" s="15" customFormat="1" customHeight="1" spans="1:19">
      <c r="A230" s="12" t="str">
        <f t="shared" si="18"/>
        <v>44784105267</v>
      </c>
      <c r="B230" s="45">
        <v>105267</v>
      </c>
      <c r="C230" s="45" t="s">
        <v>92</v>
      </c>
      <c r="D230" s="46" t="s">
        <v>19</v>
      </c>
      <c r="E230" s="48" t="s">
        <v>151</v>
      </c>
      <c r="F230" s="26">
        <v>0</v>
      </c>
      <c r="G230" s="15" t="s">
        <v>117</v>
      </c>
      <c r="H230" s="27">
        <v>44784</v>
      </c>
      <c r="I230" s="37" t="s">
        <v>152</v>
      </c>
      <c r="J230" s="34">
        <v>0</v>
      </c>
      <c r="K230" s="34">
        <v>0</v>
      </c>
      <c r="L230" s="34">
        <v>0</v>
      </c>
      <c r="M230" s="35">
        <v>0</v>
      </c>
      <c r="N230" s="35">
        <v>0</v>
      </c>
      <c r="O230" s="35">
        <v>0</v>
      </c>
      <c r="P230" s="50"/>
      <c r="Q230" s="50"/>
      <c r="R230" s="50"/>
      <c r="S230" s="44" t="s">
        <v>153</v>
      </c>
    </row>
    <row r="231" s="15" customFormat="1" customHeight="1" spans="1:19">
      <c r="A231" s="12" t="str">
        <f t="shared" si="18"/>
        <v>44791105267</v>
      </c>
      <c r="B231" s="45">
        <v>105267</v>
      </c>
      <c r="C231" s="45" t="s">
        <v>92</v>
      </c>
      <c r="D231" s="46" t="s">
        <v>19</v>
      </c>
      <c r="E231" s="48" t="s">
        <v>151</v>
      </c>
      <c r="F231" s="26">
        <v>0</v>
      </c>
      <c r="G231" s="15" t="s">
        <v>117</v>
      </c>
      <c r="H231" s="27">
        <v>44791</v>
      </c>
      <c r="I231" s="37" t="s">
        <v>152</v>
      </c>
      <c r="J231" s="34">
        <v>0</v>
      </c>
      <c r="K231" s="34">
        <v>0</v>
      </c>
      <c r="L231" s="34">
        <v>0</v>
      </c>
      <c r="M231" s="35">
        <v>0</v>
      </c>
      <c r="N231" s="35">
        <v>0</v>
      </c>
      <c r="O231" s="35">
        <v>0</v>
      </c>
      <c r="P231" s="50"/>
      <c r="Q231" s="50"/>
      <c r="R231" s="50"/>
      <c r="S231" s="44" t="s">
        <v>153</v>
      </c>
    </row>
    <row r="232" s="15" customFormat="1" customHeight="1" spans="1:19">
      <c r="A232" s="12" t="str">
        <f t="shared" si="18"/>
        <v>44798105267</v>
      </c>
      <c r="B232" s="45">
        <v>105267</v>
      </c>
      <c r="C232" s="45" t="s">
        <v>92</v>
      </c>
      <c r="D232" s="46" t="s">
        <v>19</v>
      </c>
      <c r="E232" s="48" t="s">
        <v>151</v>
      </c>
      <c r="F232" s="26">
        <v>0</v>
      </c>
      <c r="G232" s="15" t="s">
        <v>117</v>
      </c>
      <c r="H232" s="27">
        <v>44798</v>
      </c>
      <c r="I232" s="37" t="s">
        <v>152</v>
      </c>
      <c r="J232" s="34">
        <v>0</v>
      </c>
      <c r="K232" s="34">
        <v>0</v>
      </c>
      <c r="L232" s="34">
        <v>0</v>
      </c>
      <c r="M232" s="35">
        <v>0</v>
      </c>
      <c r="N232" s="35">
        <v>0</v>
      </c>
      <c r="O232" s="35">
        <v>0</v>
      </c>
      <c r="P232" s="50"/>
      <c r="Q232" s="50"/>
      <c r="R232" s="50"/>
      <c r="S232" s="44" t="s">
        <v>153</v>
      </c>
    </row>
    <row r="233" s="14" customFormat="1" customHeight="1" spans="1:18">
      <c r="A233" s="12" t="str">
        <f t="shared" si="18"/>
        <v>44778379</v>
      </c>
      <c r="B233" s="45">
        <v>379</v>
      </c>
      <c r="C233" s="45" t="s">
        <v>21</v>
      </c>
      <c r="D233" s="46" t="s">
        <v>19</v>
      </c>
      <c r="E233" s="49" t="s">
        <v>154</v>
      </c>
      <c r="F233" s="26">
        <v>1</v>
      </c>
      <c r="G233" s="15" t="s">
        <v>125</v>
      </c>
      <c r="H233" s="27">
        <v>44778</v>
      </c>
      <c r="I233" s="37" t="s">
        <v>155</v>
      </c>
      <c r="J233" s="34">
        <f>VLOOKUP(A233,[1]CXMDXSHZ!$A:$E,5,0)</f>
        <v>5020.77</v>
      </c>
      <c r="K233" s="34">
        <f>VLOOKUP(A233,[1]CXMDXSHZ!$A:$F,6,0)</f>
        <v>70</v>
      </c>
      <c r="L233" s="34">
        <f>VLOOKUP(A233,[1]CXMDXSHZ!$A:$G,7,0)</f>
        <v>1730.76</v>
      </c>
      <c r="M233" s="35">
        <f>VLOOKUP(B233,[3]减去藿香总数据!$C:$N,12,0)</f>
        <v>6678.1375</v>
      </c>
      <c r="N233" s="35">
        <f>VLOOKUP(B233,[2]查询时间段分门店销售汇总!$D:$T,17,0)</f>
        <v>89.4583333333333</v>
      </c>
      <c r="O233" s="35">
        <f>VLOOKUP(B233,[3]减去藿香总数据!$C:$P,14,0)</f>
        <v>2068.61583333323</v>
      </c>
      <c r="P233" s="36">
        <f t="shared" ref="P233:P238" si="25">(J233-M233)/M233</f>
        <v>-0.248178103550578</v>
      </c>
      <c r="Q233" s="36">
        <f t="shared" ref="Q233:Q238" si="26">(K233-N233)/N233</f>
        <v>-0.217512808570098</v>
      </c>
      <c r="R233" s="36">
        <f t="shared" ref="R233:R238" si="27">(L233-O233)/O233</f>
        <v>-0.163324590235216</v>
      </c>
    </row>
    <row r="234" s="15" customFormat="1" customHeight="1" spans="1:18">
      <c r="A234" s="12" t="str">
        <f t="shared" si="18"/>
        <v>44785379</v>
      </c>
      <c r="B234" s="45">
        <v>379</v>
      </c>
      <c r="C234" s="45" t="s">
        <v>21</v>
      </c>
      <c r="D234" s="46" t="s">
        <v>19</v>
      </c>
      <c r="E234" s="49" t="s">
        <v>154</v>
      </c>
      <c r="F234" s="26">
        <v>1</v>
      </c>
      <c r="G234" s="15" t="s">
        <v>125</v>
      </c>
      <c r="H234" s="27">
        <v>44785</v>
      </c>
      <c r="I234" s="37" t="s">
        <v>155</v>
      </c>
      <c r="J234" s="34">
        <f>VLOOKUP(A234,[1]CXMDXSHZ!$A:$E,5,0)</f>
        <v>4743.63</v>
      </c>
      <c r="K234" s="34">
        <f>VLOOKUP(A234,[1]CXMDXSHZ!$A:$F,6,0)</f>
        <v>58</v>
      </c>
      <c r="L234" s="34">
        <f>VLOOKUP(A234,[1]CXMDXSHZ!$A:$G,7,0)</f>
        <v>1281.55</v>
      </c>
      <c r="M234" s="35">
        <f>VLOOKUP(B234,[3]减去藿香总数据!$C:$N,12,0)</f>
        <v>6678.1375</v>
      </c>
      <c r="N234" s="35">
        <f>VLOOKUP(B234,[2]查询时间段分门店销售汇总!$D:$T,17,0)</f>
        <v>89.4583333333333</v>
      </c>
      <c r="O234" s="35">
        <f>VLOOKUP(B234,[3]减去藿香总数据!$C:$P,14,0)</f>
        <v>2068.61583333323</v>
      </c>
      <c r="P234" s="36">
        <f t="shared" si="25"/>
        <v>-0.289677698310345</v>
      </c>
      <c r="Q234" s="36">
        <f t="shared" si="26"/>
        <v>-0.351653469958081</v>
      </c>
      <c r="R234" s="36">
        <f t="shared" si="27"/>
        <v>-0.38047945909077</v>
      </c>
    </row>
    <row r="235" s="15" customFormat="1" customHeight="1" spans="1:18">
      <c r="A235" s="12" t="str">
        <f t="shared" si="18"/>
        <v>44792379</v>
      </c>
      <c r="B235" s="45">
        <v>379</v>
      </c>
      <c r="C235" s="45" t="s">
        <v>21</v>
      </c>
      <c r="D235" s="46" t="s">
        <v>19</v>
      </c>
      <c r="E235" s="49" t="s">
        <v>154</v>
      </c>
      <c r="F235" s="26">
        <v>1</v>
      </c>
      <c r="G235" s="15" t="s">
        <v>125</v>
      </c>
      <c r="H235" s="27">
        <v>44792</v>
      </c>
      <c r="I235" s="37" t="s">
        <v>155</v>
      </c>
      <c r="J235" s="34">
        <f>VLOOKUP(A235,[1]CXMDXSHZ!$A:$E,5,0)</f>
        <v>4895.72</v>
      </c>
      <c r="K235" s="34">
        <f>VLOOKUP(A235,[1]CXMDXSHZ!$A:$F,6,0)</f>
        <v>71</v>
      </c>
      <c r="L235" s="34">
        <f>VLOOKUP(A235,[1]CXMDXSHZ!$A:$G,7,0)</f>
        <v>1789.57</v>
      </c>
      <c r="M235" s="35">
        <f>VLOOKUP(B235,[3]减去藿香总数据!$C:$N,12,0)</f>
        <v>6678.1375</v>
      </c>
      <c r="N235" s="35">
        <f>VLOOKUP(B235,[2]查询时间段分门店销售汇总!$D:$T,17,0)</f>
        <v>89.4583333333333</v>
      </c>
      <c r="O235" s="35">
        <f>VLOOKUP(B235,[3]减去藿香总数据!$C:$P,14,0)</f>
        <v>2068.61583333323</v>
      </c>
      <c r="P235" s="36">
        <f t="shared" si="25"/>
        <v>-0.266903384364278</v>
      </c>
      <c r="Q235" s="36">
        <f t="shared" si="26"/>
        <v>-0.206334420121099</v>
      </c>
      <c r="R235" s="36">
        <f t="shared" si="27"/>
        <v>-0.134894951898146</v>
      </c>
    </row>
    <row r="236" s="15" customFormat="1" customHeight="1" spans="1:18">
      <c r="A236" s="12" t="str">
        <f t="shared" si="18"/>
        <v>44799379</v>
      </c>
      <c r="B236" s="45">
        <v>379</v>
      </c>
      <c r="C236" s="45" t="s">
        <v>21</v>
      </c>
      <c r="D236" s="46" t="s">
        <v>19</v>
      </c>
      <c r="E236" s="49" t="s">
        <v>154</v>
      </c>
      <c r="F236" s="26">
        <v>1</v>
      </c>
      <c r="G236" s="15" t="s">
        <v>125</v>
      </c>
      <c r="H236" s="27">
        <v>44799</v>
      </c>
      <c r="I236" s="37" t="s">
        <v>155</v>
      </c>
      <c r="J236" s="34">
        <f>VLOOKUP(A236,[1]CXMDXSHZ!$A:$E,5,0)</f>
        <v>6262.79</v>
      </c>
      <c r="K236" s="34">
        <f>VLOOKUP(A236,[1]CXMDXSHZ!$A:$F,6,0)</f>
        <v>69</v>
      </c>
      <c r="L236" s="34">
        <f>VLOOKUP(A236,[1]CXMDXSHZ!$A:$G,7,0)</f>
        <v>1825.5</v>
      </c>
      <c r="M236" s="35">
        <f>VLOOKUP(B236,[3]减去藿香总数据!$C:$N,12,0)</f>
        <v>6678.1375</v>
      </c>
      <c r="N236" s="35">
        <f>VLOOKUP(B236,[2]查询时间段分门店销售汇总!$D:$T,17,0)</f>
        <v>89.4583333333333</v>
      </c>
      <c r="O236" s="35">
        <f>VLOOKUP(B236,[3]减去藿香总数据!$C:$P,14,0)</f>
        <v>2068.61583333323</v>
      </c>
      <c r="P236" s="36">
        <f t="shared" si="25"/>
        <v>-0.0621951105379307</v>
      </c>
      <c r="Q236" s="36">
        <f t="shared" si="26"/>
        <v>-0.228691197019096</v>
      </c>
      <c r="R236" s="36">
        <f t="shared" si="27"/>
        <v>-0.117525849611955</v>
      </c>
    </row>
    <row r="237" s="15" customFormat="1" customHeight="1" spans="1:18">
      <c r="A237" s="12" t="str">
        <f t="shared" si="18"/>
        <v>44779379</v>
      </c>
      <c r="B237" s="45">
        <v>379</v>
      </c>
      <c r="C237" s="45" t="s">
        <v>21</v>
      </c>
      <c r="D237" s="46" t="s">
        <v>19</v>
      </c>
      <c r="E237" s="49" t="s">
        <v>154</v>
      </c>
      <c r="F237" s="26">
        <v>1</v>
      </c>
      <c r="G237" s="15" t="s">
        <v>135</v>
      </c>
      <c r="H237" s="27">
        <v>44779</v>
      </c>
      <c r="I237" s="37" t="s">
        <v>155</v>
      </c>
      <c r="J237" s="34">
        <f>VLOOKUP(A237,[1]CXMDXSHZ!$A:$E,5,0)</f>
        <v>4163.51</v>
      </c>
      <c r="K237" s="34">
        <f>VLOOKUP(A237,[1]CXMDXSHZ!$A:$F,6,0)</f>
        <v>70</v>
      </c>
      <c r="L237" s="34">
        <f>VLOOKUP(A237,[1]CXMDXSHZ!$A:$G,7,0)</f>
        <v>1379.25</v>
      </c>
      <c r="M237" s="35">
        <f>VLOOKUP(B237,[3]减去藿香总数据!$C:$N,12,0)</f>
        <v>6678.1375</v>
      </c>
      <c r="N237" s="35">
        <f>VLOOKUP(B237,[2]查询时间段分门店销售汇总!$D:$T,17,0)</f>
        <v>89.4583333333333</v>
      </c>
      <c r="O237" s="35">
        <f>VLOOKUP(B237,[3]减去藿香总数据!$C:$P,14,0)</f>
        <v>2068.61583333323</v>
      </c>
      <c r="P237" s="36">
        <f t="shared" si="25"/>
        <v>-0.376546230142761</v>
      </c>
      <c r="Q237" s="36">
        <f t="shared" si="26"/>
        <v>-0.217512808570098</v>
      </c>
      <c r="R237" s="36">
        <f t="shared" si="27"/>
        <v>-0.33324980995743</v>
      </c>
    </row>
    <row r="238" s="15" customFormat="1" customHeight="1" spans="1:18">
      <c r="A238" s="12" t="str">
        <f t="shared" si="18"/>
        <v>44786379</v>
      </c>
      <c r="B238" s="45">
        <v>379</v>
      </c>
      <c r="C238" s="45" t="s">
        <v>21</v>
      </c>
      <c r="D238" s="46" t="s">
        <v>19</v>
      </c>
      <c r="E238" s="49" t="s">
        <v>154</v>
      </c>
      <c r="F238" s="26">
        <v>1</v>
      </c>
      <c r="G238" s="15" t="s">
        <v>135</v>
      </c>
      <c r="H238" s="27">
        <v>44786</v>
      </c>
      <c r="I238" s="37" t="s">
        <v>155</v>
      </c>
      <c r="J238" s="34">
        <f>VLOOKUP(A238,[1]CXMDXSHZ!$A:$E,5,0)</f>
        <v>4060.48</v>
      </c>
      <c r="K238" s="34">
        <f>VLOOKUP(A238,[1]CXMDXSHZ!$A:$F,6,0)</f>
        <v>67</v>
      </c>
      <c r="L238" s="34">
        <f>VLOOKUP(A238,[1]CXMDXSHZ!$A:$G,7,0)</f>
        <v>1287.29</v>
      </c>
      <c r="M238" s="35">
        <f>VLOOKUP(B238,[3]减去藿香总数据!$C:$N,12,0)</f>
        <v>6678.1375</v>
      </c>
      <c r="N238" s="35">
        <f>VLOOKUP(B238,[2]查询时间段分门店销售汇总!$D:$T,17,0)</f>
        <v>89.4583333333333</v>
      </c>
      <c r="O238" s="35">
        <f>VLOOKUP(B238,[3]减去藿香总数据!$C:$P,14,0)</f>
        <v>2068.61583333323</v>
      </c>
      <c r="P238" s="36">
        <f t="shared" si="25"/>
        <v>-0.391974184418934</v>
      </c>
      <c r="Q238" s="36">
        <f t="shared" si="26"/>
        <v>-0.251047973917093</v>
      </c>
      <c r="R238" s="36">
        <f t="shared" si="27"/>
        <v>-0.377704656777307</v>
      </c>
    </row>
    <row r="239" s="15" customFormat="1" customHeight="1" spans="1:19">
      <c r="A239" s="12" t="str">
        <f t="shared" si="18"/>
        <v>44793379</v>
      </c>
      <c r="B239" s="45">
        <v>379</v>
      </c>
      <c r="C239" s="45" t="s">
        <v>21</v>
      </c>
      <c r="D239" s="46" t="s">
        <v>19</v>
      </c>
      <c r="E239" s="49" t="s">
        <v>154</v>
      </c>
      <c r="F239" s="26">
        <v>0</v>
      </c>
      <c r="G239" s="15" t="s">
        <v>135</v>
      </c>
      <c r="H239" s="27">
        <v>44793</v>
      </c>
      <c r="I239" s="37" t="s">
        <v>155</v>
      </c>
      <c r="J239" s="34">
        <v>0</v>
      </c>
      <c r="K239" s="34">
        <v>0</v>
      </c>
      <c r="L239" s="34">
        <v>0</v>
      </c>
      <c r="M239" s="35">
        <v>0</v>
      </c>
      <c r="N239" s="35">
        <v>0</v>
      </c>
      <c r="O239" s="35">
        <v>0</v>
      </c>
      <c r="P239" s="50"/>
      <c r="Q239" s="50"/>
      <c r="R239" s="50"/>
      <c r="S239" s="12" t="s">
        <v>112</v>
      </c>
    </row>
    <row r="240" s="15" customFormat="1" customHeight="1" spans="1:18">
      <c r="A240" s="12" t="str">
        <f t="shared" si="18"/>
        <v>44800379</v>
      </c>
      <c r="B240" s="45">
        <v>379</v>
      </c>
      <c r="C240" s="45" t="s">
        <v>21</v>
      </c>
      <c r="D240" s="46" t="s">
        <v>19</v>
      </c>
      <c r="E240" s="49" t="s">
        <v>154</v>
      </c>
      <c r="F240" s="26">
        <v>1</v>
      </c>
      <c r="G240" s="15" t="s">
        <v>135</v>
      </c>
      <c r="H240" s="27">
        <v>44800</v>
      </c>
      <c r="I240" s="37" t="s">
        <v>155</v>
      </c>
      <c r="J240" s="34">
        <f>VLOOKUP(A240,[1]CXMDXSHZ!$A:$E,5,0)</f>
        <v>6481.67</v>
      </c>
      <c r="K240" s="34">
        <f>VLOOKUP(A240,[1]CXMDXSHZ!$A:$F,6,0)</f>
        <v>82</v>
      </c>
      <c r="L240" s="34">
        <f>VLOOKUP(A240,[1]CXMDXSHZ!$A:$G,7,0)</f>
        <v>2225.65</v>
      </c>
      <c r="M240" s="35">
        <f>VLOOKUP(B240,[3]减去藿香总数据!$C:$N,12,0)</f>
        <v>6678.1375</v>
      </c>
      <c r="N240" s="35">
        <f>VLOOKUP(B240,[2]查询时间段分门店销售汇总!$D:$T,17,0)</f>
        <v>89.4583333333333</v>
      </c>
      <c r="O240" s="35">
        <f>VLOOKUP(B240,[3]减去藿香总数据!$C:$P,14,0)</f>
        <v>2068.61583333323</v>
      </c>
      <c r="P240" s="36">
        <f>(J240-M240)/M240</f>
        <v>-0.029419505064099</v>
      </c>
      <c r="Q240" s="36">
        <f>(K240-N240)/N240</f>
        <v>-0.0833721471821142</v>
      </c>
      <c r="R240" s="36">
        <f>(L240-O240)/O240</f>
        <v>0.0759126775191195</v>
      </c>
    </row>
    <row r="241" s="15" customFormat="1" customHeight="1" spans="1:18">
      <c r="A241" s="12" t="str">
        <f t="shared" si="18"/>
        <v>44780379</v>
      </c>
      <c r="B241" s="45">
        <v>379</v>
      </c>
      <c r="C241" s="45" t="s">
        <v>21</v>
      </c>
      <c r="D241" s="46" t="s">
        <v>19</v>
      </c>
      <c r="E241" s="49" t="s">
        <v>154</v>
      </c>
      <c r="F241" s="26">
        <v>1</v>
      </c>
      <c r="G241" s="15" t="s">
        <v>126</v>
      </c>
      <c r="H241" s="27">
        <v>44780</v>
      </c>
      <c r="I241" s="37" t="s">
        <v>155</v>
      </c>
      <c r="J241" s="34">
        <f>VLOOKUP(A241,[1]CXMDXSHZ!$A:$E,5,0)</f>
        <v>7408.52</v>
      </c>
      <c r="K241" s="34">
        <f>VLOOKUP(A241,[1]CXMDXSHZ!$A:$F,6,0)</f>
        <v>95</v>
      </c>
      <c r="L241" s="34">
        <f>VLOOKUP(A241,[1]CXMDXSHZ!$A:$G,7,0)</f>
        <v>2452.88</v>
      </c>
      <c r="M241" s="35">
        <f>VLOOKUP(B241,[3]减去藿香总数据!$C:$N,12,0)</f>
        <v>6678.1375</v>
      </c>
      <c r="N241" s="35">
        <f>VLOOKUP(B241,[2]查询时间段分门店销售汇总!$D:$T,17,0)</f>
        <v>89.4583333333333</v>
      </c>
      <c r="O241" s="35">
        <f>VLOOKUP(B241,[3]减去藿香总数据!$C:$P,14,0)</f>
        <v>2068.61583333323</v>
      </c>
      <c r="P241" s="36">
        <f>(J241-M241)/M241</f>
        <v>0.109369191634644</v>
      </c>
      <c r="Q241" s="36">
        <f>(K241-N241)/N241</f>
        <v>0.0619469026548677</v>
      </c>
      <c r="R241" s="36">
        <f>(L241-O241)/O241</f>
        <v>0.185759076419517</v>
      </c>
    </row>
    <row r="242" s="15" customFormat="1" customHeight="1" spans="1:18">
      <c r="A242" s="12" t="str">
        <f t="shared" si="18"/>
        <v>44787379</v>
      </c>
      <c r="B242" s="45">
        <v>379</v>
      </c>
      <c r="C242" s="45" t="s">
        <v>21</v>
      </c>
      <c r="D242" s="46" t="s">
        <v>19</v>
      </c>
      <c r="E242" s="49" t="s">
        <v>154</v>
      </c>
      <c r="F242" s="26">
        <v>1</v>
      </c>
      <c r="G242" s="15" t="s">
        <v>126</v>
      </c>
      <c r="H242" s="27">
        <v>44787</v>
      </c>
      <c r="I242" s="37" t="s">
        <v>155</v>
      </c>
      <c r="J242" s="34">
        <f>VLOOKUP(A242,[1]CXMDXSHZ!$A:$E,5,0)</f>
        <v>7957.97</v>
      </c>
      <c r="K242" s="34">
        <f>VLOOKUP(A242,[1]CXMDXSHZ!$A:$F,6,0)</f>
        <v>89</v>
      </c>
      <c r="L242" s="34">
        <f>VLOOKUP(A242,[1]CXMDXSHZ!$A:$G,7,0)</f>
        <v>2431.69</v>
      </c>
      <c r="M242" s="35">
        <f>VLOOKUP(B242,[3]减去藿香总数据!$C:$N,12,0)</f>
        <v>6678.1375</v>
      </c>
      <c r="N242" s="35">
        <f>VLOOKUP(B242,[2]查询时间段分门店销售汇总!$D:$T,17,0)</f>
        <v>89.4583333333333</v>
      </c>
      <c r="O242" s="35">
        <f>VLOOKUP(B242,[3]减去藿香总数据!$C:$P,14,0)</f>
        <v>2068.61583333323</v>
      </c>
      <c r="P242" s="36">
        <f>(J242-M242)/M242</f>
        <v>0.191645125605755</v>
      </c>
      <c r="Q242" s="36">
        <f>(K242-N242)/N242</f>
        <v>-0.00512342803912399</v>
      </c>
      <c r="R242" s="36">
        <f>(L242-O242)/O242</f>
        <v>0.175515511781487</v>
      </c>
    </row>
    <row r="243" s="15" customFormat="1" customHeight="1" spans="1:19">
      <c r="A243" s="12" t="str">
        <f t="shared" si="18"/>
        <v>44794379</v>
      </c>
      <c r="B243" s="45">
        <v>379</v>
      </c>
      <c r="C243" s="45" t="s">
        <v>21</v>
      </c>
      <c r="D243" s="46" t="s">
        <v>19</v>
      </c>
      <c r="E243" s="49" t="s">
        <v>154</v>
      </c>
      <c r="F243" s="26">
        <v>0</v>
      </c>
      <c r="G243" s="15" t="s">
        <v>126</v>
      </c>
      <c r="H243" s="27">
        <v>44794</v>
      </c>
      <c r="I243" s="37" t="s">
        <v>155</v>
      </c>
      <c r="J243" s="34">
        <v>0</v>
      </c>
      <c r="K243" s="34">
        <v>0</v>
      </c>
      <c r="L243" s="34">
        <v>0</v>
      </c>
      <c r="M243" s="35">
        <v>0</v>
      </c>
      <c r="N243" s="35">
        <v>0</v>
      </c>
      <c r="O243" s="35">
        <v>0</v>
      </c>
      <c r="P243" s="50"/>
      <c r="Q243" s="50"/>
      <c r="R243" s="50"/>
      <c r="S243" s="12" t="s">
        <v>112</v>
      </c>
    </row>
    <row r="244" s="15" customFormat="1" customHeight="1" spans="1:18">
      <c r="A244" s="12" t="str">
        <f t="shared" si="18"/>
        <v>44801379</v>
      </c>
      <c r="B244" s="45">
        <v>379</v>
      </c>
      <c r="C244" s="45" t="s">
        <v>21</v>
      </c>
      <c r="D244" s="46" t="s">
        <v>19</v>
      </c>
      <c r="E244" s="49" t="s">
        <v>154</v>
      </c>
      <c r="F244" s="26">
        <v>1</v>
      </c>
      <c r="G244" s="15" t="s">
        <v>126</v>
      </c>
      <c r="H244" s="27">
        <v>44801</v>
      </c>
      <c r="I244" s="37" t="s">
        <v>155</v>
      </c>
      <c r="J244" s="34">
        <f>VLOOKUP(A244,[1]CXMDXSHZ!$A:$E,5,0)</f>
        <v>11054.64</v>
      </c>
      <c r="K244" s="34">
        <f>VLOOKUP(A244,[1]CXMDXSHZ!$A:$F,6,0)</f>
        <v>103</v>
      </c>
      <c r="L244" s="34">
        <f>VLOOKUP(A244,[1]CXMDXSHZ!$A:$G,7,0)</f>
        <v>3455.74</v>
      </c>
      <c r="M244" s="35">
        <f>VLOOKUP(B244,[3]减去藿香总数据!$C:$N,12,0)</f>
        <v>6678.1375</v>
      </c>
      <c r="N244" s="35">
        <f>VLOOKUP(B244,[2]查询时间段分门店销售汇总!$D:$T,17,0)</f>
        <v>89.4583333333333</v>
      </c>
      <c r="O244" s="35">
        <f>VLOOKUP(B244,[3]减去藿香总数据!$C:$P,14,0)</f>
        <v>2068.61583333323</v>
      </c>
      <c r="P244" s="36">
        <f>(J244-M244)/M244</f>
        <v>0.655347767247979</v>
      </c>
      <c r="Q244" s="36">
        <f>(K244-N244)/N244</f>
        <v>0.151374010246857</v>
      </c>
      <c r="R244" s="36">
        <f>(L244-O244)/O244</f>
        <v>0.670556680614617</v>
      </c>
    </row>
    <row r="245" s="14" customFormat="1" customHeight="1" spans="1:18">
      <c r="A245" s="12" t="str">
        <f t="shared" si="18"/>
        <v>44775102565</v>
      </c>
      <c r="B245" s="45">
        <v>102565</v>
      </c>
      <c r="C245" s="45" t="s">
        <v>23</v>
      </c>
      <c r="D245" s="46" t="s">
        <v>19</v>
      </c>
      <c r="E245" s="49" t="s">
        <v>156</v>
      </c>
      <c r="F245" s="26">
        <v>1</v>
      </c>
      <c r="G245" s="15" t="s">
        <v>114</v>
      </c>
      <c r="H245" s="27">
        <v>44775</v>
      </c>
      <c r="I245" s="37" t="s">
        <v>157</v>
      </c>
      <c r="J245" s="34">
        <f>VLOOKUP(A245,[1]CXMDXSHZ!$A:$E,5,0)</f>
        <v>4714.14</v>
      </c>
      <c r="K245" s="34">
        <f>VLOOKUP(A245,[1]CXMDXSHZ!$A:$F,6,0)</f>
        <v>98</v>
      </c>
      <c r="L245" s="34">
        <f>VLOOKUP(A245,[1]CXMDXSHZ!$A:$G,7,0)</f>
        <v>1969.59</v>
      </c>
      <c r="M245" s="35">
        <f>VLOOKUP(B245,[3]减去藿香总数据!$C:$N,12,0)</f>
        <v>4917.87791666667</v>
      </c>
      <c r="N245" s="35">
        <f>VLOOKUP(B245,[2]查询时间段分门店销售汇总!$D:$T,17,0)</f>
        <v>100.875</v>
      </c>
      <c r="O245" s="35">
        <f>VLOOKUP(B245,[3]减去藿香总数据!$C:$P,14,0)</f>
        <v>1729.29458333333</v>
      </c>
      <c r="P245" s="36">
        <f>(J245-M245)/M245</f>
        <v>-0.041428014301901</v>
      </c>
      <c r="Q245" s="36">
        <f>(K245-N245)/N245</f>
        <v>-0.0285006195786865</v>
      </c>
      <c r="R245" s="36">
        <f>(L245-O245)/O245</f>
        <v>0.13895574471961</v>
      </c>
    </row>
    <row r="246" s="15" customFormat="1" customHeight="1" spans="1:18">
      <c r="A246" s="12" t="str">
        <f t="shared" si="18"/>
        <v>44782102565</v>
      </c>
      <c r="B246" s="45">
        <v>102565</v>
      </c>
      <c r="C246" s="45" t="s">
        <v>23</v>
      </c>
      <c r="D246" s="46" t="s">
        <v>19</v>
      </c>
      <c r="E246" s="49" t="s">
        <v>156</v>
      </c>
      <c r="F246" s="26">
        <v>1</v>
      </c>
      <c r="G246" s="15" t="s">
        <v>114</v>
      </c>
      <c r="H246" s="27">
        <v>44782</v>
      </c>
      <c r="I246" s="37" t="s">
        <v>157</v>
      </c>
      <c r="J246" s="34">
        <f>VLOOKUP(A246,[1]CXMDXSHZ!$A:$E,5,0)</f>
        <v>3993.06</v>
      </c>
      <c r="K246" s="34">
        <f>VLOOKUP(A246,[1]CXMDXSHZ!$A:$F,6,0)</f>
        <v>81</v>
      </c>
      <c r="L246" s="34">
        <f>VLOOKUP(A246,[1]CXMDXSHZ!$A:$G,7,0)</f>
        <v>1553.55</v>
      </c>
      <c r="M246" s="35">
        <f>VLOOKUP(B246,[3]减去藿香总数据!$C:$N,12,0)</f>
        <v>4917.87791666667</v>
      </c>
      <c r="N246" s="35">
        <f>VLOOKUP(B246,[2]查询时间段分门店销售汇总!$D:$T,17,0)</f>
        <v>100.875</v>
      </c>
      <c r="O246" s="35">
        <f>VLOOKUP(B246,[3]减去藿香总数据!$C:$P,14,0)</f>
        <v>1729.29458333333</v>
      </c>
      <c r="P246" s="36">
        <f>(J246-M246)/M246</f>
        <v>-0.188052231539231</v>
      </c>
      <c r="Q246" s="36">
        <f>(K246-N246)/N246</f>
        <v>-0.197026022304833</v>
      </c>
      <c r="R246" s="36">
        <f>(L246-O246)/O246</f>
        <v>-0.101627903670739</v>
      </c>
    </row>
    <row r="247" s="15" customFormat="1" customHeight="1" spans="1:18">
      <c r="A247" s="12" t="str">
        <f t="shared" si="18"/>
        <v>44789102565</v>
      </c>
      <c r="B247" s="45">
        <v>102565</v>
      </c>
      <c r="C247" s="45" t="s">
        <v>23</v>
      </c>
      <c r="D247" s="46" t="s">
        <v>19</v>
      </c>
      <c r="E247" s="49" t="s">
        <v>156</v>
      </c>
      <c r="F247" s="26">
        <v>1</v>
      </c>
      <c r="G247" s="15" t="s">
        <v>114</v>
      </c>
      <c r="H247" s="27">
        <v>44789</v>
      </c>
      <c r="I247" s="37" t="s">
        <v>157</v>
      </c>
      <c r="J247" s="34">
        <f>VLOOKUP(A247,[1]CXMDXSHZ!$A:$E,5,0)</f>
        <v>6086.66</v>
      </c>
      <c r="K247" s="34">
        <f>VLOOKUP(A247,[1]CXMDXSHZ!$A:$F,6,0)</f>
        <v>105</v>
      </c>
      <c r="L247" s="34">
        <f>VLOOKUP(A247,[1]CXMDXSHZ!$A:$G,7,0)</f>
        <v>1278.76</v>
      </c>
      <c r="M247" s="35">
        <f>VLOOKUP(B247,[3]减去藿香总数据!$C:$N,12,0)</f>
        <v>4917.87791666667</v>
      </c>
      <c r="N247" s="35">
        <f>VLOOKUP(B247,[2]查询时间段分门店销售汇总!$D:$T,17,0)</f>
        <v>100.875</v>
      </c>
      <c r="O247" s="35">
        <f>VLOOKUP(B247,[3]减去藿香总数据!$C:$P,14,0)</f>
        <v>1729.29458333333</v>
      </c>
      <c r="P247" s="36">
        <f>(J247-M247)/M247</f>
        <v>0.237659840918851</v>
      </c>
      <c r="Q247" s="36">
        <f>(K247-N247)/N247</f>
        <v>0.0408921933085502</v>
      </c>
      <c r="R247" s="36">
        <f>(L247-O247)/O247</f>
        <v>-0.260530847477065</v>
      </c>
    </row>
    <row r="248" s="15" customFormat="1" customHeight="1" spans="1:19">
      <c r="A248" s="12" t="str">
        <f t="shared" si="18"/>
        <v>44796102565</v>
      </c>
      <c r="B248" s="45">
        <v>102565</v>
      </c>
      <c r="C248" s="45" t="s">
        <v>23</v>
      </c>
      <c r="D248" s="46" t="s">
        <v>19</v>
      </c>
      <c r="E248" s="49" t="s">
        <v>156</v>
      </c>
      <c r="F248" s="26">
        <v>0</v>
      </c>
      <c r="G248" s="15" t="s">
        <v>114</v>
      </c>
      <c r="H248" s="27">
        <v>44796</v>
      </c>
      <c r="I248" s="37" t="s">
        <v>157</v>
      </c>
      <c r="J248" s="34">
        <v>0</v>
      </c>
      <c r="K248" s="34">
        <v>0</v>
      </c>
      <c r="L248" s="34">
        <v>0</v>
      </c>
      <c r="M248" s="35">
        <v>0</v>
      </c>
      <c r="N248" s="35">
        <v>0</v>
      </c>
      <c r="O248" s="35">
        <v>0</v>
      </c>
      <c r="P248" s="50"/>
      <c r="Q248" s="50"/>
      <c r="R248" s="50"/>
      <c r="S248" s="12" t="s">
        <v>112</v>
      </c>
    </row>
    <row r="249" s="15" customFormat="1" customHeight="1" spans="1:19">
      <c r="A249" s="12" t="str">
        <f t="shared" si="18"/>
        <v>44803102565</v>
      </c>
      <c r="B249" s="45">
        <v>102565</v>
      </c>
      <c r="C249" s="45" t="s">
        <v>23</v>
      </c>
      <c r="D249" s="46" t="s">
        <v>19</v>
      </c>
      <c r="E249" s="49" t="s">
        <v>156</v>
      </c>
      <c r="F249" s="26">
        <v>0</v>
      </c>
      <c r="G249" s="15" t="s">
        <v>114</v>
      </c>
      <c r="H249" s="27">
        <v>44803</v>
      </c>
      <c r="I249" s="37" t="s">
        <v>157</v>
      </c>
      <c r="J249" s="34">
        <v>0</v>
      </c>
      <c r="K249" s="34">
        <v>0</v>
      </c>
      <c r="L249" s="34">
        <v>0</v>
      </c>
      <c r="M249" s="35">
        <v>0</v>
      </c>
      <c r="N249" s="35">
        <v>0</v>
      </c>
      <c r="O249" s="35">
        <v>0</v>
      </c>
      <c r="P249" s="50"/>
      <c r="Q249" s="50"/>
      <c r="R249" s="50"/>
      <c r="S249" s="41" t="s">
        <v>113</v>
      </c>
    </row>
    <row r="250" s="15" customFormat="1" customHeight="1" spans="1:18">
      <c r="A250" s="12" t="str">
        <f t="shared" ref="A250:A313" si="28">H250&amp;B250</f>
        <v>44778102565</v>
      </c>
      <c r="B250" s="45">
        <v>102565</v>
      </c>
      <c r="C250" s="45" t="s">
        <v>23</v>
      </c>
      <c r="D250" s="46" t="s">
        <v>19</v>
      </c>
      <c r="E250" s="49" t="s">
        <v>156</v>
      </c>
      <c r="F250" s="26">
        <v>1</v>
      </c>
      <c r="G250" s="15" t="s">
        <v>125</v>
      </c>
      <c r="H250" s="27">
        <v>44778</v>
      </c>
      <c r="I250" s="37" t="s">
        <v>157</v>
      </c>
      <c r="J250" s="34">
        <f>VLOOKUP(A250,[1]CXMDXSHZ!$A:$E,5,0)</f>
        <v>3879.37</v>
      </c>
      <c r="K250" s="34">
        <f>VLOOKUP(A250,[1]CXMDXSHZ!$A:$F,6,0)</f>
        <v>84</v>
      </c>
      <c r="L250" s="34">
        <f>VLOOKUP(A250,[1]CXMDXSHZ!$A:$G,7,0)</f>
        <v>1463.97</v>
      </c>
      <c r="M250" s="35">
        <f>VLOOKUP(B250,[3]减去藿香总数据!$C:$N,12,0)</f>
        <v>4917.87791666667</v>
      </c>
      <c r="N250" s="35">
        <f>VLOOKUP(B250,[2]查询时间段分门店销售汇总!$D:$T,17,0)</f>
        <v>100.875</v>
      </c>
      <c r="O250" s="35">
        <f>VLOOKUP(B250,[3]减去藿香总数据!$C:$P,14,0)</f>
        <v>1729.29458333333</v>
      </c>
      <c r="P250" s="36">
        <f t="shared" ref="P250:P255" si="29">(J250-M250)/M250</f>
        <v>-0.211169926188523</v>
      </c>
      <c r="Q250" s="36">
        <f t="shared" ref="Q250:Q255" si="30">(K250-N250)/N250</f>
        <v>-0.16728624535316</v>
      </c>
      <c r="R250" s="36">
        <f t="shared" ref="R250:R255" si="31">(L250-O250)/O250</f>
        <v>-0.15342937281507</v>
      </c>
    </row>
    <row r="251" s="15" customFormat="1" customHeight="1" spans="1:18">
      <c r="A251" s="12" t="str">
        <f t="shared" si="28"/>
        <v>44785102565</v>
      </c>
      <c r="B251" s="45">
        <v>102565</v>
      </c>
      <c r="C251" s="45" t="s">
        <v>23</v>
      </c>
      <c r="D251" s="46" t="s">
        <v>19</v>
      </c>
      <c r="E251" s="49" t="s">
        <v>156</v>
      </c>
      <c r="F251" s="26">
        <v>1</v>
      </c>
      <c r="G251" s="15" t="s">
        <v>125</v>
      </c>
      <c r="H251" s="27">
        <v>44785</v>
      </c>
      <c r="I251" s="37" t="s">
        <v>157</v>
      </c>
      <c r="J251" s="34">
        <f>VLOOKUP(A251,[1]CXMDXSHZ!$A:$E,5,0)</f>
        <v>3487.48</v>
      </c>
      <c r="K251" s="34">
        <f>VLOOKUP(A251,[1]CXMDXSHZ!$A:$F,6,0)</f>
        <v>93</v>
      </c>
      <c r="L251" s="34">
        <f>VLOOKUP(A251,[1]CXMDXSHZ!$A:$G,7,0)</f>
        <v>1363.71</v>
      </c>
      <c r="M251" s="35">
        <f>VLOOKUP(B251,[3]减去藿香总数据!$C:$N,12,0)</f>
        <v>4917.87791666667</v>
      </c>
      <c r="N251" s="35">
        <f>VLOOKUP(B251,[2]查询时间段分门店销售汇总!$D:$T,17,0)</f>
        <v>100.875</v>
      </c>
      <c r="O251" s="35">
        <f>VLOOKUP(B251,[3]减去藿香总数据!$C:$P,14,0)</f>
        <v>1729.29458333333</v>
      </c>
      <c r="P251" s="36">
        <f t="shared" si="29"/>
        <v>-0.290856735548285</v>
      </c>
      <c r="Q251" s="36">
        <f t="shared" si="30"/>
        <v>-0.0780669144981413</v>
      </c>
      <c r="R251" s="36">
        <f t="shared" si="31"/>
        <v>-0.211406770631665</v>
      </c>
    </row>
    <row r="252" s="15" customFormat="1" customHeight="1" spans="1:18">
      <c r="A252" s="12" t="str">
        <f t="shared" si="28"/>
        <v>44792102565</v>
      </c>
      <c r="B252" s="45">
        <v>102565</v>
      </c>
      <c r="C252" s="45" t="s">
        <v>23</v>
      </c>
      <c r="D252" s="46" t="s">
        <v>19</v>
      </c>
      <c r="E252" s="49" t="s">
        <v>156</v>
      </c>
      <c r="F252" s="26">
        <v>1</v>
      </c>
      <c r="G252" s="15" t="s">
        <v>125</v>
      </c>
      <c r="H252" s="27">
        <v>44792</v>
      </c>
      <c r="I252" s="37" t="s">
        <v>157</v>
      </c>
      <c r="J252" s="34">
        <f>VLOOKUP(A252,[1]CXMDXSHZ!$A:$E,5,0)</f>
        <v>3466.03</v>
      </c>
      <c r="K252" s="34">
        <f>VLOOKUP(A252,[1]CXMDXSHZ!$A:$F,6,0)</f>
        <v>81</v>
      </c>
      <c r="L252" s="34">
        <f>VLOOKUP(A252,[1]CXMDXSHZ!$A:$G,7,0)</f>
        <v>1189.06</v>
      </c>
      <c r="M252" s="35">
        <f>VLOOKUP(B252,[3]减去藿香总数据!$C:$N,12,0)</f>
        <v>4917.87791666667</v>
      </c>
      <c r="N252" s="35">
        <f>VLOOKUP(B252,[2]查询时间段分门店销售汇总!$D:$T,17,0)</f>
        <v>100.875</v>
      </c>
      <c r="O252" s="35">
        <f>VLOOKUP(B252,[3]减去藿香总数据!$C:$P,14,0)</f>
        <v>1729.29458333333</v>
      </c>
      <c r="P252" s="36">
        <f t="shared" si="29"/>
        <v>-0.295218372897457</v>
      </c>
      <c r="Q252" s="36">
        <f t="shared" si="30"/>
        <v>-0.197026022304833</v>
      </c>
      <c r="R252" s="36">
        <f t="shared" si="31"/>
        <v>-0.312401709078387</v>
      </c>
    </row>
    <row r="253" s="15" customFormat="1" customHeight="1" spans="1:18">
      <c r="A253" s="12" t="str">
        <f t="shared" si="28"/>
        <v>44799102565</v>
      </c>
      <c r="B253" s="45">
        <v>102565</v>
      </c>
      <c r="C253" s="45" t="s">
        <v>23</v>
      </c>
      <c r="D253" s="46" t="s">
        <v>19</v>
      </c>
      <c r="E253" s="49" t="s">
        <v>156</v>
      </c>
      <c r="F253" s="26">
        <v>1</v>
      </c>
      <c r="G253" s="15" t="s">
        <v>125</v>
      </c>
      <c r="H253" s="27">
        <v>44799</v>
      </c>
      <c r="I253" s="37" t="s">
        <v>157</v>
      </c>
      <c r="J253" s="34">
        <f>VLOOKUP(A253,[1]CXMDXSHZ!$A:$E,5,0)</f>
        <v>4267.11</v>
      </c>
      <c r="K253" s="34">
        <f>VLOOKUP(A253,[1]CXMDXSHZ!$A:$F,6,0)</f>
        <v>108</v>
      </c>
      <c r="L253" s="34">
        <f>VLOOKUP(A253,[1]CXMDXSHZ!$A:$G,7,0)</f>
        <v>1361.31</v>
      </c>
      <c r="M253" s="35">
        <f>VLOOKUP(B253,[3]减去藿香总数据!$C:$N,12,0)</f>
        <v>4917.87791666667</v>
      </c>
      <c r="N253" s="35">
        <f>VLOOKUP(B253,[2]查询时间段分门店销售汇总!$D:$T,17,0)</f>
        <v>100.875</v>
      </c>
      <c r="O253" s="35">
        <f>VLOOKUP(B253,[3]减去藿香总数据!$C:$P,14,0)</f>
        <v>1729.29458333333</v>
      </c>
      <c r="P253" s="36">
        <f t="shared" si="29"/>
        <v>-0.132326976735478</v>
      </c>
      <c r="Q253" s="36">
        <f t="shared" si="30"/>
        <v>0.0706319702602231</v>
      </c>
      <c r="R253" s="36">
        <f t="shared" si="31"/>
        <v>-0.2127946197715</v>
      </c>
    </row>
    <row r="254" s="15" customFormat="1" customHeight="1" spans="1:18">
      <c r="A254" s="12" t="str">
        <f t="shared" si="28"/>
        <v>44779102565</v>
      </c>
      <c r="B254" s="45">
        <v>102565</v>
      </c>
      <c r="C254" s="45" t="s">
        <v>23</v>
      </c>
      <c r="D254" s="46" t="s">
        <v>19</v>
      </c>
      <c r="E254" s="49" t="s">
        <v>156</v>
      </c>
      <c r="F254" s="26">
        <v>1</v>
      </c>
      <c r="G254" s="15" t="s">
        <v>135</v>
      </c>
      <c r="H254" s="27">
        <v>44779</v>
      </c>
      <c r="I254" s="37" t="s">
        <v>157</v>
      </c>
      <c r="J254" s="34">
        <f>VLOOKUP(A254,[1]CXMDXSHZ!$A:$E,5,0)</f>
        <v>4210.96</v>
      </c>
      <c r="K254" s="34">
        <f>VLOOKUP(A254,[1]CXMDXSHZ!$A:$F,6,0)</f>
        <v>67</v>
      </c>
      <c r="L254" s="34">
        <f>VLOOKUP(A254,[1]CXMDXSHZ!$A:$G,7,0)</f>
        <v>1687.8</v>
      </c>
      <c r="M254" s="35">
        <f>VLOOKUP(B254,[3]减去藿香总数据!$C:$N,12,0)</f>
        <v>4917.87791666667</v>
      </c>
      <c r="N254" s="35">
        <f>VLOOKUP(B254,[2]查询时间段分门店销售汇总!$D:$T,17,0)</f>
        <v>100.875</v>
      </c>
      <c r="O254" s="35">
        <f>VLOOKUP(B254,[3]减去藿香总数据!$C:$P,14,0)</f>
        <v>1729.29458333333</v>
      </c>
      <c r="P254" s="36">
        <f t="shared" si="29"/>
        <v>-0.143744502943216</v>
      </c>
      <c r="Q254" s="36">
        <f t="shared" si="30"/>
        <v>-0.335811648079306</v>
      </c>
      <c r="R254" s="36">
        <f t="shared" si="31"/>
        <v>-0.0239950924112342</v>
      </c>
    </row>
    <row r="255" s="15" customFormat="1" customHeight="1" spans="1:18">
      <c r="A255" s="12" t="str">
        <f t="shared" si="28"/>
        <v>44786102565</v>
      </c>
      <c r="B255" s="45">
        <v>102565</v>
      </c>
      <c r="C255" s="45" t="s">
        <v>23</v>
      </c>
      <c r="D255" s="46" t="s">
        <v>19</v>
      </c>
      <c r="E255" s="49" t="s">
        <v>156</v>
      </c>
      <c r="F255" s="26">
        <v>1</v>
      </c>
      <c r="G255" s="15" t="s">
        <v>135</v>
      </c>
      <c r="H255" s="27">
        <v>44786</v>
      </c>
      <c r="I255" s="37" t="s">
        <v>157</v>
      </c>
      <c r="J255" s="34">
        <f>VLOOKUP(A255,[1]CXMDXSHZ!$A:$E,5,0)</f>
        <v>4314.98</v>
      </c>
      <c r="K255" s="34">
        <f>VLOOKUP(A255,[1]CXMDXSHZ!$A:$F,6,0)</f>
        <v>76</v>
      </c>
      <c r="L255" s="34">
        <f>VLOOKUP(A255,[1]CXMDXSHZ!$A:$G,7,0)</f>
        <v>1412.51</v>
      </c>
      <c r="M255" s="35">
        <f>VLOOKUP(B255,[3]减去藿香总数据!$C:$N,12,0)</f>
        <v>4917.87791666667</v>
      </c>
      <c r="N255" s="35">
        <f>VLOOKUP(B255,[2]查询时间段分门店销售汇总!$D:$T,17,0)</f>
        <v>100.875</v>
      </c>
      <c r="O255" s="35">
        <f>VLOOKUP(B255,[3]减去藿香总数据!$C:$P,14,0)</f>
        <v>1729.29458333333</v>
      </c>
      <c r="P255" s="36">
        <f t="shared" si="29"/>
        <v>-0.122593103546441</v>
      </c>
      <c r="Q255" s="36">
        <f t="shared" si="30"/>
        <v>-0.246592317224287</v>
      </c>
      <c r="R255" s="36">
        <f t="shared" si="31"/>
        <v>-0.183187171455026</v>
      </c>
    </row>
    <row r="256" s="15" customFormat="1" customHeight="1" spans="1:19">
      <c r="A256" s="12" t="str">
        <f t="shared" si="28"/>
        <v>44793102565</v>
      </c>
      <c r="B256" s="45">
        <v>102565</v>
      </c>
      <c r="C256" s="45" t="s">
        <v>23</v>
      </c>
      <c r="D256" s="46" t="s">
        <v>19</v>
      </c>
      <c r="E256" s="49" t="s">
        <v>156</v>
      </c>
      <c r="F256" s="26">
        <v>0</v>
      </c>
      <c r="G256" s="15" t="s">
        <v>135</v>
      </c>
      <c r="H256" s="27">
        <v>44793</v>
      </c>
      <c r="I256" s="37" t="s">
        <v>157</v>
      </c>
      <c r="J256" s="34">
        <v>0</v>
      </c>
      <c r="K256" s="34">
        <v>0</v>
      </c>
      <c r="L256" s="34">
        <v>0</v>
      </c>
      <c r="M256" s="35">
        <v>0</v>
      </c>
      <c r="N256" s="35">
        <v>0</v>
      </c>
      <c r="O256" s="35">
        <v>0</v>
      </c>
      <c r="P256" s="50"/>
      <c r="Q256" s="50"/>
      <c r="R256" s="50"/>
      <c r="S256" s="12" t="s">
        <v>112</v>
      </c>
    </row>
    <row r="257" s="15" customFormat="1" customHeight="1" spans="1:18">
      <c r="A257" s="12" t="str">
        <f t="shared" si="28"/>
        <v>44800102565</v>
      </c>
      <c r="B257" s="45">
        <v>102565</v>
      </c>
      <c r="C257" s="45" t="s">
        <v>23</v>
      </c>
      <c r="D257" s="46" t="s">
        <v>19</v>
      </c>
      <c r="E257" s="49" t="s">
        <v>156</v>
      </c>
      <c r="F257" s="26">
        <v>1</v>
      </c>
      <c r="G257" s="15" t="s">
        <v>135</v>
      </c>
      <c r="H257" s="27">
        <v>44800</v>
      </c>
      <c r="I257" s="37" t="s">
        <v>157</v>
      </c>
      <c r="J257" s="34">
        <f>VLOOKUP(A257,[1]CXMDXSHZ!$A:$E,5,0)</f>
        <v>4258.47</v>
      </c>
      <c r="K257" s="34">
        <f>VLOOKUP(A257,[1]CXMDXSHZ!$A:$F,6,0)</f>
        <v>74</v>
      </c>
      <c r="L257" s="34">
        <f>VLOOKUP(A257,[1]CXMDXSHZ!$A:$G,7,0)</f>
        <v>1362.72</v>
      </c>
      <c r="M257" s="35">
        <f>VLOOKUP(B257,[3]减去藿香总数据!$C:$N,12,0)</f>
        <v>4917.87791666667</v>
      </c>
      <c r="N257" s="35">
        <f>VLOOKUP(B257,[2]查询时间段分门店销售汇总!$D:$T,17,0)</f>
        <v>100.875</v>
      </c>
      <c r="O257" s="35">
        <f>VLOOKUP(B257,[3]减去藿香总数据!$C:$P,14,0)</f>
        <v>1729.29458333333</v>
      </c>
      <c r="P257" s="36">
        <f>(J257-M257)/M257</f>
        <v>-0.13408383205934</v>
      </c>
      <c r="Q257" s="36">
        <f>(K257-N257)/N257</f>
        <v>-0.266418835192069</v>
      </c>
      <c r="R257" s="36">
        <f>(L257-O257)/O257</f>
        <v>-0.211979258401847</v>
      </c>
    </row>
    <row r="258" s="14" customFormat="1" customHeight="1" spans="1:19">
      <c r="A258" s="12" t="str">
        <f t="shared" si="28"/>
        <v>44778111219</v>
      </c>
      <c r="B258" s="51">
        <v>111219</v>
      </c>
      <c r="C258" s="51" t="s">
        <v>86</v>
      </c>
      <c r="D258" s="52" t="s">
        <v>19</v>
      </c>
      <c r="E258" s="53" t="s">
        <v>151</v>
      </c>
      <c r="F258" s="26">
        <v>0</v>
      </c>
      <c r="G258" s="2" t="s">
        <v>125</v>
      </c>
      <c r="H258" s="27">
        <v>44778</v>
      </c>
      <c r="I258" s="14" t="s">
        <v>158</v>
      </c>
      <c r="J258" s="34">
        <v>0</v>
      </c>
      <c r="K258" s="34">
        <v>0</v>
      </c>
      <c r="L258" s="34">
        <v>0</v>
      </c>
      <c r="M258" s="35">
        <v>0</v>
      </c>
      <c r="N258" s="35">
        <v>0</v>
      </c>
      <c r="O258" s="35">
        <v>0</v>
      </c>
      <c r="S258" s="44" t="s">
        <v>159</v>
      </c>
    </row>
    <row r="259" s="2" customFormat="1" customHeight="1" spans="1:19">
      <c r="A259" s="12" t="str">
        <f t="shared" si="28"/>
        <v>44785111219</v>
      </c>
      <c r="B259" s="51">
        <v>111219</v>
      </c>
      <c r="C259" s="51" t="s">
        <v>86</v>
      </c>
      <c r="D259" s="52" t="s">
        <v>19</v>
      </c>
      <c r="E259" s="53" t="s">
        <v>151</v>
      </c>
      <c r="F259" s="26">
        <v>0</v>
      </c>
      <c r="G259" s="2" t="s">
        <v>125</v>
      </c>
      <c r="H259" s="27">
        <v>44785</v>
      </c>
      <c r="I259" s="14" t="s">
        <v>158</v>
      </c>
      <c r="J259" s="34">
        <v>0</v>
      </c>
      <c r="K259" s="34">
        <v>0</v>
      </c>
      <c r="L259" s="34">
        <v>0</v>
      </c>
      <c r="M259" s="35">
        <v>0</v>
      </c>
      <c r="N259" s="35">
        <v>0</v>
      </c>
      <c r="O259" s="35">
        <v>0</v>
      </c>
      <c r="P259" s="14"/>
      <c r="Q259" s="14"/>
      <c r="R259" s="14"/>
      <c r="S259" s="44" t="s">
        <v>159</v>
      </c>
    </row>
    <row r="260" s="15" customFormat="1" customHeight="1" spans="1:18">
      <c r="A260" s="12" t="str">
        <f t="shared" si="28"/>
        <v>44792111219</v>
      </c>
      <c r="B260" s="45">
        <v>111219</v>
      </c>
      <c r="C260" s="45" t="s">
        <v>86</v>
      </c>
      <c r="D260" s="46" t="s">
        <v>19</v>
      </c>
      <c r="E260" s="53" t="s">
        <v>151</v>
      </c>
      <c r="F260" s="26">
        <v>1</v>
      </c>
      <c r="G260" s="15" t="s">
        <v>125</v>
      </c>
      <c r="H260" s="27">
        <v>44792</v>
      </c>
      <c r="I260" s="14" t="s">
        <v>158</v>
      </c>
      <c r="J260" s="59">
        <f>VLOOKUP(A260,[1]CXMDXSHZ!$A:$E,5,0)</f>
        <v>3224.82</v>
      </c>
      <c r="K260" s="59">
        <f>VLOOKUP(A260,[1]CXMDXSHZ!$A:$F,6,0)</f>
        <v>54</v>
      </c>
      <c r="L260" s="59">
        <f>VLOOKUP(A260,[1]CXMDXSHZ!$A:$G,7,0)</f>
        <v>1094.64</v>
      </c>
      <c r="M260" s="35">
        <f>VLOOKUP(B260,[3]减去藿香总数据!$C:$N,12,0)</f>
        <v>5859.21875</v>
      </c>
      <c r="N260" s="35">
        <f>VLOOKUP(B260,[2]查询时间段分门店销售汇总!$D:$T,17,0)</f>
        <v>72.5416666666667</v>
      </c>
      <c r="O260" s="35">
        <f>VLOOKUP(B260,[3]减去藿香总数据!$C:$P,14,0)</f>
        <v>1889.15291666667</v>
      </c>
      <c r="P260" s="36">
        <f>(J260-M260)/M260</f>
        <v>-0.449616043094482</v>
      </c>
      <c r="Q260" s="36">
        <f>(K260-N260)/N260</f>
        <v>-0.255600229753016</v>
      </c>
      <c r="R260" s="36">
        <f>(L260-O260)/O260</f>
        <v>-0.420565698868122</v>
      </c>
    </row>
    <row r="261" s="2" customFormat="1" customHeight="1" spans="1:18">
      <c r="A261" s="12" t="str">
        <f t="shared" si="28"/>
        <v>44799111219</v>
      </c>
      <c r="B261" s="51">
        <v>111219</v>
      </c>
      <c r="C261" s="51" t="s">
        <v>86</v>
      </c>
      <c r="D261" s="52" t="s">
        <v>19</v>
      </c>
      <c r="E261" s="53" t="s">
        <v>151</v>
      </c>
      <c r="F261" s="26">
        <v>1</v>
      </c>
      <c r="G261" s="2" t="s">
        <v>125</v>
      </c>
      <c r="H261" s="27">
        <v>44799</v>
      </c>
      <c r="I261" s="14" t="s">
        <v>158</v>
      </c>
      <c r="J261" s="34">
        <f>VLOOKUP(A261,[1]CXMDXSHZ!$A:$E,5,0)</f>
        <v>12567.62</v>
      </c>
      <c r="K261" s="34">
        <f>VLOOKUP(A261,[1]CXMDXSHZ!$A:$F,6,0)</f>
        <v>70</v>
      </c>
      <c r="L261" s="34">
        <f>VLOOKUP(A261,[1]CXMDXSHZ!$A:$G,7,0)</f>
        <v>4309.44</v>
      </c>
      <c r="M261" s="35">
        <f>VLOOKUP(B261,[3]减去藿香总数据!$C:$N,12,0)</f>
        <v>5859.21875</v>
      </c>
      <c r="N261" s="35">
        <f>VLOOKUP(B261,[2]查询时间段分门店销售汇总!$D:$T,17,0)</f>
        <v>72.5416666666667</v>
      </c>
      <c r="O261" s="35">
        <f>VLOOKUP(B261,[3]减去藿香总数据!$C:$P,14,0)</f>
        <v>1889.15291666667</v>
      </c>
      <c r="P261" s="36">
        <f>(J261-M261)/M261</f>
        <v>1.14493101149364</v>
      </c>
      <c r="Q261" s="36">
        <f>(K261-N261)/N261</f>
        <v>-0.0350373348650205</v>
      </c>
      <c r="R261" s="36">
        <f>(L261-O261)/O261</f>
        <v>1.28114937757597</v>
      </c>
    </row>
    <row r="262" s="2" customFormat="1" customHeight="1" spans="1:19">
      <c r="A262" s="12" t="str">
        <f t="shared" si="28"/>
        <v>44779111219</v>
      </c>
      <c r="B262" s="51">
        <v>111219</v>
      </c>
      <c r="C262" s="51" t="s">
        <v>86</v>
      </c>
      <c r="D262" s="52" t="s">
        <v>19</v>
      </c>
      <c r="E262" s="53" t="s">
        <v>151</v>
      </c>
      <c r="F262" s="26">
        <v>0</v>
      </c>
      <c r="G262" s="2" t="s">
        <v>135</v>
      </c>
      <c r="H262" s="27">
        <v>44779</v>
      </c>
      <c r="I262" s="14" t="s">
        <v>158</v>
      </c>
      <c r="J262" s="34">
        <v>0</v>
      </c>
      <c r="K262" s="34">
        <v>0</v>
      </c>
      <c r="L262" s="34">
        <v>0</v>
      </c>
      <c r="M262" s="35">
        <v>0</v>
      </c>
      <c r="N262" s="35">
        <v>0</v>
      </c>
      <c r="O262" s="35">
        <v>0</v>
      </c>
      <c r="P262" s="14"/>
      <c r="Q262" s="14"/>
      <c r="R262" s="14"/>
      <c r="S262" s="44" t="s">
        <v>159</v>
      </c>
    </row>
    <row r="263" s="2" customFormat="1" customHeight="1" spans="1:19">
      <c r="A263" s="12" t="str">
        <f t="shared" si="28"/>
        <v>44786111219</v>
      </c>
      <c r="B263" s="51">
        <v>111219</v>
      </c>
      <c r="C263" s="51" t="s">
        <v>86</v>
      </c>
      <c r="D263" s="52" t="s">
        <v>19</v>
      </c>
      <c r="E263" s="53" t="s">
        <v>151</v>
      </c>
      <c r="F263" s="26">
        <v>0</v>
      </c>
      <c r="G263" s="2" t="s">
        <v>135</v>
      </c>
      <c r="H263" s="27">
        <v>44786</v>
      </c>
      <c r="I263" s="14" t="s">
        <v>158</v>
      </c>
      <c r="J263" s="34">
        <v>0</v>
      </c>
      <c r="K263" s="34">
        <v>0</v>
      </c>
      <c r="L263" s="34">
        <v>0</v>
      </c>
      <c r="M263" s="35">
        <v>0</v>
      </c>
      <c r="N263" s="35">
        <v>0</v>
      </c>
      <c r="O263" s="35">
        <v>0</v>
      </c>
      <c r="P263" s="14"/>
      <c r="Q263" s="14"/>
      <c r="R263" s="14"/>
      <c r="S263" s="44" t="s">
        <v>159</v>
      </c>
    </row>
    <row r="264" s="15" customFormat="1" customHeight="1" spans="1:19">
      <c r="A264" s="12" t="str">
        <f t="shared" si="28"/>
        <v>44793111219</v>
      </c>
      <c r="B264" s="45">
        <v>111219</v>
      </c>
      <c r="C264" s="45" t="s">
        <v>86</v>
      </c>
      <c r="D264" s="46" t="s">
        <v>19</v>
      </c>
      <c r="E264" s="53" t="s">
        <v>151</v>
      </c>
      <c r="F264" s="26">
        <v>0</v>
      </c>
      <c r="G264" s="15" t="s">
        <v>135</v>
      </c>
      <c r="H264" s="27">
        <v>44793</v>
      </c>
      <c r="I264" s="14" t="s">
        <v>158</v>
      </c>
      <c r="J264" s="34">
        <v>0</v>
      </c>
      <c r="K264" s="34">
        <v>0</v>
      </c>
      <c r="L264" s="34">
        <v>0</v>
      </c>
      <c r="M264" s="35">
        <v>0</v>
      </c>
      <c r="N264" s="35">
        <v>0</v>
      </c>
      <c r="O264" s="35">
        <v>0</v>
      </c>
      <c r="P264" s="54"/>
      <c r="Q264" s="54"/>
      <c r="R264" s="54"/>
      <c r="S264" s="12" t="s">
        <v>112</v>
      </c>
    </row>
    <row r="265" s="15" customFormat="1" customHeight="1" spans="1:19">
      <c r="A265" s="12" t="str">
        <f t="shared" si="28"/>
        <v>44800111219</v>
      </c>
      <c r="B265" s="45">
        <v>111219</v>
      </c>
      <c r="C265" s="45" t="s">
        <v>86</v>
      </c>
      <c r="D265" s="46" t="s">
        <v>19</v>
      </c>
      <c r="E265" s="53" t="s">
        <v>151</v>
      </c>
      <c r="F265" s="26">
        <v>0</v>
      </c>
      <c r="G265" s="15" t="s">
        <v>135</v>
      </c>
      <c r="H265" s="27">
        <v>44800</v>
      </c>
      <c r="I265" s="14" t="s">
        <v>158</v>
      </c>
      <c r="J265" s="34">
        <v>0</v>
      </c>
      <c r="K265" s="34">
        <v>0</v>
      </c>
      <c r="L265" s="34">
        <v>0</v>
      </c>
      <c r="M265" s="60">
        <v>0</v>
      </c>
      <c r="N265" s="60">
        <v>0</v>
      </c>
      <c r="O265" s="60">
        <v>0</v>
      </c>
      <c r="P265" s="54"/>
      <c r="Q265" s="54"/>
      <c r="R265" s="54"/>
      <c r="S265" s="15" t="s">
        <v>159</v>
      </c>
    </row>
    <row r="266" s="2" customFormat="1" customHeight="1" spans="1:19">
      <c r="A266" s="12" t="str">
        <f t="shared" si="28"/>
        <v>44780111219</v>
      </c>
      <c r="B266" s="51">
        <v>111219</v>
      </c>
      <c r="C266" s="51" t="s">
        <v>86</v>
      </c>
      <c r="D266" s="52" t="s">
        <v>19</v>
      </c>
      <c r="E266" s="53" t="s">
        <v>151</v>
      </c>
      <c r="F266" s="26">
        <v>0</v>
      </c>
      <c r="G266" s="2" t="s">
        <v>126</v>
      </c>
      <c r="H266" s="27">
        <v>44780</v>
      </c>
      <c r="I266" s="14" t="s">
        <v>158</v>
      </c>
      <c r="J266" s="34">
        <v>0</v>
      </c>
      <c r="K266" s="34">
        <v>0</v>
      </c>
      <c r="L266" s="34">
        <v>0</v>
      </c>
      <c r="M266" s="35">
        <v>0</v>
      </c>
      <c r="N266" s="35">
        <v>0</v>
      </c>
      <c r="O266" s="35">
        <v>0</v>
      </c>
      <c r="P266" s="61"/>
      <c r="Q266" s="61"/>
      <c r="R266" s="14"/>
      <c r="S266" s="44" t="s">
        <v>159</v>
      </c>
    </row>
    <row r="267" s="2" customFormat="1" customHeight="1" spans="1:19">
      <c r="A267" s="12" t="str">
        <f t="shared" si="28"/>
        <v>44787111219</v>
      </c>
      <c r="B267" s="51">
        <v>111219</v>
      </c>
      <c r="C267" s="51" t="s">
        <v>86</v>
      </c>
      <c r="D267" s="52" t="s">
        <v>19</v>
      </c>
      <c r="E267" s="53" t="s">
        <v>151</v>
      </c>
      <c r="F267" s="26">
        <v>0</v>
      </c>
      <c r="G267" s="2" t="s">
        <v>126</v>
      </c>
      <c r="H267" s="27">
        <v>44787</v>
      </c>
      <c r="I267" s="14" t="s">
        <v>158</v>
      </c>
      <c r="J267" s="34">
        <v>0</v>
      </c>
      <c r="K267" s="34">
        <v>0</v>
      </c>
      <c r="L267" s="34">
        <v>0</v>
      </c>
      <c r="M267" s="35">
        <v>0</v>
      </c>
      <c r="N267" s="35">
        <v>0</v>
      </c>
      <c r="O267" s="35">
        <v>0</v>
      </c>
      <c r="P267" s="14"/>
      <c r="Q267" s="14"/>
      <c r="R267" s="14"/>
      <c r="S267" s="44" t="s">
        <v>159</v>
      </c>
    </row>
    <row r="268" s="15" customFormat="1" customHeight="1" spans="1:19">
      <c r="A268" s="12" t="str">
        <f t="shared" si="28"/>
        <v>44794111219</v>
      </c>
      <c r="B268" s="45">
        <v>111219</v>
      </c>
      <c r="C268" s="45" t="s">
        <v>86</v>
      </c>
      <c r="D268" s="46" t="s">
        <v>19</v>
      </c>
      <c r="E268" s="53" t="s">
        <v>151</v>
      </c>
      <c r="F268" s="26">
        <v>0</v>
      </c>
      <c r="G268" s="15" t="s">
        <v>126</v>
      </c>
      <c r="H268" s="27">
        <v>44794</v>
      </c>
      <c r="I268" s="14" t="s">
        <v>158</v>
      </c>
      <c r="J268" s="34">
        <v>0</v>
      </c>
      <c r="K268" s="34">
        <v>0</v>
      </c>
      <c r="L268" s="34">
        <v>0</v>
      </c>
      <c r="M268" s="35">
        <v>0</v>
      </c>
      <c r="N268" s="35">
        <v>0</v>
      </c>
      <c r="O268" s="35">
        <v>0</v>
      </c>
      <c r="P268" s="54"/>
      <c r="Q268" s="54"/>
      <c r="R268" s="54"/>
      <c r="S268" s="12" t="s">
        <v>112</v>
      </c>
    </row>
    <row r="269" s="15" customFormat="1" customHeight="1" spans="1:19">
      <c r="A269" s="12" t="str">
        <f t="shared" si="28"/>
        <v>44801111219</v>
      </c>
      <c r="B269" s="45">
        <v>111219</v>
      </c>
      <c r="C269" s="45" t="s">
        <v>86</v>
      </c>
      <c r="D269" s="46" t="s">
        <v>19</v>
      </c>
      <c r="E269" s="53" t="s">
        <v>151</v>
      </c>
      <c r="F269" s="26">
        <v>0</v>
      </c>
      <c r="G269" s="15" t="s">
        <v>126</v>
      </c>
      <c r="H269" s="27">
        <v>44801</v>
      </c>
      <c r="I269" s="14" t="s">
        <v>158</v>
      </c>
      <c r="J269" s="34">
        <v>0</v>
      </c>
      <c r="K269" s="34">
        <v>0</v>
      </c>
      <c r="L269" s="34">
        <v>0</v>
      </c>
      <c r="M269" s="60">
        <v>0</v>
      </c>
      <c r="N269" s="60">
        <v>0</v>
      </c>
      <c r="O269" s="60">
        <v>0</v>
      </c>
      <c r="P269" s="54"/>
      <c r="Q269" s="54"/>
      <c r="R269" s="54"/>
      <c r="S269" s="15" t="s">
        <v>159</v>
      </c>
    </row>
    <row r="270" s="14" customFormat="1" customHeight="1" spans="1:18">
      <c r="A270" s="12" t="str">
        <f t="shared" si="28"/>
        <v>44774399</v>
      </c>
      <c r="B270" s="54">
        <v>399</v>
      </c>
      <c r="C270" s="48" t="s">
        <v>24</v>
      </c>
      <c r="D270" s="46" t="s">
        <v>19</v>
      </c>
      <c r="E270" s="48" t="s">
        <v>160</v>
      </c>
      <c r="F270" s="26">
        <v>1</v>
      </c>
      <c r="G270" s="15" t="s">
        <v>110</v>
      </c>
      <c r="H270" s="27">
        <v>44774</v>
      </c>
      <c r="I270" s="37" t="s">
        <v>150</v>
      </c>
      <c r="J270" s="34">
        <f>VLOOKUP(A270,[1]CXMDXSHZ!$A:$E,5,0)</f>
        <v>7737.1</v>
      </c>
      <c r="K270" s="34">
        <f>VLOOKUP(A270,[1]CXMDXSHZ!$A:$F,6,0)</f>
        <v>55</v>
      </c>
      <c r="L270" s="34">
        <f>VLOOKUP(A270,[1]CXMDXSHZ!$A:$G,7,0)</f>
        <v>2604.66</v>
      </c>
      <c r="M270" s="35">
        <f>VLOOKUP(B270,[2]查询时间段分门店销售汇总!$D:$S,16,0)</f>
        <v>4839.50083333333</v>
      </c>
      <c r="N270" s="35">
        <f>VLOOKUP(B270,[2]查询时间段分门店销售汇总!$D:$T,17,0)</f>
        <v>63.0416666666667</v>
      </c>
      <c r="O270" s="35">
        <f>VLOOKUP(B270,[2]查询时间段分门店销售汇总!$D:$U,18,0)</f>
        <v>1548.87375</v>
      </c>
      <c r="P270" s="36">
        <f>(J270-M270)/M270</f>
        <v>0.598739263915133</v>
      </c>
      <c r="Q270" s="36">
        <f>(K270-N270)/N270</f>
        <v>-0.127561136814277</v>
      </c>
      <c r="R270" s="36">
        <f>(L270-O270)/O270</f>
        <v>0.681647713378834</v>
      </c>
    </row>
    <row r="271" s="15" customFormat="1" customHeight="1" spans="1:18">
      <c r="A271" s="12" t="str">
        <f t="shared" si="28"/>
        <v>44781399</v>
      </c>
      <c r="B271" s="54">
        <v>399</v>
      </c>
      <c r="C271" s="48" t="s">
        <v>24</v>
      </c>
      <c r="D271" s="46" t="s">
        <v>19</v>
      </c>
      <c r="E271" s="48" t="s">
        <v>160</v>
      </c>
      <c r="F271" s="26">
        <v>1</v>
      </c>
      <c r="G271" s="15" t="s">
        <v>110</v>
      </c>
      <c r="H271" s="27">
        <v>44781</v>
      </c>
      <c r="I271" s="37" t="s">
        <v>150</v>
      </c>
      <c r="J271" s="34">
        <f>VLOOKUP(A271,[1]CXMDXSHZ!$A:$E,5,0)</f>
        <v>3925.33</v>
      </c>
      <c r="K271" s="34">
        <f>VLOOKUP(A271,[1]CXMDXSHZ!$A:$F,6,0)</f>
        <v>61</v>
      </c>
      <c r="L271" s="34">
        <f>VLOOKUP(A271,[1]CXMDXSHZ!$A:$G,7,0)</f>
        <v>1212.77</v>
      </c>
      <c r="M271" s="35">
        <f>VLOOKUP(B271,[2]查询时间段分门店销售汇总!$D:$S,16,0)</f>
        <v>4839.50083333333</v>
      </c>
      <c r="N271" s="35">
        <f>VLOOKUP(B271,[2]查询时间段分门店销售汇总!$D:$T,17,0)</f>
        <v>63.0416666666667</v>
      </c>
      <c r="O271" s="35">
        <f>VLOOKUP(B271,[2]查询时间段分门店销售汇总!$D:$U,18,0)</f>
        <v>1548.87375</v>
      </c>
      <c r="P271" s="36">
        <f>(J271-M271)/M271</f>
        <v>-0.188897753056832</v>
      </c>
      <c r="Q271" s="36">
        <f>(K271-N271)/N271</f>
        <v>-0.0323859881031069</v>
      </c>
      <c r="R271" s="36">
        <f>(L271-O271)/O271</f>
        <v>-0.216998803162621</v>
      </c>
    </row>
    <row r="272" s="15" customFormat="1" customHeight="1" spans="1:18">
      <c r="A272" s="12" t="str">
        <f t="shared" si="28"/>
        <v>44788399</v>
      </c>
      <c r="B272" s="54">
        <v>399</v>
      </c>
      <c r="C272" s="48" t="s">
        <v>24</v>
      </c>
      <c r="D272" s="46" t="s">
        <v>19</v>
      </c>
      <c r="E272" s="48" t="s">
        <v>160</v>
      </c>
      <c r="F272" s="26">
        <v>1</v>
      </c>
      <c r="G272" s="15" t="s">
        <v>110</v>
      </c>
      <c r="H272" s="27">
        <v>44788</v>
      </c>
      <c r="I272" s="37" t="s">
        <v>150</v>
      </c>
      <c r="J272" s="34">
        <f>VLOOKUP(A272,[1]CXMDXSHZ!$A:$E,5,0)</f>
        <v>4914.96</v>
      </c>
      <c r="K272" s="34">
        <f>VLOOKUP(A272,[1]CXMDXSHZ!$A:$F,6,0)</f>
        <v>63</v>
      </c>
      <c r="L272" s="34">
        <f>VLOOKUP(A272,[1]CXMDXSHZ!$A:$G,7,0)</f>
        <v>1379.95</v>
      </c>
      <c r="M272" s="35">
        <f>VLOOKUP(B272,[2]查询时间段分门店销售汇总!$D:$S,16,0)</f>
        <v>4839.50083333333</v>
      </c>
      <c r="N272" s="35">
        <f>VLOOKUP(B272,[2]查询时间段分门店销售汇总!$D:$T,17,0)</f>
        <v>63.0416666666667</v>
      </c>
      <c r="O272" s="35">
        <f>VLOOKUP(B272,[2]查询时间段分门店销售汇总!$D:$U,18,0)</f>
        <v>1548.87375</v>
      </c>
      <c r="P272" s="36">
        <f>(J272-M272)/M272</f>
        <v>0.015592345009412</v>
      </c>
      <c r="Q272" s="36">
        <f>(K272-N272)/N272</f>
        <v>-0.000660938532716983</v>
      </c>
      <c r="R272" s="36">
        <f>(L272-O272)/O272</f>
        <v>-0.109062310598265</v>
      </c>
    </row>
    <row r="273" s="15" customFormat="1" customHeight="1" spans="1:19">
      <c r="A273" s="12" t="str">
        <f t="shared" si="28"/>
        <v>44795399</v>
      </c>
      <c r="B273" s="54">
        <v>399</v>
      </c>
      <c r="C273" s="48" t="s">
        <v>24</v>
      </c>
      <c r="D273" s="46" t="s">
        <v>19</v>
      </c>
      <c r="E273" s="48" t="s">
        <v>160</v>
      </c>
      <c r="F273" s="26">
        <v>0</v>
      </c>
      <c r="G273" s="15" t="s">
        <v>110</v>
      </c>
      <c r="H273" s="27">
        <v>44795</v>
      </c>
      <c r="I273" s="37" t="s">
        <v>150</v>
      </c>
      <c r="J273" s="34">
        <v>0</v>
      </c>
      <c r="K273" s="34">
        <v>0</v>
      </c>
      <c r="L273" s="34">
        <v>0</v>
      </c>
      <c r="M273" s="35">
        <v>0</v>
      </c>
      <c r="N273" s="35">
        <v>0</v>
      </c>
      <c r="O273" s="35">
        <v>0</v>
      </c>
      <c r="P273" s="50"/>
      <c r="Q273" s="50"/>
      <c r="R273" s="50"/>
      <c r="S273" s="12" t="s">
        <v>112</v>
      </c>
    </row>
    <row r="274" s="15" customFormat="1" customHeight="1" spans="1:19">
      <c r="A274" s="12" t="str">
        <f t="shared" si="28"/>
        <v>44802399</v>
      </c>
      <c r="B274" s="54">
        <v>399</v>
      </c>
      <c r="C274" s="48" t="s">
        <v>24</v>
      </c>
      <c r="D274" s="46" t="s">
        <v>19</v>
      </c>
      <c r="E274" s="48" t="s">
        <v>160</v>
      </c>
      <c r="F274" s="26">
        <v>0</v>
      </c>
      <c r="G274" s="15" t="s">
        <v>110</v>
      </c>
      <c r="H274" s="27">
        <v>44802</v>
      </c>
      <c r="I274" s="37" t="s">
        <v>150</v>
      </c>
      <c r="J274" s="34">
        <v>0</v>
      </c>
      <c r="K274" s="34">
        <v>0</v>
      </c>
      <c r="L274" s="34">
        <v>0</v>
      </c>
      <c r="M274" s="35">
        <v>0</v>
      </c>
      <c r="N274" s="35">
        <v>0</v>
      </c>
      <c r="O274" s="35">
        <v>0</v>
      </c>
      <c r="P274" s="50"/>
      <c r="Q274" s="50"/>
      <c r="R274" s="50"/>
      <c r="S274" s="41" t="s">
        <v>113</v>
      </c>
    </row>
    <row r="275" s="15" customFormat="1" customHeight="1" spans="1:18">
      <c r="A275" s="12" t="str">
        <f t="shared" si="28"/>
        <v>44776399</v>
      </c>
      <c r="B275" s="54">
        <v>399</v>
      </c>
      <c r="C275" s="48" t="s">
        <v>24</v>
      </c>
      <c r="D275" s="46" t="s">
        <v>19</v>
      </c>
      <c r="E275" s="48" t="s">
        <v>160</v>
      </c>
      <c r="F275" s="26">
        <v>1</v>
      </c>
      <c r="G275" s="15" t="s">
        <v>115</v>
      </c>
      <c r="H275" s="27">
        <v>44776</v>
      </c>
      <c r="I275" s="37" t="s">
        <v>150</v>
      </c>
      <c r="J275" s="34">
        <f>VLOOKUP(A275,[1]CXMDXSHZ!$A:$E,5,0)</f>
        <v>3293.59</v>
      </c>
      <c r="K275" s="34">
        <f>VLOOKUP(A275,[1]CXMDXSHZ!$A:$F,6,0)</f>
        <v>49</v>
      </c>
      <c r="L275" s="34">
        <f>VLOOKUP(A275,[1]CXMDXSHZ!$A:$G,7,0)</f>
        <v>986.95</v>
      </c>
      <c r="M275" s="35">
        <f>VLOOKUP(B275,[2]查询时间段分门店销售汇总!$D:$S,16,0)</f>
        <v>4839.50083333333</v>
      </c>
      <c r="N275" s="35">
        <f>VLOOKUP(B275,[2]查询时间段分门店销售汇总!$D:$T,17,0)</f>
        <v>63.0416666666667</v>
      </c>
      <c r="O275" s="35">
        <f>VLOOKUP(B275,[2]查询时间段分门店销售汇总!$D:$U,18,0)</f>
        <v>1548.87375</v>
      </c>
      <c r="P275" s="36">
        <f>(J275-M275)/M275</f>
        <v>-0.319436009326719</v>
      </c>
      <c r="Q275" s="36">
        <f>(K275-N275)/N275</f>
        <v>-0.222736285525447</v>
      </c>
      <c r="R275" s="36">
        <f>(L275-O275)/O275</f>
        <v>-0.362795063187042</v>
      </c>
    </row>
    <row r="276" s="15" customFormat="1" customHeight="1" spans="1:18">
      <c r="A276" s="12" t="str">
        <f t="shared" si="28"/>
        <v>44783399</v>
      </c>
      <c r="B276" s="54">
        <v>399</v>
      </c>
      <c r="C276" s="48" t="s">
        <v>24</v>
      </c>
      <c r="D276" s="46" t="s">
        <v>19</v>
      </c>
      <c r="E276" s="48" t="s">
        <v>160</v>
      </c>
      <c r="F276" s="26">
        <v>1</v>
      </c>
      <c r="G276" s="15" t="s">
        <v>115</v>
      </c>
      <c r="H276" s="27">
        <v>44783</v>
      </c>
      <c r="I276" s="37" t="s">
        <v>150</v>
      </c>
      <c r="J276" s="34">
        <f>VLOOKUP(A276,[1]CXMDXSHZ!$A:$E,5,0)</f>
        <v>7363.52</v>
      </c>
      <c r="K276" s="34">
        <f>VLOOKUP(A276,[1]CXMDXSHZ!$A:$F,6,0)</f>
        <v>58</v>
      </c>
      <c r="L276" s="34">
        <f>VLOOKUP(A276,[1]CXMDXSHZ!$A:$G,7,0)</f>
        <v>1741.01</v>
      </c>
      <c r="M276" s="35">
        <f>VLOOKUP(B276,[2]查询时间段分门店销售汇总!$D:$S,16,0)</f>
        <v>4839.50083333333</v>
      </c>
      <c r="N276" s="35">
        <f>VLOOKUP(B276,[2]查询时间段分门店销售汇总!$D:$T,17,0)</f>
        <v>63.0416666666667</v>
      </c>
      <c r="O276" s="35">
        <f>VLOOKUP(B276,[2]查询时间段分门店销售汇总!$D:$U,18,0)</f>
        <v>1548.87375</v>
      </c>
      <c r="P276" s="36">
        <f>(J276-M276)/M276</f>
        <v>0.521545352215218</v>
      </c>
      <c r="Q276" s="36">
        <f>(K276-N276)/N276</f>
        <v>-0.0799735624586918</v>
      </c>
      <c r="R276" s="36">
        <f>(L276-O276)/O276</f>
        <v>0.124049006576553</v>
      </c>
    </row>
    <row r="277" s="15" customFormat="1" customHeight="1" spans="1:18">
      <c r="A277" s="12" t="str">
        <f t="shared" si="28"/>
        <v>44790399</v>
      </c>
      <c r="B277" s="54">
        <v>399</v>
      </c>
      <c r="C277" s="48" t="s">
        <v>24</v>
      </c>
      <c r="D277" s="46" t="s">
        <v>19</v>
      </c>
      <c r="E277" s="48" t="s">
        <v>160</v>
      </c>
      <c r="F277" s="26">
        <v>1</v>
      </c>
      <c r="G277" s="15" t="s">
        <v>115</v>
      </c>
      <c r="H277" s="27">
        <v>44790</v>
      </c>
      <c r="I277" s="37" t="s">
        <v>150</v>
      </c>
      <c r="J277" s="34">
        <f>VLOOKUP(A277,[1]CXMDXSHZ!$A:$E,5,0)</f>
        <v>5415</v>
      </c>
      <c r="K277" s="34">
        <f>VLOOKUP(A277,[1]CXMDXSHZ!$A:$F,6,0)</f>
        <v>57</v>
      </c>
      <c r="L277" s="34">
        <f>VLOOKUP(A277,[1]CXMDXSHZ!$A:$G,7,0)</f>
        <v>1572.8</v>
      </c>
      <c r="M277" s="35">
        <f>VLOOKUP(B277,[2]查询时间段分门店销售汇总!$D:$S,16,0)</f>
        <v>4839.50083333333</v>
      </c>
      <c r="N277" s="35">
        <f>VLOOKUP(B277,[2]查询时间段分门店销售汇总!$D:$T,17,0)</f>
        <v>63.0416666666667</v>
      </c>
      <c r="O277" s="35">
        <f>VLOOKUP(B277,[2]查询时间段分门店销售汇总!$D:$U,18,0)</f>
        <v>1548.87375</v>
      </c>
      <c r="P277" s="36">
        <f>(J277-M277)/M277</f>
        <v>0.118917050845982</v>
      </c>
      <c r="Q277" s="36">
        <f>(K277-N277)/N277</f>
        <v>-0.0958360872438868</v>
      </c>
      <c r="R277" s="36">
        <f>(L277-O277)/O277</f>
        <v>0.0154475146860743</v>
      </c>
    </row>
    <row r="278" s="15" customFormat="1" customHeight="1" spans="1:19">
      <c r="A278" s="12" t="str">
        <f t="shared" si="28"/>
        <v>44797399</v>
      </c>
      <c r="B278" s="54">
        <v>399</v>
      </c>
      <c r="C278" s="48" t="s">
        <v>24</v>
      </c>
      <c r="D278" s="46" t="s">
        <v>19</v>
      </c>
      <c r="E278" s="48" t="s">
        <v>160</v>
      </c>
      <c r="F278" s="26">
        <v>0</v>
      </c>
      <c r="G278" s="15" t="s">
        <v>115</v>
      </c>
      <c r="H278" s="27">
        <v>44797</v>
      </c>
      <c r="I278" s="37" t="s">
        <v>150</v>
      </c>
      <c r="J278" s="34">
        <v>0</v>
      </c>
      <c r="K278" s="34">
        <v>0</v>
      </c>
      <c r="L278" s="34">
        <v>0</v>
      </c>
      <c r="M278" s="35">
        <v>0</v>
      </c>
      <c r="N278" s="35">
        <v>0</v>
      </c>
      <c r="O278" s="35">
        <v>0</v>
      </c>
      <c r="P278" s="50"/>
      <c r="Q278" s="50"/>
      <c r="R278" s="50"/>
      <c r="S278" s="12" t="s">
        <v>112</v>
      </c>
    </row>
    <row r="279" s="15" customFormat="1" customHeight="1" spans="1:19">
      <c r="A279" s="12" t="str">
        <f t="shared" si="28"/>
        <v>44804399</v>
      </c>
      <c r="B279" s="54">
        <v>399</v>
      </c>
      <c r="C279" s="48" t="s">
        <v>24</v>
      </c>
      <c r="D279" s="46" t="s">
        <v>19</v>
      </c>
      <c r="E279" s="48" t="s">
        <v>160</v>
      </c>
      <c r="F279" s="26">
        <v>0</v>
      </c>
      <c r="G279" s="15" t="s">
        <v>115</v>
      </c>
      <c r="H279" s="27">
        <v>44804</v>
      </c>
      <c r="I279" s="37" t="s">
        <v>150</v>
      </c>
      <c r="J279" s="34">
        <v>0</v>
      </c>
      <c r="K279" s="34">
        <v>0</v>
      </c>
      <c r="L279" s="34">
        <v>0</v>
      </c>
      <c r="M279" s="35">
        <v>0</v>
      </c>
      <c r="N279" s="35">
        <v>0</v>
      </c>
      <c r="O279" s="35">
        <v>0</v>
      </c>
      <c r="P279" s="50"/>
      <c r="Q279" s="50"/>
      <c r="R279" s="50"/>
      <c r="S279" s="41" t="s">
        <v>113</v>
      </c>
    </row>
    <row r="280" s="15" customFormat="1" customHeight="1" spans="1:18">
      <c r="A280" s="12" t="str">
        <f t="shared" si="28"/>
        <v>44777399</v>
      </c>
      <c r="B280" s="54">
        <v>399</v>
      </c>
      <c r="C280" s="48" t="s">
        <v>24</v>
      </c>
      <c r="D280" s="46" t="s">
        <v>19</v>
      </c>
      <c r="E280" s="48" t="s">
        <v>160</v>
      </c>
      <c r="F280" s="26">
        <v>1</v>
      </c>
      <c r="G280" s="15" t="s">
        <v>117</v>
      </c>
      <c r="H280" s="27">
        <v>44777</v>
      </c>
      <c r="I280" s="37" t="s">
        <v>150</v>
      </c>
      <c r="J280" s="34">
        <f>VLOOKUP(A280,[1]CXMDXSHZ!$A:$E,5,0)</f>
        <v>4531.9</v>
      </c>
      <c r="K280" s="34">
        <f>VLOOKUP(A280,[1]CXMDXSHZ!$A:$F,6,0)</f>
        <v>61</v>
      </c>
      <c r="L280" s="34">
        <f>VLOOKUP(A280,[1]CXMDXSHZ!$A:$G,7,0)</f>
        <v>1278.11</v>
      </c>
      <c r="M280" s="35">
        <f>VLOOKUP(B280,[2]查询时间段分门店销售汇总!$D:$S,16,0)</f>
        <v>4839.50083333333</v>
      </c>
      <c r="N280" s="35">
        <f>VLOOKUP(B280,[2]查询时间段分门店销售汇总!$D:$T,17,0)</f>
        <v>63.0416666666667</v>
      </c>
      <c r="O280" s="35">
        <f>VLOOKUP(B280,[2]查询时间段分门店销售汇总!$D:$U,18,0)</f>
        <v>1548.87375</v>
      </c>
      <c r="P280" s="36">
        <f>(J280-M280)/M280</f>
        <v>-0.0635604464027879</v>
      </c>
      <c r="Q280" s="36">
        <f>(K280-N280)/N280</f>
        <v>-0.0323859881031069</v>
      </c>
      <c r="R280" s="36">
        <f>(L280-O280)/O280</f>
        <v>-0.174813311930685</v>
      </c>
    </row>
    <row r="281" s="15" customFormat="1" customHeight="1" spans="1:18">
      <c r="A281" s="12" t="str">
        <f t="shared" si="28"/>
        <v>44784399</v>
      </c>
      <c r="B281" s="54">
        <v>399</v>
      </c>
      <c r="C281" s="48" t="s">
        <v>24</v>
      </c>
      <c r="D281" s="46" t="s">
        <v>19</v>
      </c>
      <c r="E281" s="48" t="s">
        <v>160</v>
      </c>
      <c r="F281" s="26">
        <v>1</v>
      </c>
      <c r="G281" s="15" t="s">
        <v>117</v>
      </c>
      <c r="H281" s="27">
        <v>44784</v>
      </c>
      <c r="I281" s="37" t="s">
        <v>150</v>
      </c>
      <c r="J281" s="34">
        <f>VLOOKUP(A281,[1]CXMDXSHZ!$A:$E,5,0)</f>
        <v>3840.41</v>
      </c>
      <c r="K281" s="34">
        <f>VLOOKUP(A281,[1]CXMDXSHZ!$A:$F,6,0)</f>
        <v>45</v>
      </c>
      <c r="L281" s="34">
        <f>VLOOKUP(A281,[1]CXMDXSHZ!$A:$G,7,0)</f>
        <v>1149.69</v>
      </c>
      <c r="M281" s="35">
        <f>VLOOKUP(B281,[2]查询时间段分门店销售汇总!$D:$S,16,0)</f>
        <v>4839.50083333333</v>
      </c>
      <c r="N281" s="35">
        <f>VLOOKUP(B281,[2]查询时间段分门店销售汇总!$D:$T,17,0)</f>
        <v>63.0416666666667</v>
      </c>
      <c r="O281" s="35">
        <f>VLOOKUP(B281,[2]查询时间段分门店销售汇总!$D:$U,18,0)</f>
        <v>1548.87375</v>
      </c>
      <c r="P281" s="36">
        <f>(J281-M281)/M281</f>
        <v>-0.206445017314974</v>
      </c>
      <c r="Q281" s="36">
        <f>(K281-N281)/N281</f>
        <v>-0.286186384666226</v>
      </c>
      <c r="R281" s="36">
        <f>(L281-O281)/O281</f>
        <v>-0.257725169659567</v>
      </c>
    </row>
    <row r="282" s="15" customFormat="1" customHeight="1" spans="1:18">
      <c r="A282" s="12" t="str">
        <f t="shared" si="28"/>
        <v>44791399</v>
      </c>
      <c r="B282" s="54">
        <v>399</v>
      </c>
      <c r="C282" s="48" t="s">
        <v>24</v>
      </c>
      <c r="D282" s="46" t="s">
        <v>19</v>
      </c>
      <c r="E282" s="48" t="s">
        <v>160</v>
      </c>
      <c r="F282" s="26">
        <v>1</v>
      </c>
      <c r="G282" s="15" t="s">
        <v>117</v>
      </c>
      <c r="H282" s="27">
        <v>44791</v>
      </c>
      <c r="I282" s="37" t="s">
        <v>150</v>
      </c>
      <c r="J282" s="34">
        <f>VLOOKUP(A282,[1]CXMDXSHZ!$A:$E,5,0)</f>
        <v>4372.01</v>
      </c>
      <c r="K282" s="34">
        <f>VLOOKUP(A282,[1]CXMDXSHZ!$A:$F,6,0)</f>
        <v>61</v>
      </c>
      <c r="L282" s="34">
        <f>VLOOKUP(A282,[1]CXMDXSHZ!$A:$G,7,0)</f>
        <v>1603.67</v>
      </c>
      <c r="M282" s="35">
        <f>VLOOKUP(B282,[2]查询时间段分门店销售汇总!$D:$S,16,0)</f>
        <v>4839.50083333333</v>
      </c>
      <c r="N282" s="35">
        <f>VLOOKUP(B282,[2]查询时间段分门店销售汇总!$D:$T,17,0)</f>
        <v>63.0416666666667</v>
      </c>
      <c r="O282" s="35">
        <f>VLOOKUP(B282,[2]查询时间段分门店销售汇总!$D:$U,18,0)</f>
        <v>1548.87375</v>
      </c>
      <c r="P282" s="36">
        <f>(J282-M282)/M282</f>
        <v>-0.096598977752698</v>
      </c>
      <c r="Q282" s="36">
        <f>(K282-N282)/N282</f>
        <v>-0.0323859881031069</v>
      </c>
      <c r="R282" s="36">
        <f>(L282-O282)/O282</f>
        <v>0.0353781255573607</v>
      </c>
    </row>
    <row r="283" s="15" customFormat="1" customHeight="1" spans="1:19">
      <c r="A283" s="12" t="str">
        <f t="shared" si="28"/>
        <v>44798399</v>
      </c>
      <c r="B283" s="54">
        <v>399</v>
      </c>
      <c r="C283" s="48" t="s">
        <v>24</v>
      </c>
      <c r="D283" s="46" t="s">
        <v>19</v>
      </c>
      <c r="E283" s="48" t="s">
        <v>160</v>
      </c>
      <c r="F283" s="26">
        <v>0</v>
      </c>
      <c r="G283" s="15" t="s">
        <v>117</v>
      </c>
      <c r="H283" s="27">
        <v>44798</v>
      </c>
      <c r="I283" s="37" t="s">
        <v>150</v>
      </c>
      <c r="J283" s="34">
        <v>0</v>
      </c>
      <c r="K283" s="34">
        <v>0</v>
      </c>
      <c r="L283" s="34">
        <v>0</v>
      </c>
      <c r="M283" s="35">
        <v>0</v>
      </c>
      <c r="N283" s="35">
        <v>0</v>
      </c>
      <c r="O283" s="35">
        <v>0</v>
      </c>
      <c r="P283" s="50"/>
      <c r="Q283" s="50"/>
      <c r="R283" s="50"/>
      <c r="S283" s="12" t="s">
        <v>112</v>
      </c>
    </row>
    <row r="284" s="14" customFormat="1" customHeight="1" spans="1:19">
      <c r="A284" s="12" t="str">
        <f t="shared" si="28"/>
        <v>44774727</v>
      </c>
      <c r="B284" s="54">
        <v>727</v>
      </c>
      <c r="C284" s="48" t="s">
        <v>91</v>
      </c>
      <c r="D284" s="46" t="s">
        <v>19</v>
      </c>
      <c r="E284" s="48" t="s">
        <v>151</v>
      </c>
      <c r="F284" s="26">
        <v>0</v>
      </c>
      <c r="G284" s="15" t="s">
        <v>110</v>
      </c>
      <c r="H284" s="27">
        <v>44774</v>
      </c>
      <c r="I284" s="37" t="s">
        <v>157</v>
      </c>
      <c r="J284" s="34">
        <v>0</v>
      </c>
      <c r="K284" s="34">
        <v>0</v>
      </c>
      <c r="L284" s="34">
        <v>0</v>
      </c>
      <c r="M284" s="35">
        <v>0</v>
      </c>
      <c r="N284" s="35">
        <v>0</v>
      </c>
      <c r="O284" s="35">
        <v>0</v>
      </c>
      <c r="P284" s="36"/>
      <c r="Q284" s="36"/>
      <c r="R284" s="50"/>
      <c r="S284" s="44" t="s">
        <v>161</v>
      </c>
    </row>
    <row r="285" s="15" customFormat="1" customHeight="1" spans="1:19">
      <c r="A285" s="12" t="str">
        <f t="shared" si="28"/>
        <v>44781727</v>
      </c>
      <c r="B285" s="54">
        <v>727</v>
      </c>
      <c r="C285" s="48" t="s">
        <v>91</v>
      </c>
      <c r="D285" s="46" t="s">
        <v>19</v>
      </c>
      <c r="E285" s="48" t="s">
        <v>151</v>
      </c>
      <c r="F285" s="26">
        <v>0</v>
      </c>
      <c r="G285" s="15" t="s">
        <v>110</v>
      </c>
      <c r="H285" s="27">
        <v>44781</v>
      </c>
      <c r="I285" s="37" t="s">
        <v>157</v>
      </c>
      <c r="J285" s="34">
        <v>0</v>
      </c>
      <c r="K285" s="34">
        <v>0</v>
      </c>
      <c r="L285" s="34">
        <v>0</v>
      </c>
      <c r="M285" s="35">
        <v>0</v>
      </c>
      <c r="N285" s="35">
        <v>0</v>
      </c>
      <c r="O285" s="35">
        <v>0</v>
      </c>
      <c r="P285" s="36"/>
      <c r="Q285" s="36"/>
      <c r="R285" s="50"/>
      <c r="S285" s="44" t="s">
        <v>161</v>
      </c>
    </row>
    <row r="286" s="15" customFormat="1" customHeight="1" spans="1:19">
      <c r="A286" s="12" t="str">
        <f t="shared" si="28"/>
        <v>44788727</v>
      </c>
      <c r="B286" s="54">
        <v>727</v>
      </c>
      <c r="C286" s="48" t="s">
        <v>91</v>
      </c>
      <c r="D286" s="46" t="s">
        <v>19</v>
      </c>
      <c r="E286" s="48" t="s">
        <v>151</v>
      </c>
      <c r="F286" s="26">
        <v>0</v>
      </c>
      <c r="G286" s="15" t="s">
        <v>110</v>
      </c>
      <c r="H286" s="27">
        <v>44788</v>
      </c>
      <c r="I286" s="37" t="s">
        <v>157</v>
      </c>
      <c r="J286" s="34">
        <v>0</v>
      </c>
      <c r="K286" s="34">
        <v>0</v>
      </c>
      <c r="L286" s="34">
        <v>0</v>
      </c>
      <c r="M286" s="35">
        <v>0</v>
      </c>
      <c r="N286" s="35">
        <v>0</v>
      </c>
      <c r="O286" s="35">
        <v>0</v>
      </c>
      <c r="P286" s="50"/>
      <c r="Q286" s="50"/>
      <c r="R286" s="50"/>
      <c r="S286" s="44" t="s">
        <v>161</v>
      </c>
    </row>
    <row r="287" s="15" customFormat="1" customHeight="1" spans="1:19">
      <c r="A287" s="12" t="str">
        <f t="shared" si="28"/>
        <v>44795727</v>
      </c>
      <c r="B287" s="54">
        <v>727</v>
      </c>
      <c r="C287" s="48" t="s">
        <v>91</v>
      </c>
      <c r="D287" s="46" t="s">
        <v>19</v>
      </c>
      <c r="E287" s="48" t="s">
        <v>151</v>
      </c>
      <c r="F287" s="26">
        <v>0</v>
      </c>
      <c r="G287" s="15" t="s">
        <v>110</v>
      </c>
      <c r="H287" s="27">
        <v>44795</v>
      </c>
      <c r="I287" s="37" t="s">
        <v>157</v>
      </c>
      <c r="J287" s="34">
        <v>0</v>
      </c>
      <c r="K287" s="34">
        <v>0</v>
      </c>
      <c r="L287" s="34">
        <v>0</v>
      </c>
      <c r="M287" s="35">
        <v>0</v>
      </c>
      <c r="N287" s="35">
        <v>0</v>
      </c>
      <c r="O287" s="35">
        <v>0</v>
      </c>
      <c r="P287" s="50"/>
      <c r="Q287" s="50"/>
      <c r="R287" s="50"/>
      <c r="S287" s="44" t="s">
        <v>161</v>
      </c>
    </row>
    <row r="288" s="15" customFormat="1" customHeight="1" spans="1:19">
      <c r="A288" s="12" t="str">
        <f t="shared" si="28"/>
        <v>44802727</v>
      </c>
      <c r="B288" s="54">
        <v>727</v>
      </c>
      <c r="C288" s="48" t="s">
        <v>91</v>
      </c>
      <c r="D288" s="46" t="s">
        <v>19</v>
      </c>
      <c r="E288" s="48" t="s">
        <v>151</v>
      </c>
      <c r="F288" s="26">
        <v>0</v>
      </c>
      <c r="G288" s="15" t="s">
        <v>110</v>
      </c>
      <c r="H288" s="27">
        <v>44802</v>
      </c>
      <c r="I288" s="37" t="s">
        <v>157</v>
      </c>
      <c r="J288" s="34">
        <v>0</v>
      </c>
      <c r="K288" s="34">
        <v>0</v>
      </c>
      <c r="L288" s="34">
        <v>0</v>
      </c>
      <c r="M288" s="35">
        <v>0</v>
      </c>
      <c r="N288" s="35">
        <v>0</v>
      </c>
      <c r="O288" s="35">
        <v>0</v>
      </c>
      <c r="P288" s="50"/>
      <c r="Q288" s="50"/>
      <c r="R288" s="50"/>
      <c r="S288" s="41" t="s">
        <v>113</v>
      </c>
    </row>
    <row r="289" s="15" customFormat="1" customHeight="1" spans="1:19">
      <c r="A289" s="12" t="str">
        <f t="shared" si="28"/>
        <v>44777727</v>
      </c>
      <c r="B289" s="54">
        <v>727</v>
      </c>
      <c r="C289" s="48" t="s">
        <v>91</v>
      </c>
      <c r="D289" s="46" t="s">
        <v>19</v>
      </c>
      <c r="E289" s="48" t="s">
        <v>151</v>
      </c>
      <c r="F289" s="26">
        <v>0</v>
      </c>
      <c r="G289" s="15" t="s">
        <v>117</v>
      </c>
      <c r="H289" s="27">
        <v>44777</v>
      </c>
      <c r="I289" s="37" t="s">
        <v>157</v>
      </c>
      <c r="J289" s="34">
        <v>0</v>
      </c>
      <c r="K289" s="34">
        <v>0</v>
      </c>
      <c r="L289" s="34">
        <v>0</v>
      </c>
      <c r="M289" s="35">
        <v>0</v>
      </c>
      <c r="N289" s="35">
        <v>0</v>
      </c>
      <c r="O289" s="35">
        <v>0</v>
      </c>
      <c r="P289" s="36"/>
      <c r="Q289" s="36"/>
      <c r="R289" s="50"/>
      <c r="S289" s="44" t="s">
        <v>161</v>
      </c>
    </row>
    <row r="290" s="15" customFormat="1" customHeight="1" spans="1:19">
      <c r="A290" s="12" t="str">
        <f t="shared" si="28"/>
        <v>44784727</v>
      </c>
      <c r="B290" s="54">
        <v>727</v>
      </c>
      <c r="C290" s="48" t="s">
        <v>91</v>
      </c>
      <c r="D290" s="46" t="s">
        <v>19</v>
      </c>
      <c r="E290" s="48" t="s">
        <v>151</v>
      </c>
      <c r="F290" s="26">
        <v>0</v>
      </c>
      <c r="G290" s="15" t="s">
        <v>117</v>
      </c>
      <c r="H290" s="27">
        <v>44784</v>
      </c>
      <c r="I290" s="37" t="s">
        <v>157</v>
      </c>
      <c r="J290" s="34">
        <v>0</v>
      </c>
      <c r="K290" s="34">
        <v>0</v>
      </c>
      <c r="L290" s="34">
        <v>0</v>
      </c>
      <c r="M290" s="35">
        <v>0</v>
      </c>
      <c r="N290" s="35">
        <v>0</v>
      </c>
      <c r="O290" s="35">
        <v>0</v>
      </c>
      <c r="P290" s="50"/>
      <c r="Q290" s="50"/>
      <c r="R290" s="50"/>
      <c r="S290" s="44" t="s">
        <v>161</v>
      </c>
    </row>
    <row r="291" s="15" customFormat="1" customHeight="1" spans="1:19">
      <c r="A291" s="12" t="str">
        <f t="shared" si="28"/>
        <v>44791727</v>
      </c>
      <c r="B291" s="54">
        <v>727</v>
      </c>
      <c r="C291" s="48" t="s">
        <v>91</v>
      </c>
      <c r="D291" s="46" t="s">
        <v>19</v>
      </c>
      <c r="E291" s="48" t="s">
        <v>151</v>
      </c>
      <c r="F291" s="26">
        <v>0</v>
      </c>
      <c r="G291" s="15" t="s">
        <v>117</v>
      </c>
      <c r="H291" s="27">
        <v>44791</v>
      </c>
      <c r="I291" s="37" t="s">
        <v>157</v>
      </c>
      <c r="J291" s="34">
        <v>0</v>
      </c>
      <c r="K291" s="34">
        <v>0</v>
      </c>
      <c r="L291" s="34">
        <v>0</v>
      </c>
      <c r="M291" s="35">
        <v>0</v>
      </c>
      <c r="N291" s="35">
        <v>0</v>
      </c>
      <c r="O291" s="35">
        <v>0</v>
      </c>
      <c r="P291" s="50"/>
      <c r="Q291" s="50"/>
      <c r="R291" s="50"/>
      <c r="S291" s="44" t="s">
        <v>161</v>
      </c>
    </row>
    <row r="292" s="15" customFormat="1" customHeight="1" spans="1:19">
      <c r="A292" s="12" t="str">
        <f t="shared" si="28"/>
        <v>44798727</v>
      </c>
      <c r="B292" s="54">
        <v>727</v>
      </c>
      <c r="C292" s="48" t="s">
        <v>91</v>
      </c>
      <c r="D292" s="46" t="s">
        <v>19</v>
      </c>
      <c r="E292" s="48" t="s">
        <v>151</v>
      </c>
      <c r="F292" s="26">
        <v>0</v>
      </c>
      <c r="G292" s="15" t="s">
        <v>117</v>
      </c>
      <c r="H292" s="27">
        <v>44798</v>
      </c>
      <c r="I292" s="37" t="s">
        <v>157</v>
      </c>
      <c r="J292" s="34">
        <v>0</v>
      </c>
      <c r="K292" s="34">
        <v>0</v>
      </c>
      <c r="L292" s="34">
        <v>0</v>
      </c>
      <c r="M292" s="35">
        <v>0</v>
      </c>
      <c r="N292" s="35">
        <v>0</v>
      </c>
      <c r="O292" s="35">
        <v>0</v>
      </c>
      <c r="P292" s="50"/>
      <c r="Q292" s="50"/>
      <c r="R292" s="50"/>
      <c r="S292" s="44" t="s">
        <v>161</v>
      </c>
    </row>
    <row r="293" s="15" customFormat="1" customHeight="1" spans="1:19">
      <c r="A293" s="12" t="str">
        <f t="shared" si="28"/>
        <v>44778727</v>
      </c>
      <c r="B293" s="54">
        <v>727</v>
      </c>
      <c r="C293" s="48" t="s">
        <v>91</v>
      </c>
      <c r="D293" s="46" t="s">
        <v>19</v>
      </c>
      <c r="E293" s="48" t="s">
        <v>151</v>
      </c>
      <c r="F293" s="26">
        <v>0</v>
      </c>
      <c r="G293" s="15" t="s">
        <v>125</v>
      </c>
      <c r="H293" s="27">
        <v>44778</v>
      </c>
      <c r="I293" s="37" t="s">
        <v>157</v>
      </c>
      <c r="J293" s="34">
        <v>0</v>
      </c>
      <c r="K293" s="34">
        <v>0</v>
      </c>
      <c r="L293" s="34">
        <v>0</v>
      </c>
      <c r="M293" s="35">
        <v>0</v>
      </c>
      <c r="N293" s="35">
        <v>0</v>
      </c>
      <c r="O293" s="35">
        <v>0</v>
      </c>
      <c r="P293" s="50"/>
      <c r="Q293" s="50"/>
      <c r="R293" s="50"/>
      <c r="S293" s="44" t="s">
        <v>161</v>
      </c>
    </row>
    <row r="294" s="15" customFormat="1" customHeight="1" spans="1:19">
      <c r="A294" s="12" t="str">
        <f t="shared" si="28"/>
        <v>44785727</v>
      </c>
      <c r="B294" s="54">
        <v>727</v>
      </c>
      <c r="C294" s="48" t="s">
        <v>91</v>
      </c>
      <c r="D294" s="46" t="s">
        <v>19</v>
      </c>
      <c r="E294" s="48" t="s">
        <v>151</v>
      </c>
      <c r="F294" s="26">
        <v>0</v>
      </c>
      <c r="G294" s="15" t="s">
        <v>125</v>
      </c>
      <c r="H294" s="27">
        <v>44785</v>
      </c>
      <c r="I294" s="37" t="s">
        <v>157</v>
      </c>
      <c r="J294" s="34">
        <v>0</v>
      </c>
      <c r="K294" s="34">
        <v>0</v>
      </c>
      <c r="L294" s="34">
        <v>0</v>
      </c>
      <c r="M294" s="35">
        <v>0</v>
      </c>
      <c r="N294" s="35">
        <v>0</v>
      </c>
      <c r="O294" s="35">
        <v>0</v>
      </c>
      <c r="P294" s="50"/>
      <c r="Q294" s="50"/>
      <c r="R294" s="50"/>
      <c r="S294" s="44" t="s">
        <v>161</v>
      </c>
    </row>
    <row r="295" s="15" customFormat="1" customHeight="1" spans="1:19">
      <c r="A295" s="12" t="str">
        <f t="shared" si="28"/>
        <v>44792727</v>
      </c>
      <c r="B295" s="54">
        <v>727</v>
      </c>
      <c r="C295" s="48" t="s">
        <v>91</v>
      </c>
      <c r="D295" s="46" t="s">
        <v>19</v>
      </c>
      <c r="E295" s="48" t="s">
        <v>151</v>
      </c>
      <c r="F295" s="26">
        <v>0</v>
      </c>
      <c r="G295" s="15" t="s">
        <v>125</v>
      </c>
      <c r="H295" s="27">
        <v>44792</v>
      </c>
      <c r="I295" s="37" t="s">
        <v>157</v>
      </c>
      <c r="J295" s="34">
        <v>0</v>
      </c>
      <c r="K295" s="34">
        <v>0</v>
      </c>
      <c r="L295" s="34">
        <v>0</v>
      </c>
      <c r="M295" s="35">
        <v>0</v>
      </c>
      <c r="N295" s="35">
        <v>0</v>
      </c>
      <c r="O295" s="35">
        <v>0</v>
      </c>
      <c r="P295" s="50"/>
      <c r="Q295" s="50"/>
      <c r="R295" s="50"/>
      <c r="S295" s="44" t="s">
        <v>161</v>
      </c>
    </row>
    <row r="296" s="15" customFormat="1" customHeight="1" spans="1:19">
      <c r="A296" s="12" t="str">
        <f t="shared" si="28"/>
        <v>44799727</v>
      </c>
      <c r="B296" s="54">
        <v>727</v>
      </c>
      <c r="C296" s="48" t="s">
        <v>91</v>
      </c>
      <c r="D296" s="46" t="s">
        <v>19</v>
      </c>
      <c r="E296" s="48" t="s">
        <v>151</v>
      </c>
      <c r="F296" s="26">
        <v>0</v>
      </c>
      <c r="G296" s="15" t="s">
        <v>125</v>
      </c>
      <c r="H296" s="27">
        <v>44799</v>
      </c>
      <c r="I296" s="37" t="s">
        <v>157</v>
      </c>
      <c r="J296" s="34">
        <v>0</v>
      </c>
      <c r="K296" s="34">
        <v>0</v>
      </c>
      <c r="L296" s="34">
        <v>0</v>
      </c>
      <c r="M296" s="35">
        <v>0</v>
      </c>
      <c r="N296" s="35">
        <v>0</v>
      </c>
      <c r="O296" s="35">
        <v>0</v>
      </c>
      <c r="P296" s="50"/>
      <c r="Q296" s="50"/>
      <c r="R296" s="50"/>
      <c r="S296" s="44" t="s">
        <v>161</v>
      </c>
    </row>
    <row r="297" s="16" customFormat="1" customHeight="1" spans="1:19">
      <c r="A297" s="12" t="str">
        <f t="shared" si="28"/>
        <v>44779119262</v>
      </c>
      <c r="B297" s="55">
        <v>119262</v>
      </c>
      <c r="C297" s="55" t="s">
        <v>87</v>
      </c>
      <c r="D297" s="56" t="s">
        <v>59</v>
      </c>
      <c r="E297" s="56" t="s">
        <v>162</v>
      </c>
      <c r="F297" s="26">
        <v>0</v>
      </c>
      <c r="G297" s="2" t="s">
        <v>135</v>
      </c>
      <c r="H297" s="27">
        <v>44779</v>
      </c>
      <c r="I297" s="33" t="s">
        <v>163</v>
      </c>
      <c r="J297" s="34">
        <v>0</v>
      </c>
      <c r="K297" s="34">
        <v>0</v>
      </c>
      <c r="L297" s="34">
        <v>0</v>
      </c>
      <c r="M297" s="35">
        <v>0</v>
      </c>
      <c r="N297" s="35">
        <v>0</v>
      </c>
      <c r="O297" s="35">
        <v>0</v>
      </c>
      <c r="P297" s="33"/>
      <c r="Q297" s="33"/>
      <c r="R297" s="33"/>
      <c r="S297" s="63" t="s">
        <v>164</v>
      </c>
    </row>
    <row r="298" s="2" customFormat="1" customHeight="1" spans="1:19">
      <c r="A298" s="12" t="str">
        <f t="shared" si="28"/>
        <v>44786119262</v>
      </c>
      <c r="B298" s="55">
        <v>119262</v>
      </c>
      <c r="C298" s="55" t="s">
        <v>87</v>
      </c>
      <c r="D298" s="56" t="s">
        <v>59</v>
      </c>
      <c r="E298" s="56" t="s">
        <v>162</v>
      </c>
      <c r="F298" s="26">
        <v>0</v>
      </c>
      <c r="G298" s="2" t="s">
        <v>135</v>
      </c>
      <c r="H298" s="27">
        <v>44786</v>
      </c>
      <c r="I298" s="33" t="s">
        <v>163</v>
      </c>
      <c r="J298" s="34">
        <v>0</v>
      </c>
      <c r="K298" s="34">
        <v>0</v>
      </c>
      <c r="L298" s="34">
        <v>0</v>
      </c>
      <c r="M298" s="35">
        <v>0</v>
      </c>
      <c r="N298" s="35">
        <v>0</v>
      </c>
      <c r="O298" s="35">
        <v>0</v>
      </c>
      <c r="P298" s="33"/>
      <c r="Q298" s="33"/>
      <c r="R298" s="33"/>
      <c r="S298" s="63" t="s">
        <v>164</v>
      </c>
    </row>
    <row r="299" s="15" customFormat="1" customHeight="1" spans="1:19">
      <c r="A299" s="12" t="str">
        <f t="shared" si="28"/>
        <v>44793119262</v>
      </c>
      <c r="B299" s="57">
        <v>119262</v>
      </c>
      <c r="C299" s="57" t="s">
        <v>87</v>
      </c>
      <c r="D299" s="58" t="s">
        <v>59</v>
      </c>
      <c r="E299" s="56" t="s">
        <v>162</v>
      </c>
      <c r="F299" s="26">
        <v>0</v>
      </c>
      <c r="G299" s="15" t="s">
        <v>135</v>
      </c>
      <c r="H299" s="27">
        <v>44793</v>
      </c>
      <c r="I299" s="33" t="s">
        <v>163</v>
      </c>
      <c r="J299" s="34">
        <v>0</v>
      </c>
      <c r="K299" s="34">
        <v>0</v>
      </c>
      <c r="L299" s="34">
        <v>0</v>
      </c>
      <c r="M299" s="35">
        <v>0</v>
      </c>
      <c r="N299" s="35">
        <v>0</v>
      </c>
      <c r="O299" s="35">
        <v>0</v>
      </c>
      <c r="P299" s="59"/>
      <c r="Q299" s="59"/>
      <c r="R299" s="59"/>
      <c r="S299" s="63" t="s">
        <v>164</v>
      </c>
    </row>
    <row r="300" s="15" customFormat="1" customHeight="1" spans="1:18">
      <c r="A300" s="12" t="str">
        <f t="shared" si="28"/>
        <v>44800119262</v>
      </c>
      <c r="B300" s="57">
        <v>119262</v>
      </c>
      <c r="C300" s="57" t="s">
        <v>87</v>
      </c>
      <c r="D300" s="58" t="s">
        <v>59</v>
      </c>
      <c r="E300" s="56" t="s">
        <v>162</v>
      </c>
      <c r="F300" s="26">
        <v>1</v>
      </c>
      <c r="G300" s="15" t="s">
        <v>135</v>
      </c>
      <c r="H300" s="27">
        <v>44800</v>
      </c>
      <c r="I300" s="33" t="s">
        <v>163</v>
      </c>
      <c r="J300" s="34">
        <f>VLOOKUP(A300,[1]CXMDXSHZ!$A:$E,5,0)</f>
        <v>1856.69</v>
      </c>
      <c r="K300" s="34">
        <f>VLOOKUP(A300,[1]CXMDXSHZ!$A:$F,6,0)</f>
        <v>41</v>
      </c>
      <c r="L300" s="34">
        <f>VLOOKUP(A300,[1]CXMDXSHZ!$A:$G,7,0)</f>
        <v>720.02</v>
      </c>
      <c r="M300" s="35">
        <f>VLOOKUP(B300,[2]查询时间段分门店销售汇总!$D:$S,16,0)</f>
        <v>2569.485</v>
      </c>
      <c r="N300" s="35">
        <f>VLOOKUP(B300,[2]查询时间段分门店销售汇总!$D:$T,17,0)</f>
        <v>45.3333333333333</v>
      </c>
      <c r="O300" s="35">
        <f>VLOOKUP(B300,[2]查询时间段分门店销售汇总!$D:$U,18,0)</f>
        <v>948.946666666667</v>
      </c>
      <c r="P300" s="36">
        <f>(J300-M300)/M300</f>
        <v>-0.277407729564485</v>
      </c>
      <c r="Q300" s="36">
        <f>(K300-N300)/N300</f>
        <v>-0.095588235294117</v>
      </c>
      <c r="R300" s="36">
        <f>(L300-O300)/O300</f>
        <v>-0.241242921976648</v>
      </c>
    </row>
    <row r="301" s="2" customFormat="1" customHeight="1" spans="1:19">
      <c r="A301" s="12" t="str">
        <f t="shared" si="28"/>
        <v>44780119262</v>
      </c>
      <c r="B301" s="55">
        <v>119262</v>
      </c>
      <c r="C301" s="55" t="s">
        <v>87</v>
      </c>
      <c r="D301" s="56" t="s">
        <v>59</v>
      </c>
      <c r="E301" s="56" t="s">
        <v>162</v>
      </c>
      <c r="F301" s="26">
        <v>0</v>
      </c>
      <c r="G301" s="2" t="s">
        <v>126</v>
      </c>
      <c r="H301" s="27">
        <v>44780</v>
      </c>
      <c r="I301" s="33" t="s">
        <v>163</v>
      </c>
      <c r="J301" s="34">
        <v>0</v>
      </c>
      <c r="K301" s="34">
        <v>0</v>
      </c>
      <c r="L301" s="34">
        <v>0</v>
      </c>
      <c r="M301" s="35">
        <v>0</v>
      </c>
      <c r="N301" s="35">
        <v>0</v>
      </c>
      <c r="O301" s="35">
        <v>0</v>
      </c>
      <c r="P301" s="61"/>
      <c r="Q301" s="61"/>
      <c r="R301" s="33"/>
      <c r="S301" s="63" t="s">
        <v>164</v>
      </c>
    </row>
    <row r="302" s="2" customFormat="1" customHeight="1" spans="1:19">
      <c r="A302" s="12" t="str">
        <f t="shared" si="28"/>
        <v>44787119262</v>
      </c>
      <c r="B302" s="55">
        <v>119262</v>
      </c>
      <c r="C302" s="55" t="s">
        <v>87</v>
      </c>
      <c r="D302" s="56" t="s">
        <v>59</v>
      </c>
      <c r="E302" s="56" t="s">
        <v>162</v>
      </c>
      <c r="F302" s="26">
        <v>0</v>
      </c>
      <c r="G302" s="2" t="s">
        <v>126</v>
      </c>
      <c r="H302" s="27">
        <v>44787</v>
      </c>
      <c r="I302" s="33" t="s">
        <v>163</v>
      </c>
      <c r="J302" s="34">
        <v>0</v>
      </c>
      <c r="K302" s="34">
        <v>0</v>
      </c>
      <c r="L302" s="34">
        <v>0</v>
      </c>
      <c r="M302" s="35">
        <v>0</v>
      </c>
      <c r="N302" s="35">
        <v>0</v>
      </c>
      <c r="O302" s="35">
        <v>0</v>
      </c>
      <c r="P302" s="33"/>
      <c r="Q302" s="33"/>
      <c r="R302" s="33"/>
      <c r="S302" s="63" t="s">
        <v>164</v>
      </c>
    </row>
    <row r="303" s="15" customFormat="1" customHeight="1" spans="1:19">
      <c r="A303" s="12" t="str">
        <f t="shared" si="28"/>
        <v>44794119262</v>
      </c>
      <c r="B303" s="57">
        <v>119262</v>
      </c>
      <c r="C303" s="57" t="s">
        <v>87</v>
      </c>
      <c r="D303" s="58" t="s">
        <v>59</v>
      </c>
      <c r="E303" s="56" t="s">
        <v>162</v>
      </c>
      <c r="F303" s="26">
        <v>0</v>
      </c>
      <c r="G303" s="15" t="s">
        <v>126</v>
      </c>
      <c r="H303" s="27">
        <v>44794</v>
      </c>
      <c r="I303" s="33" t="s">
        <v>163</v>
      </c>
      <c r="J303" s="34">
        <v>0</v>
      </c>
      <c r="K303" s="34">
        <v>0</v>
      </c>
      <c r="L303" s="34">
        <v>0</v>
      </c>
      <c r="M303" s="35">
        <v>0</v>
      </c>
      <c r="N303" s="35">
        <v>0</v>
      </c>
      <c r="O303" s="35">
        <v>0</v>
      </c>
      <c r="P303" s="59"/>
      <c r="Q303" s="59"/>
      <c r="R303" s="59"/>
      <c r="S303" s="12" t="s">
        <v>112</v>
      </c>
    </row>
    <row r="304" s="15" customFormat="1" customHeight="1" spans="1:18">
      <c r="A304" s="12" t="str">
        <f t="shared" si="28"/>
        <v>44801119262</v>
      </c>
      <c r="B304" s="57">
        <v>119262</v>
      </c>
      <c r="C304" s="57" t="s">
        <v>87</v>
      </c>
      <c r="D304" s="58" t="s">
        <v>59</v>
      </c>
      <c r="E304" s="56" t="s">
        <v>162</v>
      </c>
      <c r="F304" s="26">
        <v>1</v>
      </c>
      <c r="G304" s="15" t="s">
        <v>126</v>
      </c>
      <c r="H304" s="27">
        <v>44801</v>
      </c>
      <c r="I304" s="33" t="s">
        <v>163</v>
      </c>
      <c r="J304" s="34">
        <f>VLOOKUP(A304,[1]CXMDXSHZ!$A:$E,5,0)</f>
        <v>3930.71</v>
      </c>
      <c r="K304" s="34">
        <f>VLOOKUP(A304,[1]CXMDXSHZ!$A:$F,6,0)</f>
        <v>50</v>
      </c>
      <c r="L304" s="34">
        <f>VLOOKUP(A304,[1]CXMDXSHZ!$A:$G,7,0)</f>
        <v>1432.9</v>
      </c>
      <c r="M304" s="35">
        <f>VLOOKUP(B304,[2]查询时间段分门店销售汇总!$D:$S,16,0)</f>
        <v>2569.485</v>
      </c>
      <c r="N304" s="35">
        <f>VLOOKUP(B304,[2]查询时间段分门店销售汇总!$D:$T,17,0)</f>
        <v>45.3333333333333</v>
      </c>
      <c r="O304" s="35">
        <f>VLOOKUP(B304,[2]查询时间段分门店销售汇总!$D:$U,18,0)</f>
        <v>948.946666666667</v>
      </c>
      <c r="P304" s="36">
        <f>(J304-M304)/M304</f>
        <v>0.52976569234691</v>
      </c>
      <c r="Q304" s="36">
        <f>(K304-N304)/N304</f>
        <v>0.102941176470589</v>
      </c>
      <c r="R304" s="36">
        <f>(L304-O304)/O304</f>
        <v>0.50999002402664</v>
      </c>
    </row>
    <row r="305" s="16" customFormat="1" customHeight="1" spans="1:21">
      <c r="A305" s="12" t="str">
        <f t="shared" si="28"/>
        <v>44776120844</v>
      </c>
      <c r="B305" s="55">
        <v>120844</v>
      </c>
      <c r="C305" s="55" t="s">
        <v>90</v>
      </c>
      <c r="D305" s="56" t="s">
        <v>59</v>
      </c>
      <c r="E305" s="56" t="s">
        <v>162</v>
      </c>
      <c r="F305" s="26">
        <v>0</v>
      </c>
      <c r="G305" s="2" t="s">
        <v>115</v>
      </c>
      <c r="H305" s="27">
        <v>44776</v>
      </c>
      <c r="I305" s="33" t="s">
        <v>165</v>
      </c>
      <c r="J305" s="59">
        <v>0</v>
      </c>
      <c r="K305" s="59">
        <v>0</v>
      </c>
      <c r="L305" s="59">
        <v>0</v>
      </c>
      <c r="M305" s="60">
        <v>0</v>
      </c>
      <c r="N305" s="60">
        <v>0</v>
      </c>
      <c r="O305" s="60">
        <v>0</v>
      </c>
      <c r="P305" s="36"/>
      <c r="Q305" s="36"/>
      <c r="R305" s="33"/>
      <c r="S305" s="11" t="s">
        <v>166</v>
      </c>
      <c r="T305" s="2"/>
      <c r="U305" s="2"/>
    </row>
    <row r="306" s="2" customFormat="1" customHeight="1" spans="1:19">
      <c r="A306" s="12" t="str">
        <f t="shared" si="28"/>
        <v>44783120844</v>
      </c>
      <c r="B306" s="55">
        <v>120844</v>
      </c>
      <c r="C306" s="55" t="s">
        <v>90</v>
      </c>
      <c r="D306" s="56" t="s">
        <v>59</v>
      </c>
      <c r="E306" s="56" t="s">
        <v>162</v>
      </c>
      <c r="F306" s="26">
        <v>0</v>
      </c>
      <c r="G306" s="2" t="s">
        <v>115</v>
      </c>
      <c r="H306" s="27">
        <v>44783</v>
      </c>
      <c r="I306" s="33" t="s">
        <v>165</v>
      </c>
      <c r="J306" s="59">
        <v>0</v>
      </c>
      <c r="K306" s="59">
        <v>0</v>
      </c>
      <c r="L306" s="59">
        <v>0</v>
      </c>
      <c r="M306" s="60">
        <v>0</v>
      </c>
      <c r="N306" s="60">
        <v>0</v>
      </c>
      <c r="O306" s="60">
        <v>0</v>
      </c>
      <c r="P306" s="33"/>
      <c r="Q306" s="33"/>
      <c r="R306" s="33"/>
      <c r="S306" s="41" t="s">
        <v>113</v>
      </c>
    </row>
    <row r="307" s="15" customFormat="1" customHeight="1" spans="1:18">
      <c r="A307" s="12" t="str">
        <f t="shared" si="28"/>
        <v>44790120844</v>
      </c>
      <c r="B307" s="57">
        <v>120844</v>
      </c>
      <c r="C307" s="57" t="s">
        <v>90</v>
      </c>
      <c r="D307" s="58" t="s">
        <v>59</v>
      </c>
      <c r="E307" s="56" t="s">
        <v>162</v>
      </c>
      <c r="F307" s="26">
        <v>1</v>
      </c>
      <c r="G307" s="15" t="s">
        <v>115</v>
      </c>
      <c r="H307" s="27">
        <v>44790</v>
      </c>
      <c r="I307" s="33" t="s">
        <v>165</v>
      </c>
      <c r="J307" s="34">
        <f>VLOOKUP(A307,[1]CXMDXSHZ!$A:$E,5,0)</f>
        <v>6649.9</v>
      </c>
      <c r="K307" s="34">
        <f>VLOOKUP(A307,[1]CXMDXSHZ!$A:$F,6,0)</f>
        <v>56</v>
      </c>
      <c r="L307" s="34">
        <f>VLOOKUP(A307,[1]CXMDXSHZ!$A:$G,7,0)</f>
        <v>1353.84</v>
      </c>
      <c r="M307" s="35">
        <f>VLOOKUP(B307,[3]减去藿香总数据!$C:$N,12,0)</f>
        <v>6076.29166666667</v>
      </c>
      <c r="N307" s="35">
        <f>VLOOKUP(B307,[2]查询时间段分门店销售汇总!$D:$T,17,0)</f>
        <v>63.7083333333333</v>
      </c>
      <c r="O307" s="35">
        <f>VLOOKUP(B307,[3]减去藿香总数据!$C:$P,14,0)</f>
        <v>1512.58458333333</v>
      </c>
      <c r="P307" s="36">
        <f>(J307-M307)/M307</f>
        <v>0.0944010532739946</v>
      </c>
      <c r="Q307" s="36">
        <f>(K307-N307)/N307</f>
        <v>-0.120994113799869</v>
      </c>
      <c r="R307" s="36">
        <f>(L307-O307)/O307</f>
        <v>-0.104949227357256</v>
      </c>
    </row>
    <row r="308" s="15" customFormat="1" customHeight="1" spans="1:19">
      <c r="A308" s="12" t="str">
        <f t="shared" si="28"/>
        <v>44797120844</v>
      </c>
      <c r="B308" s="57">
        <v>120844</v>
      </c>
      <c r="C308" s="57" t="s">
        <v>90</v>
      </c>
      <c r="D308" s="58" t="s">
        <v>59</v>
      </c>
      <c r="E308" s="56" t="s">
        <v>162</v>
      </c>
      <c r="F308" s="26">
        <v>0</v>
      </c>
      <c r="G308" s="15" t="s">
        <v>115</v>
      </c>
      <c r="H308" s="27">
        <v>44797</v>
      </c>
      <c r="I308" s="33" t="s">
        <v>165</v>
      </c>
      <c r="J308" s="34">
        <v>0</v>
      </c>
      <c r="K308" s="34">
        <v>0</v>
      </c>
      <c r="L308" s="34">
        <v>0</v>
      </c>
      <c r="M308" s="35">
        <v>0</v>
      </c>
      <c r="N308" s="35">
        <v>0</v>
      </c>
      <c r="O308" s="35">
        <v>0</v>
      </c>
      <c r="P308" s="59"/>
      <c r="Q308" s="59"/>
      <c r="R308" s="59"/>
      <c r="S308" s="41" t="s">
        <v>113</v>
      </c>
    </row>
    <row r="309" s="2" customFormat="1" customHeight="1" spans="1:19">
      <c r="A309" s="12" t="str">
        <f t="shared" si="28"/>
        <v>44804120844</v>
      </c>
      <c r="B309" s="55">
        <v>120844</v>
      </c>
      <c r="C309" s="55" t="s">
        <v>90</v>
      </c>
      <c r="D309" s="56" t="s">
        <v>59</v>
      </c>
      <c r="E309" s="56" t="s">
        <v>162</v>
      </c>
      <c r="F309" s="26">
        <v>0</v>
      </c>
      <c r="G309" s="2" t="s">
        <v>115</v>
      </c>
      <c r="H309" s="27">
        <v>44804</v>
      </c>
      <c r="I309" s="33" t="s">
        <v>165</v>
      </c>
      <c r="J309" s="34">
        <v>0</v>
      </c>
      <c r="K309" s="34">
        <v>0</v>
      </c>
      <c r="L309" s="34">
        <v>0</v>
      </c>
      <c r="M309" s="35">
        <v>0</v>
      </c>
      <c r="N309" s="35">
        <v>0</v>
      </c>
      <c r="O309" s="35">
        <v>0</v>
      </c>
      <c r="P309" s="33"/>
      <c r="Q309" s="33"/>
      <c r="R309" s="33"/>
      <c r="S309" s="41" t="s">
        <v>113</v>
      </c>
    </row>
    <row r="310" s="2" customFormat="1" customHeight="1" spans="1:19">
      <c r="A310" s="12" t="str">
        <f t="shared" si="28"/>
        <v>44778120844</v>
      </c>
      <c r="B310" s="55">
        <v>120844</v>
      </c>
      <c r="C310" s="55" t="s">
        <v>90</v>
      </c>
      <c r="D310" s="56" t="s">
        <v>59</v>
      </c>
      <c r="E310" s="56" t="s">
        <v>162</v>
      </c>
      <c r="F310" s="26">
        <v>0</v>
      </c>
      <c r="G310" s="2" t="s">
        <v>125</v>
      </c>
      <c r="H310" s="27">
        <v>44778</v>
      </c>
      <c r="I310" s="33" t="s">
        <v>165</v>
      </c>
      <c r="J310" s="34">
        <v>0</v>
      </c>
      <c r="K310" s="34">
        <v>0</v>
      </c>
      <c r="L310" s="34">
        <v>0</v>
      </c>
      <c r="M310" s="35">
        <v>0</v>
      </c>
      <c r="N310" s="35">
        <v>0</v>
      </c>
      <c r="O310" s="35">
        <v>0</v>
      </c>
      <c r="P310" s="33"/>
      <c r="Q310" s="33"/>
      <c r="R310" s="33"/>
      <c r="S310" s="41" t="s">
        <v>167</v>
      </c>
    </row>
    <row r="311" s="2" customFormat="1" customHeight="1" spans="1:19">
      <c r="A311" s="12" t="str">
        <f t="shared" si="28"/>
        <v>44785120844</v>
      </c>
      <c r="B311" s="55">
        <v>120844</v>
      </c>
      <c r="C311" s="55" t="s">
        <v>90</v>
      </c>
      <c r="D311" s="56" t="s">
        <v>59</v>
      </c>
      <c r="E311" s="56" t="s">
        <v>162</v>
      </c>
      <c r="F311" s="26">
        <v>0</v>
      </c>
      <c r="G311" s="2" t="s">
        <v>125</v>
      </c>
      <c r="H311" s="27">
        <v>44785</v>
      </c>
      <c r="I311" s="33" t="s">
        <v>165</v>
      </c>
      <c r="J311" s="34">
        <v>0</v>
      </c>
      <c r="K311" s="34">
        <v>0</v>
      </c>
      <c r="L311" s="34">
        <v>0</v>
      </c>
      <c r="M311" s="35">
        <v>0</v>
      </c>
      <c r="N311" s="35">
        <v>0</v>
      </c>
      <c r="O311" s="35">
        <v>0</v>
      </c>
      <c r="P311" s="33"/>
      <c r="Q311" s="33"/>
      <c r="R311" s="33"/>
      <c r="S311" s="41" t="s">
        <v>167</v>
      </c>
    </row>
    <row r="312" s="2" customFormat="1" customHeight="1" spans="1:19">
      <c r="A312" s="12" t="str">
        <f t="shared" si="28"/>
        <v>44792120844</v>
      </c>
      <c r="B312" s="55">
        <v>120844</v>
      </c>
      <c r="C312" s="55" t="s">
        <v>90</v>
      </c>
      <c r="D312" s="56" t="s">
        <v>59</v>
      </c>
      <c r="E312" s="56" t="s">
        <v>162</v>
      </c>
      <c r="F312" s="26">
        <v>0</v>
      </c>
      <c r="G312" s="2" t="s">
        <v>125</v>
      </c>
      <c r="H312" s="27">
        <v>44792</v>
      </c>
      <c r="I312" s="33" t="s">
        <v>165</v>
      </c>
      <c r="J312" s="34">
        <v>0</v>
      </c>
      <c r="K312" s="34">
        <v>0</v>
      </c>
      <c r="L312" s="34">
        <v>0</v>
      </c>
      <c r="M312" s="35">
        <v>0</v>
      </c>
      <c r="N312" s="35">
        <v>0</v>
      </c>
      <c r="O312" s="35">
        <v>0</v>
      </c>
      <c r="P312" s="33"/>
      <c r="Q312" s="33"/>
      <c r="R312" s="33"/>
      <c r="S312" s="41" t="s">
        <v>167</v>
      </c>
    </row>
    <row r="313" s="15" customFormat="1" customHeight="1" spans="1:19">
      <c r="A313" s="12" t="str">
        <f t="shared" si="28"/>
        <v>44799120844</v>
      </c>
      <c r="B313" s="57">
        <v>120844</v>
      </c>
      <c r="C313" s="57" t="s">
        <v>90</v>
      </c>
      <c r="D313" s="58" t="s">
        <v>59</v>
      </c>
      <c r="E313" s="56" t="s">
        <v>162</v>
      </c>
      <c r="F313" s="26">
        <v>0</v>
      </c>
      <c r="G313" s="15" t="s">
        <v>125</v>
      </c>
      <c r="H313" s="27">
        <v>44799</v>
      </c>
      <c r="I313" s="33" t="s">
        <v>165</v>
      </c>
      <c r="J313" s="34">
        <v>0</v>
      </c>
      <c r="K313" s="34">
        <v>0</v>
      </c>
      <c r="L313" s="34">
        <v>0</v>
      </c>
      <c r="M313" s="35">
        <v>0</v>
      </c>
      <c r="N313" s="35">
        <v>0</v>
      </c>
      <c r="O313" s="35">
        <v>0</v>
      </c>
      <c r="P313" s="59"/>
      <c r="Q313" s="59"/>
      <c r="R313" s="59"/>
      <c r="S313" s="41" t="s">
        <v>167</v>
      </c>
    </row>
    <row r="314" s="11" customFormat="1" customHeight="1" spans="1:19">
      <c r="A314" s="11" t="str">
        <f t="shared" ref="A314:A377" si="32">H314&amp;B314</f>
        <v>44774122906</v>
      </c>
      <c r="B314" s="57">
        <v>122906</v>
      </c>
      <c r="C314" s="57" t="s">
        <v>82</v>
      </c>
      <c r="D314" s="58" t="s">
        <v>59</v>
      </c>
      <c r="E314" s="58" t="s">
        <v>162</v>
      </c>
      <c r="F314" s="26">
        <v>0</v>
      </c>
      <c r="G314" s="15" t="s">
        <v>110</v>
      </c>
      <c r="H314" s="27">
        <v>44774</v>
      </c>
      <c r="I314" s="33" t="s">
        <v>130</v>
      </c>
      <c r="J314" s="59">
        <v>0</v>
      </c>
      <c r="K314" s="59">
        <v>0</v>
      </c>
      <c r="L314" s="59">
        <v>0</v>
      </c>
      <c r="M314" s="60">
        <v>0</v>
      </c>
      <c r="N314" s="60">
        <v>0</v>
      </c>
      <c r="O314" s="60">
        <v>0</v>
      </c>
      <c r="P314" s="62"/>
      <c r="Q314" s="62"/>
      <c r="R314" s="59"/>
      <c r="S314" s="11" t="s">
        <v>166</v>
      </c>
    </row>
    <row r="315" s="15" customFormat="1" customHeight="1" spans="1:18">
      <c r="A315" s="11" t="str">
        <f t="shared" si="32"/>
        <v>44781122906</v>
      </c>
      <c r="B315" s="57">
        <v>122906</v>
      </c>
      <c r="C315" s="57" t="s">
        <v>82</v>
      </c>
      <c r="D315" s="58" t="s">
        <v>59</v>
      </c>
      <c r="E315" s="58" t="s">
        <v>162</v>
      </c>
      <c r="F315" s="26">
        <v>1</v>
      </c>
      <c r="G315" s="15" t="s">
        <v>110</v>
      </c>
      <c r="H315" s="27">
        <v>44781</v>
      </c>
      <c r="I315" s="33" t="s">
        <v>130</v>
      </c>
      <c r="J315" s="59">
        <f>VLOOKUP(A315,[1]CXMDXSHZ!$A:$E,5,0)</f>
        <v>3118.11</v>
      </c>
      <c r="K315" s="59">
        <f>VLOOKUP(A315,[1]CXMDXSHZ!$A:$F,6,0)</f>
        <v>76</v>
      </c>
      <c r="L315" s="59">
        <f>VLOOKUP(A315,[1]CXMDXSHZ!$A:$G,7,0)</f>
        <v>865.57</v>
      </c>
      <c r="M315" s="35">
        <f>VLOOKUP(B315,[2]查询时间段分门店销售汇总!$D:$S,16,0)</f>
        <v>3255.43416666667</v>
      </c>
      <c r="N315" s="35">
        <f>VLOOKUP(B315,[2]查询时间段分门店销售汇总!$D:$T,17,0)</f>
        <v>84.125</v>
      </c>
      <c r="O315" s="35">
        <f>VLOOKUP(B315,[2]查询时间段分门店销售汇总!$D:$U,18,0)</f>
        <v>1047.065</v>
      </c>
      <c r="P315" s="36">
        <f>(J315-M315)/M315</f>
        <v>-0.0421830575082033</v>
      </c>
      <c r="Q315" s="36">
        <f>(K315-N315)/N315</f>
        <v>-0.0965824665676077</v>
      </c>
      <c r="R315" s="36">
        <f>(L315-O315)/O315</f>
        <v>-0.173336898855372</v>
      </c>
    </row>
    <row r="316" s="15" customFormat="1" customHeight="1" spans="1:18">
      <c r="A316" s="11" t="str">
        <f t="shared" si="32"/>
        <v>44788122906</v>
      </c>
      <c r="B316" s="57">
        <v>122906</v>
      </c>
      <c r="C316" s="57" t="s">
        <v>82</v>
      </c>
      <c r="D316" s="58" t="s">
        <v>59</v>
      </c>
      <c r="E316" s="58" t="s">
        <v>162</v>
      </c>
      <c r="F316" s="26">
        <v>1</v>
      </c>
      <c r="G316" s="15" t="s">
        <v>110</v>
      </c>
      <c r="H316" s="27">
        <v>44788</v>
      </c>
      <c r="I316" s="33" t="s">
        <v>130</v>
      </c>
      <c r="J316" s="59">
        <f>VLOOKUP(A316,[1]CXMDXSHZ!$A:$E,5,0)</f>
        <v>2745.61</v>
      </c>
      <c r="K316" s="59">
        <f>VLOOKUP(A316,[1]CXMDXSHZ!$A:$F,6,0)</f>
        <v>65</v>
      </c>
      <c r="L316" s="59">
        <f>VLOOKUP(A316,[1]CXMDXSHZ!$A:$G,7,0)</f>
        <v>885.56</v>
      </c>
      <c r="M316" s="35">
        <f>VLOOKUP(B316,[2]查询时间段分门店销售汇总!$D:$S,16,0)</f>
        <v>3255.43416666667</v>
      </c>
      <c r="N316" s="35">
        <f>VLOOKUP(B316,[2]查询时间段分门店销售汇总!$D:$T,17,0)</f>
        <v>84.125</v>
      </c>
      <c r="O316" s="35">
        <f>VLOOKUP(B316,[2]查询时间段分门店销售汇总!$D:$U,18,0)</f>
        <v>1047.065</v>
      </c>
      <c r="P316" s="36">
        <f>(J316-M316)/M316</f>
        <v>-0.156607119224498</v>
      </c>
      <c r="Q316" s="36">
        <f>(K316-N316)/N316</f>
        <v>-0.227340267459138</v>
      </c>
      <c r="R316" s="36">
        <f>(L316-O316)/O316</f>
        <v>-0.15424543843983</v>
      </c>
    </row>
    <row r="317" s="15" customFormat="1" customHeight="1" spans="1:19">
      <c r="A317" s="11" t="str">
        <f t="shared" si="32"/>
        <v>44795122906</v>
      </c>
      <c r="B317" s="57">
        <v>122906</v>
      </c>
      <c r="C317" s="57" t="s">
        <v>82</v>
      </c>
      <c r="D317" s="58" t="s">
        <v>59</v>
      </c>
      <c r="E317" s="58" t="s">
        <v>162</v>
      </c>
      <c r="F317" s="26">
        <v>0</v>
      </c>
      <c r="G317" s="15" t="s">
        <v>110</v>
      </c>
      <c r="H317" s="27">
        <v>44795</v>
      </c>
      <c r="I317" s="33" t="s">
        <v>130</v>
      </c>
      <c r="J317" s="34">
        <v>0</v>
      </c>
      <c r="K317" s="34">
        <v>0</v>
      </c>
      <c r="L317" s="34">
        <v>0</v>
      </c>
      <c r="M317" s="35">
        <v>0</v>
      </c>
      <c r="N317" s="35">
        <v>0</v>
      </c>
      <c r="O317" s="35">
        <v>0</v>
      </c>
      <c r="P317" s="59"/>
      <c r="Q317" s="59"/>
      <c r="R317" s="59"/>
      <c r="S317" s="12" t="s">
        <v>112</v>
      </c>
    </row>
    <row r="318" s="15" customFormat="1" customHeight="1" spans="1:19">
      <c r="A318" s="11" t="str">
        <f t="shared" si="32"/>
        <v>44802122906</v>
      </c>
      <c r="B318" s="57">
        <v>122906</v>
      </c>
      <c r="C318" s="57" t="s">
        <v>82</v>
      </c>
      <c r="D318" s="58" t="s">
        <v>59</v>
      </c>
      <c r="E318" s="58" t="s">
        <v>162</v>
      </c>
      <c r="F318" s="26">
        <v>0</v>
      </c>
      <c r="G318" s="15" t="s">
        <v>110</v>
      </c>
      <c r="H318" s="27">
        <v>44802</v>
      </c>
      <c r="I318" s="33" t="s">
        <v>130</v>
      </c>
      <c r="J318" s="34">
        <v>0</v>
      </c>
      <c r="K318" s="34">
        <v>0</v>
      </c>
      <c r="L318" s="34">
        <v>0</v>
      </c>
      <c r="M318" s="35">
        <v>0</v>
      </c>
      <c r="N318" s="35">
        <v>0</v>
      </c>
      <c r="O318" s="35">
        <v>0</v>
      </c>
      <c r="P318" s="59"/>
      <c r="Q318" s="59"/>
      <c r="R318" s="59"/>
      <c r="S318" s="41" t="s">
        <v>113</v>
      </c>
    </row>
    <row r="319" s="15" customFormat="1" customHeight="1" spans="1:19">
      <c r="A319" s="11" t="str">
        <f t="shared" si="32"/>
        <v>44775122906</v>
      </c>
      <c r="B319" s="57">
        <v>122906</v>
      </c>
      <c r="C319" s="57" t="s">
        <v>82</v>
      </c>
      <c r="D319" s="58" t="s">
        <v>59</v>
      </c>
      <c r="E319" s="58" t="s">
        <v>162</v>
      </c>
      <c r="F319" s="26">
        <v>0</v>
      </c>
      <c r="G319" s="15" t="s">
        <v>114</v>
      </c>
      <c r="H319" s="27">
        <v>44775</v>
      </c>
      <c r="I319" s="33" t="s">
        <v>130</v>
      </c>
      <c r="J319" s="59">
        <v>0</v>
      </c>
      <c r="K319" s="59">
        <v>0</v>
      </c>
      <c r="L319" s="59">
        <v>0</v>
      </c>
      <c r="M319" s="60">
        <v>0</v>
      </c>
      <c r="N319" s="60">
        <v>0</v>
      </c>
      <c r="O319" s="60">
        <v>0</v>
      </c>
      <c r="P319" s="59"/>
      <c r="Q319" s="59"/>
      <c r="R319" s="59"/>
      <c r="S319" s="11" t="s">
        <v>166</v>
      </c>
    </row>
    <row r="320" s="15" customFormat="1" customHeight="1" spans="1:18">
      <c r="A320" s="11" t="str">
        <f t="shared" si="32"/>
        <v>44782122906</v>
      </c>
      <c r="B320" s="57">
        <v>122906</v>
      </c>
      <c r="C320" s="57" t="s">
        <v>82</v>
      </c>
      <c r="D320" s="58" t="s">
        <v>59</v>
      </c>
      <c r="E320" s="58" t="s">
        <v>162</v>
      </c>
      <c r="F320" s="26">
        <v>1</v>
      </c>
      <c r="G320" s="15" t="s">
        <v>114</v>
      </c>
      <c r="H320" s="27">
        <v>44782</v>
      </c>
      <c r="I320" s="33" t="s">
        <v>130</v>
      </c>
      <c r="J320" s="59">
        <f>VLOOKUP(A320,[1]CXMDXSHZ!$A:$E,5,0)</f>
        <v>2283.82</v>
      </c>
      <c r="K320" s="59">
        <f>VLOOKUP(A320,[1]CXMDXSHZ!$A:$F,6,0)</f>
        <v>69</v>
      </c>
      <c r="L320" s="59">
        <f>VLOOKUP(A320,[1]CXMDXSHZ!$A:$G,7,0)</f>
        <v>685.29</v>
      </c>
      <c r="M320" s="35">
        <f>VLOOKUP(B320,[2]查询时间段分门店销售汇总!$D:$S,16,0)</f>
        <v>3255.43416666667</v>
      </c>
      <c r="N320" s="35">
        <f>VLOOKUP(B320,[2]查询时间段分门店销售汇总!$D:$T,17,0)</f>
        <v>84.125</v>
      </c>
      <c r="O320" s="35">
        <f>VLOOKUP(B320,[2]查询时间段分门店销售汇总!$D:$U,18,0)</f>
        <v>1047.065</v>
      </c>
      <c r="P320" s="36">
        <f>(J320-M320)/M320</f>
        <v>-0.298459166096894</v>
      </c>
      <c r="Q320" s="36">
        <f>(K320-N320)/N320</f>
        <v>-0.179791976225854</v>
      </c>
      <c r="R320" s="36">
        <f>(L320-O320)/O320</f>
        <v>-0.345513411297293</v>
      </c>
    </row>
    <row r="321" s="15" customFormat="1" customHeight="1" spans="1:18">
      <c r="A321" s="11" t="str">
        <f t="shared" si="32"/>
        <v>44789122906</v>
      </c>
      <c r="B321" s="57">
        <v>122906</v>
      </c>
      <c r="C321" s="57" t="s">
        <v>82</v>
      </c>
      <c r="D321" s="58" t="s">
        <v>59</v>
      </c>
      <c r="E321" s="58" t="s">
        <v>162</v>
      </c>
      <c r="F321" s="26">
        <v>0</v>
      </c>
      <c r="G321" s="15" t="s">
        <v>114</v>
      </c>
      <c r="H321" s="27">
        <v>44789</v>
      </c>
      <c r="I321" s="33" t="s">
        <v>130</v>
      </c>
      <c r="J321" s="59">
        <v>0</v>
      </c>
      <c r="K321" s="59">
        <v>0</v>
      </c>
      <c r="L321" s="59">
        <v>0</v>
      </c>
      <c r="M321" s="59">
        <v>0</v>
      </c>
      <c r="N321" s="59">
        <v>0</v>
      </c>
      <c r="O321" s="59">
        <v>0</v>
      </c>
      <c r="P321" s="59"/>
      <c r="Q321" s="59"/>
      <c r="R321" s="59"/>
    </row>
    <row r="322" s="15" customFormat="1" customHeight="1" spans="1:19">
      <c r="A322" s="11" t="str">
        <f t="shared" si="32"/>
        <v>44796122906</v>
      </c>
      <c r="B322" s="57">
        <v>122906</v>
      </c>
      <c r="C322" s="57" t="s">
        <v>82</v>
      </c>
      <c r="D322" s="58" t="s">
        <v>59</v>
      </c>
      <c r="E322" s="58" t="s">
        <v>162</v>
      </c>
      <c r="F322" s="26">
        <v>0</v>
      </c>
      <c r="G322" s="15" t="s">
        <v>114</v>
      </c>
      <c r="H322" s="27">
        <v>44796</v>
      </c>
      <c r="I322" s="33" t="s">
        <v>130</v>
      </c>
      <c r="J322" s="34">
        <v>0</v>
      </c>
      <c r="K322" s="34">
        <v>0</v>
      </c>
      <c r="L322" s="34">
        <v>0</v>
      </c>
      <c r="M322" s="35">
        <v>0</v>
      </c>
      <c r="N322" s="35">
        <v>0</v>
      </c>
      <c r="O322" s="35">
        <v>0</v>
      </c>
      <c r="P322" s="59"/>
      <c r="Q322" s="59"/>
      <c r="R322" s="59"/>
      <c r="S322" s="12" t="s">
        <v>112</v>
      </c>
    </row>
    <row r="323" s="15" customFormat="1" customHeight="1" spans="1:19">
      <c r="A323" s="11" t="str">
        <f t="shared" si="32"/>
        <v>44803122906</v>
      </c>
      <c r="B323" s="57">
        <v>122906</v>
      </c>
      <c r="C323" s="57" t="s">
        <v>82</v>
      </c>
      <c r="D323" s="58" t="s">
        <v>59</v>
      </c>
      <c r="E323" s="58" t="s">
        <v>162</v>
      </c>
      <c r="F323" s="26">
        <v>0</v>
      </c>
      <c r="G323" s="15" t="s">
        <v>114</v>
      </c>
      <c r="H323" s="27">
        <v>44803</v>
      </c>
      <c r="I323" s="33" t="s">
        <v>130</v>
      </c>
      <c r="J323" s="34">
        <v>0</v>
      </c>
      <c r="K323" s="34">
        <v>0</v>
      </c>
      <c r="L323" s="34">
        <v>0</v>
      </c>
      <c r="M323" s="35">
        <v>0</v>
      </c>
      <c r="N323" s="35">
        <v>0</v>
      </c>
      <c r="O323" s="35">
        <v>0</v>
      </c>
      <c r="P323" s="59"/>
      <c r="Q323" s="59"/>
      <c r="R323" s="59"/>
      <c r="S323" s="41" t="s">
        <v>113</v>
      </c>
    </row>
    <row r="324" s="16" customFormat="1" customHeight="1" spans="1:23">
      <c r="A324" s="12" t="str">
        <f t="shared" si="32"/>
        <v>44779114622</v>
      </c>
      <c r="B324" s="55">
        <v>114622</v>
      </c>
      <c r="C324" s="55" t="s">
        <v>88</v>
      </c>
      <c r="D324" s="56" t="s">
        <v>59</v>
      </c>
      <c r="E324" s="64" t="s">
        <v>168</v>
      </c>
      <c r="F324" s="26">
        <v>0</v>
      </c>
      <c r="G324" s="2" t="s">
        <v>135</v>
      </c>
      <c r="H324" s="27">
        <v>44779</v>
      </c>
      <c r="I324" s="33" t="s">
        <v>137</v>
      </c>
      <c r="J324" s="34">
        <v>0</v>
      </c>
      <c r="K324" s="34">
        <v>0</v>
      </c>
      <c r="L324" s="34">
        <v>0</v>
      </c>
      <c r="M324" s="35">
        <v>0</v>
      </c>
      <c r="N324" s="35">
        <v>0</v>
      </c>
      <c r="O324" s="35">
        <v>0</v>
      </c>
      <c r="P324" s="33"/>
      <c r="Q324" s="33"/>
      <c r="R324" s="33"/>
      <c r="S324" s="63" t="s">
        <v>164</v>
      </c>
      <c r="U324" s="65"/>
      <c r="V324" s="66"/>
      <c r="W324" s="66"/>
    </row>
    <row r="325" s="2" customFormat="1" customHeight="1" spans="1:19">
      <c r="A325" s="12" t="str">
        <f t="shared" si="32"/>
        <v>44786114622</v>
      </c>
      <c r="B325" s="55">
        <v>114622</v>
      </c>
      <c r="C325" s="55" t="s">
        <v>88</v>
      </c>
      <c r="D325" s="56" t="s">
        <v>59</v>
      </c>
      <c r="E325" s="64" t="s">
        <v>168</v>
      </c>
      <c r="F325" s="26">
        <v>0</v>
      </c>
      <c r="G325" s="2" t="s">
        <v>135</v>
      </c>
      <c r="H325" s="27">
        <v>44786</v>
      </c>
      <c r="I325" s="33" t="s">
        <v>137</v>
      </c>
      <c r="J325" s="34">
        <v>0</v>
      </c>
      <c r="K325" s="34">
        <v>0</v>
      </c>
      <c r="L325" s="34">
        <v>0</v>
      </c>
      <c r="M325" s="35">
        <v>0</v>
      </c>
      <c r="N325" s="35">
        <v>0</v>
      </c>
      <c r="O325" s="35">
        <v>0</v>
      </c>
      <c r="P325" s="33"/>
      <c r="Q325" s="33"/>
      <c r="R325" s="33"/>
      <c r="S325" s="63" t="s">
        <v>164</v>
      </c>
    </row>
    <row r="326" s="15" customFormat="1" customHeight="1" spans="1:19">
      <c r="A326" s="12" t="str">
        <f t="shared" si="32"/>
        <v>44793114622</v>
      </c>
      <c r="B326" s="57">
        <v>114622</v>
      </c>
      <c r="C326" s="57" t="s">
        <v>88</v>
      </c>
      <c r="D326" s="58" t="s">
        <v>59</v>
      </c>
      <c r="E326" s="64" t="s">
        <v>168</v>
      </c>
      <c r="F326" s="26">
        <v>0</v>
      </c>
      <c r="G326" s="15" t="s">
        <v>135</v>
      </c>
      <c r="H326" s="27">
        <v>44793</v>
      </c>
      <c r="I326" s="33" t="s">
        <v>137</v>
      </c>
      <c r="J326" s="34">
        <v>0</v>
      </c>
      <c r="K326" s="34">
        <v>0</v>
      </c>
      <c r="L326" s="34">
        <v>0</v>
      </c>
      <c r="M326" s="35">
        <v>0</v>
      </c>
      <c r="N326" s="35">
        <v>0</v>
      </c>
      <c r="O326" s="35">
        <v>0</v>
      </c>
      <c r="P326" s="59"/>
      <c r="Q326" s="59"/>
      <c r="R326" s="59"/>
      <c r="S326" s="63" t="s">
        <v>164</v>
      </c>
    </row>
    <row r="327" s="15" customFormat="1" customHeight="1" spans="1:18">
      <c r="A327" s="12" t="str">
        <f t="shared" si="32"/>
        <v>44800114622</v>
      </c>
      <c r="B327" s="57">
        <v>114622</v>
      </c>
      <c r="C327" s="57" t="s">
        <v>88</v>
      </c>
      <c r="D327" s="58" t="s">
        <v>59</v>
      </c>
      <c r="E327" s="64" t="s">
        <v>168</v>
      </c>
      <c r="F327" s="26">
        <v>1</v>
      </c>
      <c r="G327" s="15" t="s">
        <v>135</v>
      </c>
      <c r="H327" s="27">
        <v>44800</v>
      </c>
      <c r="I327" s="33" t="s">
        <v>137</v>
      </c>
      <c r="J327" s="34">
        <f>VLOOKUP(A327,[1]CXMDXSHZ!$A:$E,5,0)</f>
        <v>5726.59</v>
      </c>
      <c r="K327" s="34">
        <f>VLOOKUP(A327,[1]CXMDXSHZ!$A:$F,6,0)</f>
        <v>74</v>
      </c>
      <c r="L327" s="34">
        <f>VLOOKUP(A327,[1]CXMDXSHZ!$A:$G,7,0)</f>
        <v>1440.77</v>
      </c>
      <c r="M327" s="35">
        <f>VLOOKUP(B327,[3]减去藿香总数据!$C:$N,12,0)</f>
        <v>6369.44416666667</v>
      </c>
      <c r="N327" s="35">
        <f>VLOOKUP(B327,[2]查询时间段分门店销售汇总!$D:$T,17,0)</f>
        <v>121.875</v>
      </c>
      <c r="O327" s="35">
        <f>VLOOKUP(B327,[3]减去藿香总数据!$C:$P,14,0)</f>
        <v>2167.19208333333</v>
      </c>
      <c r="P327" s="36">
        <f>(J327-M327)/M327</f>
        <v>-0.100927828213163</v>
      </c>
      <c r="Q327" s="36">
        <f>(K327-N327)/N327</f>
        <v>-0.392820512820513</v>
      </c>
      <c r="R327" s="36">
        <f>(L327-O327)/O327</f>
        <v>-0.335190447085811</v>
      </c>
    </row>
    <row r="328" s="2" customFormat="1" customHeight="1" spans="1:19">
      <c r="A328" s="12" t="str">
        <f t="shared" si="32"/>
        <v>44780114622</v>
      </c>
      <c r="B328" s="55">
        <v>114622</v>
      </c>
      <c r="C328" s="55" t="s">
        <v>88</v>
      </c>
      <c r="D328" s="56" t="s">
        <v>59</v>
      </c>
      <c r="E328" s="64" t="s">
        <v>168</v>
      </c>
      <c r="F328" s="26">
        <v>0</v>
      </c>
      <c r="G328" s="2" t="s">
        <v>126</v>
      </c>
      <c r="H328" s="27">
        <v>44780</v>
      </c>
      <c r="I328" s="33" t="s">
        <v>137</v>
      </c>
      <c r="J328" s="34">
        <v>0</v>
      </c>
      <c r="K328" s="34">
        <v>0</v>
      </c>
      <c r="L328" s="34">
        <v>0</v>
      </c>
      <c r="M328" s="35">
        <v>0</v>
      </c>
      <c r="N328" s="35">
        <v>0</v>
      </c>
      <c r="O328" s="35">
        <v>0</v>
      </c>
      <c r="P328" s="61"/>
      <c r="Q328" s="61"/>
      <c r="R328" s="33"/>
      <c r="S328" s="63" t="s">
        <v>164</v>
      </c>
    </row>
    <row r="329" s="2" customFormat="1" customHeight="1" spans="1:19">
      <c r="A329" s="12" t="str">
        <f t="shared" si="32"/>
        <v>44787114622</v>
      </c>
      <c r="B329" s="55">
        <v>114622</v>
      </c>
      <c r="C329" s="55" t="s">
        <v>88</v>
      </c>
      <c r="D329" s="56" t="s">
        <v>59</v>
      </c>
      <c r="E329" s="64" t="s">
        <v>168</v>
      </c>
      <c r="F329" s="26">
        <v>0</v>
      </c>
      <c r="G329" s="2" t="s">
        <v>126</v>
      </c>
      <c r="H329" s="27">
        <v>44787</v>
      </c>
      <c r="I329" s="33" t="s">
        <v>137</v>
      </c>
      <c r="J329" s="34">
        <v>0</v>
      </c>
      <c r="K329" s="34">
        <v>0</v>
      </c>
      <c r="L329" s="34">
        <v>0</v>
      </c>
      <c r="M329" s="35">
        <v>0</v>
      </c>
      <c r="N329" s="35">
        <v>0</v>
      </c>
      <c r="O329" s="35">
        <v>0</v>
      </c>
      <c r="P329" s="33"/>
      <c r="Q329" s="33"/>
      <c r="R329" s="33"/>
      <c r="S329" s="63" t="s">
        <v>164</v>
      </c>
    </row>
    <row r="330" s="15" customFormat="1" customHeight="1" spans="1:19">
      <c r="A330" s="12" t="str">
        <f t="shared" si="32"/>
        <v>44794114622</v>
      </c>
      <c r="B330" s="57">
        <v>114622</v>
      </c>
      <c r="C330" s="57" t="s">
        <v>88</v>
      </c>
      <c r="D330" s="58" t="s">
        <v>59</v>
      </c>
      <c r="E330" s="64" t="s">
        <v>168</v>
      </c>
      <c r="F330" s="26">
        <v>0</v>
      </c>
      <c r="G330" s="15" t="s">
        <v>126</v>
      </c>
      <c r="H330" s="27">
        <v>44794</v>
      </c>
      <c r="I330" s="33" t="s">
        <v>137</v>
      </c>
      <c r="J330" s="34">
        <v>0</v>
      </c>
      <c r="K330" s="34">
        <v>0</v>
      </c>
      <c r="L330" s="34">
        <v>0</v>
      </c>
      <c r="M330" s="35">
        <v>0</v>
      </c>
      <c r="N330" s="35">
        <v>0</v>
      </c>
      <c r="O330" s="35">
        <v>0</v>
      </c>
      <c r="P330" s="59"/>
      <c r="Q330" s="59"/>
      <c r="R330" s="59"/>
      <c r="S330" s="12" t="s">
        <v>112</v>
      </c>
    </row>
    <row r="331" s="15" customFormat="1" customHeight="1" spans="1:18">
      <c r="A331" s="12" t="str">
        <f t="shared" si="32"/>
        <v>44801114622</v>
      </c>
      <c r="B331" s="57">
        <v>114622</v>
      </c>
      <c r="C331" s="57" t="s">
        <v>88</v>
      </c>
      <c r="D331" s="58" t="s">
        <v>59</v>
      </c>
      <c r="E331" s="64" t="s">
        <v>168</v>
      </c>
      <c r="F331" s="26">
        <v>1</v>
      </c>
      <c r="G331" s="15" t="s">
        <v>126</v>
      </c>
      <c r="H331" s="27">
        <v>44801</v>
      </c>
      <c r="I331" s="33" t="s">
        <v>137</v>
      </c>
      <c r="J331" s="34">
        <f>VLOOKUP(A331,[1]CXMDXSHZ!$A:$E,5,0)</f>
        <v>6566.09</v>
      </c>
      <c r="K331" s="34">
        <f>VLOOKUP(A331,[1]CXMDXSHZ!$A:$F,6,0)</f>
        <v>106</v>
      </c>
      <c r="L331" s="34">
        <f>VLOOKUP(A331,[1]CXMDXSHZ!$A:$G,7,0)</f>
        <v>2222.15</v>
      </c>
      <c r="M331" s="35">
        <f>VLOOKUP(B331,[3]减去藿香总数据!$C:$N,12,0)</f>
        <v>6369.44416666667</v>
      </c>
      <c r="N331" s="35">
        <f>VLOOKUP(B331,[2]查询时间段分门店销售汇总!$D:$T,17,0)</f>
        <v>121.875</v>
      </c>
      <c r="O331" s="35">
        <f>VLOOKUP(B331,[3]减去藿香总数据!$C:$P,14,0)</f>
        <v>2167.19208333333</v>
      </c>
      <c r="P331" s="36">
        <f>(J331-M331)/M331</f>
        <v>0.0308733114205539</v>
      </c>
      <c r="Q331" s="36">
        <f>(K331-N331)/N331</f>
        <v>-0.13025641025641</v>
      </c>
      <c r="R331" s="36">
        <f>(L331-O331)/O331</f>
        <v>0.0253590427398294</v>
      </c>
    </row>
    <row r="332" s="11" customFormat="1" customHeight="1" spans="1:19">
      <c r="A332" s="11" t="str">
        <f t="shared" si="32"/>
        <v>44775709</v>
      </c>
      <c r="B332" s="57">
        <v>709</v>
      </c>
      <c r="C332" s="57" t="s">
        <v>69</v>
      </c>
      <c r="D332" s="58" t="s">
        <v>59</v>
      </c>
      <c r="E332" s="23" t="s">
        <v>109</v>
      </c>
      <c r="F332" s="26">
        <v>0</v>
      </c>
      <c r="G332" s="15" t="s">
        <v>114</v>
      </c>
      <c r="H332" s="27">
        <v>44775</v>
      </c>
      <c r="I332" s="33" t="s">
        <v>169</v>
      </c>
      <c r="J332" s="59">
        <v>0</v>
      </c>
      <c r="K332" s="59">
        <v>0</v>
      </c>
      <c r="L332" s="59">
        <v>0</v>
      </c>
      <c r="M332" s="60">
        <v>0</v>
      </c>
      <c r="N332" s="60">
        <v>0</v>
      </c>
      <c r="O332" s="60">
        <v>0</v>
      </c>
      <c r="P332" s="59"/>
      <c r="Q332" s="59"/>
      <c r="R332" s="59"/>
      <c r="S332" s="11" t="s">
        <v>166</v>
      </c>
    </row>
    <row r="333" s="15" customFormat="1" customHeight="1" spans="1:18">
      <c r="A333" s="11" t="str">
        <f t="shared" si="32"/>
        <v>44782709</v>
      </c>
      <c r="B333" s="57">
        <v>709</v>
      </c>
      <c r="C333" s="57" t="s">
        <v>69</v>
      </c>
      <c r="D333" s="58" t="s">
        <v>59</v>
      </c>
      <c r="E333" s="23" t="s">
        <v>109</v>
      </c>
      <c r="F333" s="26">
        <v>1</v>
      </c>
      <c r="G333" s="15" t="s">
        <v>114</v>
      </c>
      <c r="H333" s="27">
        <v>44782</v>
      </c>
      <c r="I333" s="33" t="s">
        <v>169</v>
      </c>
      <c r="J333" s="59">
        <f>VLOOKUP(A333,[1]CXMDXSHZ!$A:$E,5,0)</f>
        <v>3532.58</v>
      </c>
      <c r="K333" s="59">
        <f>VLOOKUP(A333,[1]CXMDXSHZ!$A:$F,6,0)</f>
        <v>59</v>
      </c>
      <c r="L333" s="59">
        <f>VLOOKUP(A333,[1]CXMDXSHZ!$A:$G,7,0)</f>
        <v>1094.65</v>
      </c>
      <c r="M333" s="35">
        <f>VLOOKUP(B333,[3]减去藿香总数据!$C:$N,12,0)</f>
        <v>6693.93625</v>
      </c>
      <c r="N333" s="35">
        <f>VLOOKUP(B333,[2]查询时间段分门店销售汇总!$D:$T,17,0)</f>
        <v>93.375</v>
      </c>
      <c r="O333" s="35">
        <f>VLOOKUP(B333,[3]减去藿香总数据!$C:$P,14,0)</f>
        <v>2042.34499999977</v>
      </c>
      <c r="P333" s="36">
        <f>(J333-M333)/M333</f>
        <v>-0.472271639874073</v>
      </c>
      <c r="Q333" s="36">
        <f>(K333-N333)/N333</f>
        <v>-0.36813922356091</v>
      </c>
      <c r="R333" s="36">
        <f>(L333-O333)/O333</f>
        <v>-0.464022973591571</v>
      </c>
    </row>
    <row r="334" s="15" customFormat="1" customHeight="1" spans="1:18">
      <c r="A334" s="11" t="str">
        <f t="shared" si="32"/>
        <v>44789709</v>
      </c>
      <c r="B334" s="57">
        <v>709</v>
      </c>
      <c r="C334" s="57" t="s">
        <v>69</v>
      </c>
      <c r="D334" s="58" t="s">
        <v>59</v>
      </c>
      <c r="E334" s="23" t="s">
        <v>109</v>
      </c>
      <c r="F334" s="26">
        <v>0</v>
      </c>
      <c r="G334" s="15" t="s">
        <v>114</v>
      </c>
      <c r="H334" s="27">
        <v>44789</v>
      </c>
      <c r="I334" s="33" t="s">
        <v>169</v>
      </c>
      <c r="J334" s="59">
        <v>0</v>
      </c>
      <c r="K334" s="59">
        <v>0</v>
      </c>
      <c r="L334" s="59">
        <v>0</v>
      </c>
      <c r="M334" s="59">
        <v>0</v>
      </c>
      <c r="N334" s="59">
        <v>0</v>
      </c>
      <c r="O334" s="59">
        <v>0</v>
      </c>
      <c r="P334" s="59"/>
      <c r="Q334" s="59"/>
      <c r="R334" s="59"/>
    </row>
    <row r="335" s="15" customFormat="1" customHeight="1" spans="1:19">
      <c r="A335" s="11" t="str">
        <f t="shared" si="32"/>
        <v>44796709</v>
      </c>
      <c r="B335" s="57">
        <v>709</v>
      </c>
      <c r="C335" s="57" t="s">
        <v>69</v>
      </c>
      <c r="D335" s="58" t="s">
        <v>59</v>
      </c>
      <c r="E335" s="23" t="s">
        <v>109</v>
      </c>
      <c r="F335" s="26">
        <v>0</v>
      </c>
      <c r="G335" s="15" t="s">
        <v>114</v>
      </c>
      <c r="H335" s="27">
        <v>44796</v>
      </c>
      <c r="I335" s="33" t="s">
        <v>169</v>
      </c>
      <c r="J335" s="34">
        <v>0</v>
      </c>
      <c r="K335" s="34">
        <v>0</v>
      </c>
      <c r="L335" s="34">
        <v>0</v>
      </c>
      <c r="M335" s="35">
        <v>0</v>
      </c>
      <c r="N335" s="35">
        <v>0</v>
      </c>
      <c r="O335" s="35">
        <v>0</v>
      </c>
      <c r="P335" s="59"/>
      <c r="Q335" s="59"/>
      <c r="R335" s="59"/>
      <c r="S335" s="12" t="s">
        <v>112</v>
      </c>
    </row>
    <row r="336" s="15" customFormat="1" customHeight="1" spans="1:19">
      <c r="A336" s="11" t="str">
        <f t="shared" si="32"/>
        <v>44803709</v>
      </c>
      <c r="B336" s="57">
        <v>709</v>
      </c>
      <c r="C336" s="57" t="s">
        <v>69</v>
      </c>
      <c r="D336" s="58" t="s">
        <v>59</v>
      </c>
      <c r="E336" s="23" t="s">
        <v>109</v>
      </c>
      <c r="F336" s="26">
        <v>0</v>
      </c>
      <c r="G336" s="15" t="s">
        <v>114</v>
      </c>
      <c r="H336" s="27">
        <v>44803</v>
      </c>
      <c r="I336" s="33" t="s">
        <v>169</v>
      </c>
      <c r="J336" s="34">
        <v>0</v>
      </c>
      <c r="K336" s="34">
        <v>0</v>
      </c>
      <c r="L336" s="34">
        <v>0</v>
      </c>
      <c r="M336" s="35">
        <v>0</v>
      </c>
      <c r="N336" s="35">
        <v>0</v>
      </c>
      <c r="O336" s="35">
        <v>0</v>
      </c>
      <c r="P336" s="59"/>
      <c r="Q336" s="59"/>
      <c r="R336" s="59"/>
      <c r="S336" s="41" t="s">
        <v>113</v>
      </c>
    </row>
    <row r="337" s="15" customFormat="1" customHeight="1" spans="1:18">
      <c r="A337" s="11" t="str">
        <f t="shared" si="32"/>
        <v>44777709</v>
      </c>
      <c r="B337" s="57">
        <v>709</v>
      </c>
      <c r="C337" s="57" t="s">
        <v>69</v>
      </c>
      <c r="D337" s="58" t="s">
        <v>59</v>
      </c>
      <c r="E337" s="23" t="s">
        <v>109</v>
      </c>
      <c r="F337" s="26">
        <v>1</v>
      </c>
      <c r="G337" s="15" t="s">
        <v>117</v>
      </c>
      <c r="H337" s="27">
        <v>44777</v>
      </c>
      <c r="I337" s="33" t="s">
        <v>169</v>
      </c>
      <c r="J337" s="59">
        <f>VLOOKUP(A337,[1]CXMDXSHZ!$A:$E,5,0)</f>
        <v>4768.26</v>
      </c>
      <c r="K337" s="59">
        <f>VLOOKUP(A337,[1]CXMDXSHZ!$A:$F,6,0)</f>
        <v>81</v>
      </c>
      <c r="L337" s="59">
        <f>VLOOKUP(A337,[1]CXMDXSHZ!$A:$G,7,0)</f>
        <v>1482.04</v>
      </c>
      <c r="M337" s="35">
        <f>VLOOKUP(B337,[3]减去藿香总数据!$C:$N,12,0)</f>
        <v>6693.93625</v>
      </c>
      <c r="N337" s="35">
        <f>VLOOKUP(B337,[2]查询时间段分门店销售汇总!$D:$T,17,0)</f>
        <v>93.375</v>
      </c>
      <c r="O337" s="35">
        <f>VLOOKUP(B337,[3]减去藿香总数据!$C:$P,14,0)</f>
        <v>2042.34499999977</v>
      </c>
      <c r="P337" s="36">
        <f>(J337-M337)/M337</f>
        <v>-0.28767472202921</v>
      </c>
      <c r="Q337" s="36">
        <f>(K337-N337)/N337</f>
        <v>-0.132530120481928</v>
      </c>
      <c r="R337" s="36">
        <f>(L337-O337)/O337</f>
        <v>-0.274343952662177</v>
      </c>
    </row>
    <row r="338" s="15" customFormat="1" customHeight="1" spans="1:18">
      <c r="A338" s="11" t="str">
        <f t="shared" si="32"/>
        <v>44784709</v>
      </c>
      <c r="B338" s="57">
        <v>709</v>
      </c>
      <c r="C338" s="57" t="s">
        <v>69</v>
      </c>
      <c r="D338" s="58" t="s">
        <v>59</v>
      </c>
      <c r="E338" s="23" t="s">
        <v>109</v>
      </c>
      <c r="F338" s="26">
        <v>1</v>
      </c>
      <c r="G338" s="15" t="s">
        <v>117</v>
      </c>
      <c r="H338" s="27">
        <v>44784</v>
      </c>
      <c r="I338" s="33" t="s">
        <v>169</v>
      </c>
      <c r="J338" s="59">
        <f>VLOOKUP(A338,[1]CXMDXSHZ!$A:$E,5,0)</f>
        <v>4042.18</v>
      </c>
      <c r="K338" s="59">
        <f>VLOOKUP(A338,[1]CXMDXSHZ!$A:$F,6,0)</f>
        <v>63</v>
      </c>
      <c r="L338" s="59">
        <f>VLOOKUP(A338,[1]CXMDXSHZ!$A:$G,7,0)</f>
        <v>1320.32</v>
      </c>
      <c r="M338" s="35">
        <f>VLOOKUP(B338,[3]减去藿香总数据!$C:$N,12,0)</f>
        <v>6693.93625</v>
      </c>
      <c r="N338" s="35">
        <f>VLOOKUP(B338,[2]查询时间段分门店销售汇总!$D:$T,17,0)</f>
        <v>93.375</v>
      </c>
      <c r="O338" s="35">
        <f>VLOOKUP(B338,[3]减去藿香总数据!$C:$P,14,0)</f>
        <v>2042.34499999977</v>
      </c>
      <c r="P338" s="36">
        <f>(J338-M338)/M338</f>
        <v>-0.396143039157267</v>
      </c>
      <c r="Q338" s="36">
        <f>(K338-N338)/N338</f>
        <v>-0.325301204819277</v>
      </c>
      <c r="R338" s="36">
        <f>(L338-O338)/O338</f>
        <v>-0.353527440270792</v>
      </c>
    </row>
    <row r="339" s="15" customFormat="1" customHeight="1" spans="1:18">
      <c r="A339" s="11" t="str">
        <f t="shared" si="32"/>
        <v>44791709</v>
      </c>
      <c r="B339" s="57">
        <v>709</v>
      </c>
      <c r="C339" s="57" t="s">
        <v>69</v>
      </c>
      <c r="D339" s="58" t="s">
        <v>59</v>
      </c>
      <c r="E339" s="23" t="s">
        <v>109</v>
      </c>
      <c r="F339" s="26">
        <v>1</v>
      </c>
      <c r="G339" s="15" t="s">
        <v>117</v>
      </c>
      <c r="H339" s="27">
        <v>44791</v>
      </c>
      <c r="I339" s="33" t="s">
        <v>169</v>
      </c>
      <c r="J339" s="59">
        <f>VLOOKUP(A339,[1]CXMDXSHZ!$A:$E,5,0)</f>
        <v>3608.74</v>
      </c>
      <c r="K339" s="59">
        <f>VLOOKUP(A339,[1]CXMDXSHZ!$A:$F,6,0)</f>
        <v>78</v>
      </c>
      <c r="L339" s="59">
        <f>VLOOKUP(A339,[1]CXMDXSHZ!$A:$G,7,0)</f>
        <v>1197.92</v>
      </c>
      <c r="M339" s="35">
        <f>VLOOKUP(B339,[3]减去藿香总数据!$C:$N,12,0)</f>
        <v>6693.93625</v>
      </c>
      <c r="N339" s="35">
        <f>VLOOKUP(B339,[2]查询时间段分门店销售汇总!$D:$T,17,0)</f>
        <v>93.375</v>
      </c>
      <c r="O339" s="35">
        <f>VLOOKUP(B339,[3]减去藿香总数据!$C:$P,14,0)</f>
        <v>2042.34499999977</v>
      </c>
      <c r="P339" s="36">
        <f>(J339-M339)/M339</f>
        <v>-0.460894178668045</v>
      </c>
      <c r="Q339" s="36">
        <f>(K339-N339)/N339</f>
        <v>-0.164658634538153</v>
      </c>
      <c r="R339" s="36">
        <f>(L339-O339)/O339</f>
        <v>-0.4134585488739</v>
      </c>
    </row>
    <row r="340" s="15" customFormat="1" customHeight="1" spans="1:19">
      <c r="A340" s="11" t="str">
        <f t="shared" si="32"/>
        <v>44798709</v>
      </c>
      <c r="B340" s="57">
        <v>709</v>
      </c>
      <c r="C340" s="57" t="s">
        <v>69</v>
      </c>
      <c r="D340" s="58" t="s">
        <v>59</v>
      </c>
      <c r="E340" s="23" t="s">
        <v>109</v>
      </c>
      <c r="F340" s="26">
        <v>0</v>
      </c>
      <c r="G340" s="15" t="s">
        <v>117</v>
      </c>
      <c r="H340" s="27">
        <v>44798</v>
      </c>
      <c r="I340" s="33" t="s">
        <v>169</v>
      </c>
      <c r="J340" s="34">
        <v>0</v>
      </c>
      <c r="K340" s="34">
        <v>0</v>
      </c>
      <c r="L340" s="34">
        <v>0</v>
      </c>
      <c r="M340" s="35">
        <v>0</v>
      </c>
      <c r="N340" s="35">
        <v>0</v>
      </c>
      <c r="O340" s="35">
        <v>0</v>
      </c>
      <c r="P340" s="59"/>
      <c r="Q340" s="59"/>
      <c r="R340" s="59"/>
      <c r="S340" s="12" t="s">
        <v>112</v>
      </c>
    </row>
    <row r="341" s="11" customFormat="1" customHeight="1" spans="1:19">
      <c r="A341" s="11" t="str">
        <f t="shared" si="32"/>
        <v>44774730</v>
      </c>
      <c r="B341" s="57">
        <v>730</v>
      </c>
      <c r="C341" s="57" t="s">
        <v>58</v>
      </c>
      <c r="D341" s="58" t="s">
        <v>59</v>
      </c>
      <c r="E341" s="23" t="s">
        <v>109</v>
      </c>
      <c r="F341" s="26">
        <v>0</v>
      </c>
      <c r="G341" s="15" t="s">
        <v>110</v>
      </c>
      <c r="H341" s="27">
        <v>44774</v>
      </c>
      <c r="I341" s="33" t="s">
        <v>121</v>
      </c>
      <c r="J341" s="59">
        <v>0</v>
      </c>
      <c r="K341" s="59">
        <v>0</v>
      </c>
      <c r="L341" s="59">
        <v>0</v>
      </c>
      <c r="M341" s="60">
        <v>0</v>
      </c>
      <c r="N341" s="60">
        <v>0</v>
      </c>
      <c r="O341" s="60">
        <v>0</v>
      </c>
      <c r="P341" s="62"/>
      <c r="Q341" s="62"/>
      <c r="R341" s="59"/>
      <c r="S341" s="11" t="s">
        <v>166</v>
      </c>
    </row>
    <row r="342" s="15" customFormat="1" customHeight="1" spans="1:18">
      <c r="A342" s="11" t="str">
        <f t="shared" si="32"/>
        <v>44781730</v>
      </c>
      <c r="B342" s="57">
        <v>730</v>
      </c>
      <c r="C342" s="57" t="s">
        <v>58</v>
      </c>
      <c r="D342" s="58" t="s">
        <v>59</v>
      </c>
      <c r="E342" s="23" t="s">
        <v>109</v>
      </c>
      <c r="F342" s="26">
        <v>1</v>
      </c>
      <c r="G342" s="15" t="s">
        <v>110</v>
      </c>
      <c r="H342" s="27">
        <v>44781</v>
      </c>
      <c r="I342" s="33" t="s">
        <v>121</v>
      </c>
      <c r="J342" s="59">
        <f>VLOOKUP(A342,[1]CXMDXSHZ!$A:$E,5,0)</f>
        <v>11388.78</v>
      </c>
      <c r="K342" s="59">
        <f>VLOOKUP(A342,[1]CXMDXSHZ!$A:$F,6,0)</f>
        <v>143</v>
      </c>
      <c r="L342" s="59">
        <f>VLOOKUP(A342,[1]CXMDXSHZ!$A:$G,7,0)</f>
        <v>3606.31</v>
      </c>
      <c r="M342" s="35">
        <f>VLOOKUP(B342,[3]减去藿香总数据!$C:$N,12,0)</f>
        <v>8943.64041666667</v>
      </c>
      <c r="N342" s="35">
        <f>VLOOKUP(B342,[2]查询时间段分门店销售汇总!$D:$T,17,0)</f>
        <v>129.083333333333</v>
      </c>
      <c r="O342" s="35">
        <f>VLOOKUP(B342,[3]减去藿香总数据!$C:$P,14,0)</f>
        <v>2982.00208333342</v>
      </c>
      <c r="P342" s="36">
        <f>(J342-M342)/M342</f>
        <v>0.273394218620055</v>
      </c>
      <c r="Q342" s="36">
        <f>(K342-N342)/N342</f>
        <v>0.107811491284703</v>
      </c>
      <c r="R342" s="36">
        <f>(L342-O342)/O342</f>
        <v>0.209358645373145</v>
      </c>
    </row>
    <row r="343" s="15" customFormat="1" customHeight="1" spans="1:18">
      <c r="A343" s="11" t="str">
        <f t="shared" si="32"/>
        <v>44788730</v>
      </c>
      <c r="B343" s="57">
        <v>730</v>
      </c>
      <c r="C343" s="57" t="s">
        <v>58</v>
      </c>
      <c r="D343" s="58" t="s">
        <v>59</v>
      </c>
      <c r="E343" s="23" t="s">
        <v>109</v>
      </c>
      <c r="F343" s="26">
        <v>1</v>
      </c>
      <c r="G343" s="15" t="s">
        <v>110</v>
      </c>
      <c r="H343" s="27">
        <v>44788</v>
      </c>
      <c r="I343" s="33" t="s">
        <v>121</v>
      </c>
      <c r="J343" s="59">
        <f>VLOOKUP(A343,[1]CXMDXSHZ!$A:$E,5,0)</f>
        <v>8807.31</v>
      </c>
      <c r="K343" s="59">
        <f>VLOOKUP(A343,[1]CXMDXSHZ!$A:$F,6,0)</f>
        <v>114</v>
      </c>
      <c r="L343" s="59">
        <f>VLOOKUP(A343,[1]CXMDXSHZ!$A:$G,7,0)</f>
        <v>2465.5</v>
      </c>
      <c r="M343" s="35">
        <f>VLOOKUP(B343,[3]减去藿香总数据!$C:$N,12,0)</f>
        <v>8943.64041666667</v>
      </c>
      <c r="N343" s="35">
        <f>VLOOKUP(B343,[2]查询时间段分门店销售汇总!$D:$T,17,0)</f>
        <v>129.083333333333</v>
      </c>
      <c r="O343" s="35">
        <f>VLOOKUP(B343,[3]减去藿香总数据!$C:$P,14,0)</f>
        <v>2982.00208333342</v>
      </c>
      <c r="P343" s="36">
        <f>(J343-M343)/M343</f>
        <v>-0.0152432801762263</v>
      </c>
      <c r="Q343" s="36">
        <f>(K343-N343)/N343</f>
        <v>-0.116849580374433</v>
      </c>
      <c r="R343" s="36">
        <f>(L343-O343)/O343</f>
        <v>-0.1732064797071</v>
      </c>
    </row>
    <row r="344" s="15" customFormat="1" customHeight="1" spans="1:19">
      <c r="A344" s="11" t="str">
        <f t="shared" si="32"/>
        <v>44795730</v>
      </c>
      <c r="B344" s="57">
        <v>730</v>
      </c>
      <c r="C344" s="57" t="s">
        <v>58</v>
      </c>
      <c r="D344" s="58" t="s">
        <v>59</v>
      </c>
      <c r="E344" s="23" t="s">
        <v>109</v>
      </c>
      <c r="F344" s="26">
        <v>0</v>
      </c>
      <c r="G344" s="15" t="s">
        <v>110</v>
      </c>
      <c r="H344" s="27">
        <v>44795</v>
      </c>
      <c r="I344" s="33" t="s">
        <v>121</v>
      </c>
      <c r="J344" s="34">
        <v>0</v>
      </c>
      <c r="K344" s="34">
        <v>0</v>
      </c>
      <c r="L344" s="34">
        <v>0</v>
      </c>
      <c r="M344" s="35">
        <v>0</v>
      </c>
      <c r="N344" s="35">
        <v>0</v>
      </c>
      <c r="O344" s="35">
        <v>0</v>
      </c>
      <c r="P344" s="59"/>
      <c r="Q344" s="59"/>
      <c r="R344" s="59"/>
      <c r="S344" s="12" t="s">
        <v>112</v>
      </c>
    </row>
    <row r="345" s="15" customFormat="1" customHeight="1" spans="1:19">
      <c r="A345" s="11" t="str">
        <f t="shared" si="32"/>
        <v>44802730</v>
      </c>
      <c r="B345" s="57">
        <v>730</v>
      </c>
      <c r="C345" s="57" t="s">
        <v>58</v>
      </c>
      <c r="D345" s="58" t="s">
        <v>59</v>
      </c>
      <c r="E345" s="23" t="s">
        <v>109</v>
      </c>
      <c r="F345" s="26">
        <v>0</v>
      </c>
      <c r="G345" s="15" t="s">
        <v>110</v>
      </c>
      <c r="H345" s="27">
        <v>44802</v>
      </c>
      <c r="I345" s="33" t="s">
        <v>121</v>
      </c>
      <c r="J345" s="34">
        <v>0</v>
      </c>
      <c r="K345" s="34">
        <v>0</v>
      </c>
      <c r="L345" s="34">
        <v>0</v>
      </c>
      <c r="M345" s="35">
        <v>0</v>
      </c>
      <c r="N345" s="35">
        <v>0</v>
      </c>
      <c r="O345" s="35">
        <v>0</v>
      </c>
      <c r="P345" s="59"/>
      <c r="Q345" s="59"/>
      <c r="R345" s="59"/>
      <c r="S345" s="41" t="s">
        <v>113</v>
      </c>
    </row>
    <row r="346" s="15" customFormat="1" customHeight="1" spans="1:18">
      <c r="A346" s="11" t="str">
        <f t="shared" si="32"/>
        <v>44777730</v>
      </c>
      <c r="B346" s="57">
        <v>730</v>
      </c>
      <c r="C346" s="57" t="s">
        <v>58</v>
      </c>
      <c r="D346" s="58" t="s">
        <v>59</v>
      </c>
      <c r="E346" s="23" t="s">
        <v>109</v>
      </c>
      <c r="F346" s="26">
        <v>1</v>
      </c>
      <c r="G346" s="15" t="s">
        <v>117</v>
      </c>
      <c r="H346" s="27">
        <v>44777</v>
      </c>
      <c r="I346" s="33" t="s">
        <v>121</v>
      </c>
      <c r="J346" s="59">
        <f>VLOOKUP(A346,[1]CXMDXSHZ!$A:$E,5,0)</f>
        <v>7756.29</v>
      </c>
      <c r="K346" s="59">
        <f>VLOOKUP(A346,[1]CXMDXSHZ!$A:$F,6,0)</f>
        <v>101</v>
      </c>
      <c r="L346" s="59">
        <f>VLOOKUP(A346,[1]CXMDXSHZ!$A:$G,7,0)</f>
        <v>2288.34</v>
      </c>
      <c r="M346" s="35">
        <f>VLOOKUP(B346,[3]减去藿香总数据!$C:$N,12,0)</f>
        <v>8943.64041666667</v>
      </c>
      <c r="N346" s="35">
        <f>VLOOKUP(B346,[2]查询时间段分门店销售汇总!$D:$T,17,0)</f>
        <v>129.083333333333</v>
      </c>
      <c r="O346" s="35">
        <f>VLOOKUP(B346,[3]减去藿香总数据!$C:$P,14,0)</f>
        <v>2982.00208333342</v>
      </c>
      <c r="P346" s="36">
        <f>(J346-M346)/M346</f>
        <v>-0.13275918544914</v>
      </c>
      <c r="Q346" s="36">
        <f>(K346-N346)/N346</f>
        <v>-0.217559715945769</v>
      </c>
      <c r="R346" s="36">
        <f>(L346-O346)/O346</f>
        <v>-0.232616230287141</v>
      </c>
    </row>
    <row r="347" s="15" customFormat="1" customHeight="1" spans="1:18">
      <c r="A347" s="11" t="str">
        <f t="shared" si="32"/>
        <v>44784730</v>
      </c>
      <c r="B347" s="57">
        <v>730</v>
      </c>
      <c r="C347" s="57" t="s">
        <v>58</v>
      </c>
      <c r="D347" s="58" t="s">
        <v>59</v>
      </c>
      <c r="E347" s="23" t="s">
        <v>109</v>
      </c>
      <c r="F347" s="26">
        <v>1</v>
      </c>
      <c r="G347" s="15" t="s">
        <v>117</v>
      </c>
      <c r="H347" s="27">
        <v>44784</v>
      </c>
      <c r="I347" s="33" t="s">
        <v>121</v>
      </c>
      <c r="J347" s="59">
        <f>VLOOKUP(A347,[1]CXMDXSHZ!$A:$E,5,0)</f>
        <v>8234.73</v>
      </c>
      <c r="K347" s="59">
        <f>VLOOKUP(A347,[1]CXMDXSHZ!$A:$F,6,0)</f>
        <v>108</v>
      </c>
      <c r="L347" s="59">
        <f>VLOOKUP(A347,[1]CXMDXSHZ!$A:$G,7,0)</f>
        <v>2455.8</v>
      </c>
      <c r="M347" s="35">
        <f>VLOOKUP(B347,[3]减去藿香总数据!$C:$N,12,0)</f>
        <v>8943.64041666667</v>
      </c>
      <c r="N347" s="35">
        <f>VLOOKUP(B347,[2]查询时间段分门店销售汇总!$D:$T,17,0)</f>
        <v>129.083333333333</v>
      </c>
      <c r="O347" s="35">
        <f>VLOOKUP(B347,[3]减去藿香总数据!$C:$P,14,0)</f>
        <v>2982.00208333342</v>
      </c>
      <c r="P347" s="36">
        <f>(J347-M347)/M347</f>
        <v>-0.079264190378853</v>
      </c>
      <c r="Q347" s="36">
        <f>(K347-N347)/N347</f>
        <v>-0.163331181407357</v>
      </c>
      <c r="R347" s="36">
        <f>(L347-O347)/O347</f>
        <v>-0.176459327870491</v>
      </c>
    </row>
    <row r="348" s="15" customFormat="1" customHeight="1" spans="1:18">
      <c r="A348" s="11" t="str">
        <f t="shared" si="32"/>
        <v>44791730</v>
      </c>
      <c r="B348" s="57">
        <v>730</v>
      </c>
      <c r="C348" s="57" t="s">
        <v>58</v>
      </c>
      <c r="D348" s="58" t="s">
        <v>59</v>
      </c>
      <c r="E348" s="23" t="s">
        <v>109</v>
      </c>
      <c r="F348" s="26">
        <v>1</v>
      </c>
      <c r="G348" s="15" t="s">
        <v>117</v>
      </c>
      <c r="H348" s="27">
        <v>44791</v>
      </c>
      <c r="I348" s="33" t="s">
        <v>121</v>
      </c>
      <c r="J348" s="59">
        <f>VLOOKUP(A348,[1]CXMDXSHZ!$A:$E,5,0)</f>
        <v>7300.01</v>
      </c>
      <c r="K348" s="59">
        <f>VLOOKUP(A348,[1]CXMDXSHZ!$A:$F,6,0)</f>
        <v>112</v>
      </c>
      <c r="L348" s="59">
        <f>VLOOKUP(A348,[1]CXMDXSHZ!$A:$G,7,0)</f>
        <v>2197.41</v>
      </c>
      <c r="M348" s="35">
        <f>VLOOKUP(B348,[3]减去藿香总数据!$C:$N,12,0)</f>
        <v>8943.64041666667</v>
      </c>
      <c r="N348" s="35">
        <f>VLOOKUP(B348,[2]查询时间段分门店销售汇总!$D:$T,17,0)</f>
        <v>129.083333333333</v>
      </c>
      <c r="O348" s="35">
        <f>VLOOKUP(B348,[3]减去藿香总数据!$C:$P,14,0)</f>
        <v>2982.00208333342</v>
      </c>
      <c r="P348" s="36">
        <f>(J348-M348)/M348</f>
        <v>-0.183776442264352</v>
      </c>
      <c r="Q348" s="36">
        <f>(K348-N348)/N348</f>
        <v>-0.132343447385408</v>
      </c>
      <c r="R348" s="36">
        <f>(L348-O348)/O348</f>
        <v>-0.263109166730148</v>
      </c>
    </row>
    <row r="349" s="15" customFormat="1" customHeight="1" spans="1:19">
      <c r="A349" s="11" t="str">
        <f t="shared" si="32"/>
        <v>44798730</v>
      </c>
      <c r="B349" s="57">
        <v>730</v>
      </c>
      <c r="C349" s="57" t="s">
        <v>58</v>
      </c>
      <c r="D349" s="58" t="s">
        <v>59</v>
      </c>
      <c r="E349" s="23" t="s">
        <v>109</v>
      </c>
      <c r="F349" s="26">
        <v>0</v>
      </c>
      <c r="G349" s="15" t="s">
        <v>117</v>
      </c>
      <c r="H349" s="27">
        <v>44798</v>
      </c>
      <c r="I349" s="33" t="s">
        <v>121</v>
      </c>
      <c r="J349" s="34">
        <v>0</v>
      </c>
      <c r="K349" s="34">
        <v>0</v>
      </c>
      <c r="L349" s="34">
        <v>0</v>
      </c>
      <c r="M349" s="35">
        <v>0</v>
      </c>
      <c r="N349" s="35">
        <v>0</v>
      </c>
      <c r="O349" s="35">
        <v>0</v>
      </c>
      <c r="P349" s="59"/>
      <c r="Q349" s="59"/>
      <c r="R349" s="59"/>
      <c r="S349" s="12" t="s">
        <v>112</v>
      </c>
    </row>
    <row r="350" s="16" customFormat="1" customHeight="1" spans="1:19">
      <c r="A350" s="12" t="str">
        <f t="shared" si="32"/>
        <v>44774581</v>
      </c>
      <c r="B350" s="55">
        <v>581</v>
      </c>
      <c r="C350" s="55" t="s">
        <v>77</v>
      </c>
      <c r="D350" s="56" t="s">
        <v>59</v>
      </c>
      <c r="E350" s="64" t="s">
        <v>109</v>
      </c>
      <c r="F350" s="26">
        <v>0</v>
      </c>
      <c r="G350" s="2" t="s">
        <v>110</v>
      </c>
      <c r="H350" s="27">
        <v>44774</v>
      </c>
      <c r="I350" s="33" t="s">
        <v>170</v>
      </c>
      <c r="J350" s="59">
        <v>0</v>
      </c>
      <c r="K350" s="59">
        <v>0</v>
      </c>
      <c r="L350" s="59">
        <v>0</v>
      </c>
      <c r="M350" s="60">
        <v>0</v>
      </c>
      <c r="N350" s="60">
        <v>0</v>
      </c>
      <c r="O350" s="60">
        <v>0</v>
      </c>
      <c r="P350" s="36"/>
      <c r="Q350" s="36"/>
      <c r="R350" s="33"/>
      <c r="S350" s="11" t="s">
        <v>166</v>
      </c>
    </row>
    <row r="351" s="2" customFormat="1" customHeight="1" spans="1:18">
      <c r="A351" s="12" t="str">
        <f t="shared" si="32"/>
        <v>44781581</v>
      </c>
      <c r="B351" s="55">
        <v>581</v>
      </c>
      <c r="C351" s="55" t="s">
        <v>77</v>
      </c>
      <c r="D351" s="56" t="s">
        <v>59</v>
      </c>
      <c r="E351" s="64" t="s">
        <v>109</v>
      </c>
      <c r="F351" s="26">
        <v>1</v>
      </c>
      <c r="G351" s="2" t="s">
        <v>110</v>
      </c>
      <c r="H351" s="27">
        <v>44781</v>
      </c>
      <c r="I351" s="33" t="s">
        <v>170</v>
      </c>
      <c r="J351" s="34">
        <f>VLOOKUP(A351,[1]CXMDXSHZ!$A:$E,5,0)</f>
        <v>5727.35</v>
      </c>
      <c r="K351" s="34">
        <f>VLOOKUP(A351,[1]CXMDXSHZ!$A:$F,6,0)</f>
        <v>98</v>
      </c>
      <c r="L351" s="34">
        <f>VLOOKUP(A351,[1]CXMDXSHZ!$A:$G,7,0)</f>
        <v>1806.04</v>
      </c>
      <c r="M351" s="35">
        <f>VLOOKUP(B351,[3]减去藿香总数据!$C:$N,12,0)</f>
        <v>6314.03833333333</v>
      </c>
      <c r="N351" s="35">
        <f>VLOOKUP(B351,[2]查询时间段分门店销售汇总!$D:$T,17,0)</f>
        <v>106.083333333333</v>
      </c>
      <c r="O351" s="35">
        <f>VLOOKUP(B351,[3]减去藿香总数据!$C:$P,14,0)</f>
        <v>2114.8275</v>
      </c>
      <c r="P351" s="36">
        <f>(J351-M351)/M351</f>
        <v>-0.0929180822732831</v>
      </c>
      <c r="Q351" s="36">
        <f>(K351-N351)/N351</f>
        <v>-0.0761979575805156</v>
      </c>
      <c r="R351" s="36">
        <f>(L351-O351)/O351</f>
        <v>-0.14601072664319</v>
      </c>
    </row>
    <row r="352" s="2" customFormat="1" customHeight="1" spans="1:18">
      <c r="A352" s="12" t="str">
        <f t="shared" si="32"/>
        <v>44788581</v>
      </c>
      <c r="B352" s="55">
        <v>581</v>
      </c>
      <c r="C352" s="55" t="s">
        <v>77</v>
      </c>
      <c r="D352" s="56" t="s">
        <v>59</v>
      </c>
      <c r="E352" s="64" t="s">
        <v>109</v>
      </c>
      <c r="F352" s="26">
        <v>1</v>
      </c>
      <c r="G352" s="2" t="s">
        <v>110</v>
      </c>
      <c r="H352" s="27">
        <v>44788</v>
      </c>
      <c r="I352" s="33" t="s">
        <v>170</v>
      </c>
      <c r="J352" s="34">
        <f>VLOOKUP(A352,[1]CXMDXSHZ!$A:$E,5,0)</f>
        <v>7554.99</v>
      </c>
      <c r="K352" s="34">
        <f>VLOOKUP(A352,[1]CXMDXSHZ!$A:$F,6,0)</f>
        <v>84</v>
      </c>
      <c r="L352" s="34">
        <f>VLOOKUP(A352,[1]CXMDXSHZ!$A:$G,7,0)</f>
        <v>1892.06</v>
      </c>
      <c r="M352" s="35">
        <f>VLOOKUP(B352,[3]减去藿香总数据!$C:$N,12,0)</f>
        <v>6314.03833333333</v>
      </c>
      <c r="N352" s="35">
        <f>VLOOKUP(B352,[2]查询时间段分门店销售汇总!$D:$T,17,0)</f>
        <v>106.083333333333</v>
      </c>
      <c r="O352" s="35">
        <f>VLOOKUP(B352,[3]减去藿香总数据!$C:$P,14,0)</f>
        <v>2114.8275</v>
      </c>
      <c r="P352" s="36">
        <f>(J352-M352)/M352</f>
        <v>0.196538506919634</v>
      </c>
      <c r="Q352" s="36">
        <f>(K352-N352)/N352</f>
        <v>-0.208169677926156</v>
      </c>
      <c r="R352" s="36">
        <f>(L352-O352)/O352</f>
        <v>-0.105336014403066</v>
      </c>
    </row>
    <row r="353" s="15" customFormat="1" customHeight="1" spans="1:19">
      <c r="A353" s="12" t="str">
        <f t="shared" si="32"/>
        <v>44795581</v>
      </c>
      <c r="B353" s="57">
        <v>581</v>
      </c>
      <c r="C353" s="57" t="s">
        <v>77</v>
      </c>
      <c r="D353" s="58" t="s">
        <v>59</v>
      </c>
      <c r="E353" s="64" t="s">
        <v>109</v>
      </c>
      <c r="F353" s="26">
        <v>0</v>
      </c>
      <c r="G353" s="15" t="s">
        <v>110</v>
      </c>
      <c r="H353" s="27">
        <v>44795</v>
      </c>
      <c r="I353" s="33" t="s">
        <v>170</v>
      </c>
      <c r="J353" s="34">
        <v>0</v>
      </c>
      <c r="K353" s="34">
        <v>0</v>
      </c>
      <c r="L353" s="34">
        <v>0</v>
      </c>
      <c r="M353" s="35">
        <v>0</v>
      </c>
      <c r="N353" s="35">
        <v>0</v>
      </c>
      <c r="O353" s="35">
        <v>0</v>
      </c>
      <c r="P353" s="59"/>
      <c r="Q353" s="59"/>
      <c r="R353" s="59"/>
      <c r="S353" s="12" t="s">
        <v>112</v>
      </c>
    </row>
    <row r="354" s="2" customFormat="1" customHeight="1" spans="1:19">
      <c r="A354" s="12" t="str">
        <f t="shared" si="32"/>
        <v>44802581</v>
      </c>
      <c r="B354" s="55">
        <v>581</v>
      </c>
      <c r="C354" s="55" t="s">
        <v>77</v>
      </c>
      <c r="D354" s="56" t="s">
        <v>59</v>
      </c>
      <c r="E354" s="64" t="s">
        <v>109</v>
      </c>
      <c r="F354" s="26">
        <v>0</v>
      </c>
      <c r="G354" s="2" t="s">
        <v>110</v>
      </c>
      <c r="H354" s="27">
        <v>44802</v>
      </c>
      <c r="I354" s="33" t="s">
        <v>170</v>
      </c>
      <c r="J354" s="34">
        <v>0</v>
      </c>
      <c r="K354" s="34">
        <v>0</v>
      </c>
      <c r="L354" s="34">
        <v>0</v>
      </c>
      <c r="M354" s="35">
        <v>0</v>
      </c>
      <c r="N354" s="35">
        <v>0</v>
      </c>
      <c r="O354" s="35">
        <v>0</v>
      </c>
      <c r="P354" s="33"/>
      <c r="Q354" s="33"/>
      <c r="R354" s="33"/>
      <c r="S354" s="41" t="s">
        <v>113</v>
      </c>
    </row>
    <row r="355" s="2" customFormat="1" customHeight="1" spans="1:19">
      <c r="A355" s="12" t="str">
        <f t="shared" si="32"/>
        <v>44776581</v>
      </c>
      <c r="B355" s="55">
        <v>581</v>
      </c>
      <c r="C355" s="55" t="s">
        <v>77</v>
      </c>
      <c r="D355" s="56" t="s">
        <v>59</v>
      </c>
      <c r="E355" s="64" t="s">
        <v>109</v>
      </c>
      <c r="F355" s="26">
        <v>0</v>
      </c>
      <c r="G355" s="2" t="s">
        <v>115</v>
      </c>
      <c r="H355" s="27">
        <v>44776</v>
      </c>
      <c r="I355" s="33" t="s">
        <v>170</v>
      </c>
      <c r="J355" s="59">
        <v>0</v>
      </c>
      <c r="K355" s="59">
        <v>0</v>
      </c>
      <c r="L355" s="59">
        <v>0</v>
      </c>
      <c r="M355" s="60">
        <v>0</v>
      </c>
      <c r="N355" s="60">
        <v>0</v>
      </c>
      <c r="O355" s="60">
        <v>0</v>
      </c>
      <c r="P355" s="36"/>
      <c r="Q355" s="36"/>
      <c r="R355" s="33"/>
      <c r="S355" s="11" t="s">
        <v>166</v>
      </c>
    </row>
    <row r="356" s="2" customFormat="1" customHeight="1" spans="1:18">
      <c r="A356" s="12" t="str">
        <f t="shared" si="32"/>
        <v>44783581</v>
      </c>
      <c r="B356" s="55">
        <v>581</v>
      </c>
      <c r="C356" s="55" t="s">
        <v>77</v>
      </c>
      <c r="D356" s="56" t="s">
        <v>59</v>
      </c>
      <c r="E356" s="64" t="s">
        <v>109</v>
      </c>
      <c r="F356" s="26">
        <v>1</v>
      </c>
      <c r="G356" s="2" t="s">
        <v>115</v>
      </c>
      <c r="H356" s="27">
        <v>44783</v>
      </c>
      <c r="I356" s="33" t="s">
        <v>170</v>
      </c>
      <c r="J356" s="34">
        <f>VLOOKUP(A356,[1]CXMDXSHZ!$A:$E,5,0)</f>
        <v>6529.9</v>
      </c>
      <c r="K356" s="34">
        <f>VLOOKUP(A356,[1]CXMDXSHZ!$A:$F,6,0)</f>
        <v>87</v>
      </c>
      <c r="L356" s="34">
        <f>VLOOKUP(A356,[1]CXMDXSHZ!$A:$G,7,0)</f>
        <v>1752.86</v>
      </c>
      <c r="M356" s="35">
        <f>VLOOKUP(B356,[3]减去藿香总数据!$C:$N,12,0)</f>
        <v>6314.03833333333</v>
      </c>
      <c r="N356" s="35">
        <f>VLOOKUP(B356,[2]查询时间段分门店销售汇总!$D:$T,17,0)</f>
        <v>106.083333333333</v>
      </c>
      <c r="O356" s="35">
        <f>VLOOKUP(B356,[3]减去藿香总数据!$C:$P,14,0)</f>
        <v>2114.8275</v>
      </c>
      <c r="P356" s="36">
        <f>(J356-M356)/M356</f>
        <v>0.0341875762025523</v>
      </c>
      <c r="Q356" s="36">
        <f>(K356-N356)/N356</f>
        <v>-0.179890023566376</v>
      </c>
      <c r="R356" s="36">
        <f>(L356-O356)/O356</f>
        <v>-0.17115698561703</v>
      </c>
    </row>
    <row r="357" s="15" customFormat="1" customHeight="1" spans="1:19">
      <c r="A357" s="12" t="str">
        <f t="shared" si="32"/>
        <v>44790581</v>
      </c>
      <c r="B357" s="57">
        <v>581</v>
      </c>
      <c r="C357" s="57" t="s">
        <v>77</v>
      </c>
      <c r="D357" s="58" t="s">
        <v>59</v>
      </c>
      <c r="E357" s="64" t="s">
        <v>109</v>
      </c>
      <c r="F357" s="26">
        <v>0</v>
      </c>
      <c r="G357" s="15" t="s">
        <v>115</v>
      </c>
      <c r="H357" s="27">
        <v>44790</v>
      </c>
      <c r="I357" s="33" t="s">
        <v>170</v>
      </c>
      <c r="J357" s="59">
        <v>0</v>
      </c>
      <c r="K357" s="59">
        <v>0</v>
      </c>
      <c r="L357" s="59">
        <v>0</v>
      </c>
      <c r="M357" s="60">
        <v>0</v>
      </c>
      <c r="N357" s="60">
        <v>0</v>
      </c>
      <c r="O357" s="60">
        <v>0</v>
      </c>
      <c r="P357" s="59"/>
      <c r="Q357" s="59"/>
      <c r="R357" s="59"/>
      <c r="S357" s="15" t="s">
        <v>118</v>
      </c>
    </row>
    <row r="358" s="15" customFormat="1" customHeight="1" spans="1:19">
      <c r="A358" s="12" t="str">
        <f t="shared" si="32"/>
        <v>44797581</v>
      </c>
      <c r="B358" s="57">
        <v>581</v>
      </c>
      <c r="C358" s="57" t="s">
        <v>77</v>
      </c>
      <c r="D358" s="58" t="s">
        <v>59</v>
      </c>
      <c r="E358" s="64" t="s">
        <v>109</v>
      </c>
      <c r="F358" s="26">
        <v>0</v>
      </c>
      <c r="G358" s="15" t="s">
        <v>115</v>
      </c>
      <c r="H358" s="27">
        <v>44797</v>
      </c>
      <c r="I358" s="33" t="s">
        <v>170</v>
      </c>
      <c r="J358" s="34">
        <v>0</v>
      </c>
      <c r="K358" s="34">
        <v>0</v>
      </c>
      <c r="L358" s="34">
        <v>0</v>
      </c>
      <c r="M358" s="35">
        <v>0</v>
      </c>
      <c r="N358" s="35">
        <v>0</v>
      </c>
      <c r="O358" s="35">
        <v>0</v>
      </c>
      <c r="P358" s="59"/>
      <c r="Q358" s="59"/>
      <c r="R358" s="59"/>
      <c r="S358" s="12" t="s">
        <v>112</v>
      </c>
    </row>
    <row r="359" s="2" customFormat="1" customHeight="1" spans="1:19">
      <c r="A359" s="12" t="str">
        <f t="shared" si="32"/>
        <v>44804581</v>
      </c>
      <c r="B359" s="55">
        <v>581</v>
      </c>
      <c r="C359" s="55" t="s">
        <v>77</v>
      </c>
      <c r="D359" s="56" t="s">
        <v>59</v>
      </c>
      <c r="E359" s="64" t="s">
        <v>109</v>
      </c>
      <c r="F359" s="26">
        <v>0</v>
      </c>
      <c r="G359" s="2" t="s">
        <v>115</v>
      </c>
      <c r="H359" s="27">
        <v>44804</v>
      </c>
      <c r="I359" s="33" t="s">
        <v>170</v>
      </c>
      <c r="J359" s="34">
        <v>0</v>
      </c>
      <c r="K359" s="34">
        <v>0</v>
      </c>
      <c r="L359" s="34">
        <v>0</v>
      </c>
      <c r="M359" s="35">
        <v>0</v>
      </c>
      <c r="N359" s="35">
        <v>0</v>
      </c>
      <c r="O359" s="35">
        <v>0</v>
      </c>
      <c r="P359" s="33"/>
      <c r="Q359" s="33"/>
      <c r="R359" s="33"/>
      <c r="S359" s="41" t="s">
        <v>113</v>
      </c>
    </row>
    <row r="360" s="12" customFormat="1" customHeight="1" spans="1:18">
      <c r="A360" s="12" t="str">
        <f t="shared" si="32"/>
        <v>44779387</v>
      </c>
      <c r="B360" s="25">
        <v>387</v>
      </c>
      <c r="C360" s="25" t="s">
        <v>76</v>
      </c>
      <c r="D360" s="25" t="s">
        <v>42</v>
      </c>
      <c r="E360" s="26" t="s">
        <v>171</v>
      </c>
      <c r="F360" s="26">
        <v>1</v>
      </c>
      <c r="G360" s="15" t="s">
        <v>135</v>
      </c>
      <c r="H360" s="27">
        <v>44779</v>
      </c>
      <c r="I360" s="33" t="s">
        <v>172</v>
      </c>
      <c r="J360" s="34">
        <f>VLOOKUP(A360,[1]CXMDXSHZ!$A:$E,5,0)</f>
        <v>7991.58</v>
      </c>
      <c r="K360" s="34">
        <f>VLOOKUP(A360,[1]CXMDXSHZ!$A:$F,6,0)</f>
        <v>93</v>
      </c>
      <c r="L360" s="34">
        <f>VLOOKUP(A360,[1]CXMDXSHZ!$A:$G,7,0)</f>
        <v>2485.36</v>
      </c>
      <c r="M360" s="35">
        <f>VLOOKUP(B360,[2]查询时间段分门店销售汇总!$D:$S,16,0)</f>
        <v>5911.4775</v>
      </c>
      <c r="N360" s="35">
        <f>VLOOKUP(B360,[2]查询时间段分门店销售汇总!$D:$T,17,0)</f>
        <v>94.3333333333333</v>
      </c>
      <c r="O360" s="35">
        <f>VLOOKUP(B360,[2]查询时间段分门店销售汇总!$D:$U,18,0)</f>
        <v>1855.75666666667</v>
      </c>
      <c r="P360" s="36">
        <f>(J360-M360)/M360</f>
        <v>0.351875229162253</v>
      </c>
      <c r="Q360" s="36">
        <f>(K360-N360)/N360</f>
        <v>-0.0141342756183742</v>
      </c>
      <c r="R360" s="36">
        <f>(L360-O360)/O360</f>
        <v>0.339270414404185</v>
      </c>
    </row>
    <row r="361" s="15" customFormat="1" customHeight="1" spans="1:19">
      <c r="A361" s="12" t="str">
        <f t="shared" si="32"/>
        <v>44786387</v>
      </c>
      <c r="B361" s="25">
        <v>387</v>
      </c>
      <c r="C361" s="25" t="s">
        <v>76</v>
      </c>
      <c r="D361" s="25" t="s">
        <v>42</v>
      </c>
      <c r="E361" s="26" t="s">
        <v>171</v>
      </c>
      <c r="F361" s="26">
        <v>0</v>
      </c>
      <c r="G361" s="15" t="s">
        <v>135</v>
      </c>
      <c r="H361" s="27">
        <v>44786</v>
      </c>
      <c r="I361" s="33" t="s">
        <v>172</v>
      </c>
      <c r="J361" s="34">
        <v>0</v>
      </c>
      <c r="K361" s="34">
        <v>0</v>
      </c>
      <c r="L361" s="34">
        <v>0</v>
      </c>
      <c r="M361" s="35">
        <v>0</v>
      </c>
      <c r="N361" s="35">
        <v>0</v>
      </c>
      <c r="O361" s="35">
        <v>0</v>
      </c>
      <c r="P361" s="34"/>
      <c r="Q361" s="34"/>
      <c r="R361" s="34"/>
      <c r="S361" s="15" t="s">
        <v>173</v>
      </c>
    </row>
    <row r="362" s="15" customFormat="1" customHeight="1" spans="1:19">
      <c r="A362" s="12" t="str">
        <f t="shared" si="32"/>
        <v>44793387</v>
      </c>
      <c r="B362" s="25">
        <v>387</v>
      </c>
      <c r="C362" s="25" t="s">
        <v>76</v>
      </c>
      <c r="D362" s="25" t="s">
        <v>42</v>
      </c>
      <c r="E362" s="26" t="s">
        <v>171</v>
      </c>
      <c r="F362" s="26">
        <v>0</v>
      </c>
      <c r="G362" s="15" t="s">
        <v>135</v>
      </c>
      <c r="H362" s="27">
        <v>44793</v>
      </c>
      <c r="I362" s="33" t="s">
        <v>172</v>
      </c>
      <c r="J362" s="34">
        <v>0</v>
      </c>
      <c r="K362" s="34">
        <v>0</v>
      </c>
      <c r="L362" s="34">
        <v>0</v>
      </c>
      <c r="M362" s="35">
        <v>0</v>
      </c>
      <c r="N362" s="35">
        <v>0</v>
      </c>
      <c r="O362" s="35">
        <v>0</v>
      </c>
      <c r="P362" s="34"/>
      <c r="Q362" s="34"/>
      <c r="R362" s="34"/>
      <c r="S362" s="12" t="s">
        <v>112</v>
      </c>
    </row>
    <row r="363" s="15" customFormat="1" customHeight="1" spans="1:18">
      <c r="A363" s="12" t="str">
        <f t="shared" si="32"/>
        <v>44800387</v>
      </c>
      <c r="B363" s="25">
        <v>387</v>
      </c>
      <c r="C363" s="25" t="s">
        <v>76</v>
      </c>
      <c r="D363" s="25" t="s">
        <v>42</v>
      </c>
      <c r="E363" s="26" t="s">
        <v>171</v>
      </c>
      <c r="F363" s="26">
        <v>1</v>
      </c>
      <c r="G363" s="15" t="s">
        <v>135</v>
      </c>
      <c r="H363" s="27">
        <v>44800</v>
      </c>
      <c r="I363" s="33" t="s">
        <v>172</v>
      </c>
      <c r="J363" s="34">
        <f>VLOOKUP(A363,[1]CXMDXSHZ!$A:$E,5,0)</f>
        <v>6680.16</v>
      </c>
      <c r="K363" s="34">
        <f>VLOOKUP(A363,[1]CXMDXSHZ!$A:$F,6,0)</f>
        <v>93</v>
      </c>
      <c r="L363" s="34">
        <f>VLOOKUP(A363,[1]CXMDXSHZ!$A:$G,7,0)</f>
        <v>1935.77</v>
      </c>
      <c r="M363" s="35">
        <f>VLOOKUP(B363,[2]查询时间段分门店销售汇总!$D:$S,16,0)</f>
        <v>5911.4775</v>
      </c>
      <c r="N363" s="35">
        <f>VLOOKUP(B363,[2]查询时间段分门店销售汇总!$D:$T,17,0)</f>
        <v>94.3333333333333</v>
      </c>
      <c r="O363" s="35">
        <f>VLOOKUP(B363,[2]查询时间段分门店销售汇总!$D:$U,18,0)</f>
        <v>1855.75666666667</v>
      </c>
      <c r="P363" s="36">
        <f>(J363-M363)/M363</f>
        <v>0.130032212758993</v>
      </c>
      <c r="Q363" s="36">
        <f>(K363-N363)/N363</f>
        <v>-0.0141342756183742</v>
      </c>
      <c r="R363" s="36">
        <f>(L363-O363)/O363</f>
        <v>0.043116285001444</v>
      </c>
    </row>
    <row r="364" s="15" customFormat="1" customHeight="1" spans="1:19">
      <c r="A364" s="12" t="str">
        <f t="shared" si="32"/>
        <v>44780387</v>
      </c>
      <c r="B364" s="25">
        <v>387</v>
      </c>
      <c r="C364" s="25" t="s">
        <v>76</v>
      </c>
      <c r="D364" s="25" t="s">
        <v>42</v>
      </c>
      <c r="E364" s="26" t="s">
        <v>171</v>
      </c>
      <c r="F364" s="26">
        <v>0</v>
      </c>
      <c r="G364" s="15" t="s">
        <v>126</v>
      </c>
      <c r="H364" s="27">
        <v>44780</v>
      </c>
      <c r="I364" s="33" t="s">
        <v>172</v>
      </c>
      <c r="J364" s="34">
        <v>0</v>
      </c>
      <c r="K364" s="34">
        <v>0</v>
      </c>
      <c r="L364" s="34">
        <v>0</v>
      </c>
      <c r="M364" s="35">
        <v>0</v>
      </c>
      <c r="N364" s="35">
        <v>0</v>
      </c>
      <c r="O364" s="35">
        <v>0</v>
      </c>
      <c r="P364" s="61"/>
      <c r="Q364" s="61"/>
      <c r="R364" s="34"/>
      <c r="S364" s="15" t="s">
        <v>173</v>
      </c>
    </row>
    <row r="365" s="15" customFormat="1" customHeight="1" spans="1:19">
      <c r="A365" s="12" t="str">
        <f t="shared" si="32"/>
        <v>44787387</v>
      </c>
      <c r="B365" s="25">
        <v>387</v>
      </c>
      <c r="C365" s="25" t="s">
        <v>76</v>
      </c>
      <c r="D365" s="25" t="s">
        <v>42</v>
      </c>
      <c r="E365" s="26" t="s">
        <v>171</v>
      </c>
      <c r="F365" s="26">
        <v>0</v>
      </c>
      <c r="G365" s="15" t="s">
        <v>126</v>
      </c>
      <c r="H365" s="27">
        <v>44787</v>
      </c>
      <c r="I365" s="33" t="s">
        <v>172</v>
      </c>
      <c r="J365" s="34">
        <v>0</v>
      </c>
      <c r="K365" s="34">
        <v>0</v>
      </c>
      <c r="L365" s="34">
        <v>0</v>
      </c>
      <c r="M365" s="35">
        <v>0</v>
      </c>
      <c r="N365" s="35">
        <v>0</v>
      </c>
      <c r="O365" s="35">
        <v>0</v>
      </c>
      <c r="P365" s="34"/>
      <c r="Q365" s="34"/>
      <c r="R365" s="34"/>
      <c r="S365" s="15" t="s">
        <v>173</v>
      </c>
    </row>
    <row r="366" s="15" customFormat="1" customHeight="1" spans="1:19">
      <c r="A366" s="12" t="str">
        <f t="shared" si="32"/>
        <v>44794387</v>
      </c>
      <c r="B366" s="25">
        <v>387</v>
      </c>
      <c r="C366" s="25" t="s">
        <v>76</v>
      </c>
      <c r="D366" s="25" t="s">
        <v>42</v>
      </c>
      <c r="E366" s="26" t="s">
        <v>171</v>
      </c>
      <c r="F366" s="26">
        <v>0</v>
      </c>
      <c r="G366" s="15" t="s">
        <v>126</v>
      </c>
      <c r="H366" s="27">
        <v>44794</v>
      </c>
      <c r="I366" s="33" t="s">
        <v>172</v>
      </c>
      <c r="J366" s="34">
        <v>0</v>
      </c>
      <c r="K366" s="34">
        <v>0</v>
      </c>
      <c r="L366" s="34">
        <v>0</v>
      </c>
      <c r="M366" s="35">
        <v>0</v>
      </c>
      <c r="N366" s="35">
        <v>0</v>
      </c>
      <c r="O366" s="35">
        <v>0</v>
      </c>
      <c r="P366" s="34"/>
      <c r="Q366" s="34"/>
      <c r="R366" s="34"/>
      <c r="S366" s="12" t="s">
        <v>112</v>
      </c>
    </row>
    <row r="367" s="15" customFormat="1" customHeight="1" spans="1:18">
      <c r="A367" s="12" t="str">
        <f t="shared" si="32"/>
        <v>44801387</v>
      </c>
      <c r="B367" s="25">
        <v>387</v>
      </c>
      <c r="C367" s="25" t="s">
        <v>76</v>
      </c>
      <c r="D367" s="25" t="s">
        <v>42</v>
      </c>
      <c r="E367" s="26" t="s">
        <v>171</v>
      </c>
      <c r="F367" s="26">
        <v>1</v>
      </c>
      <c r="G367" s="15" t="s">
        <v>126</v>
      </c>
      <c r="H367" s="27">
        <v>44801</v>
      </c>
      <c r="I367" s="33" t="s">
        <v>172</v>
      </c>
      <c r="J367" s="34">
        <f>VLOOKUP(A367,[1]CXMDXSHZ!$A:$E,5,0)</f>
        <v>4922.75</v>
      </c>
      <c r="K367" s="34">
        <f>VLOOKUP(A367,[1]CXMDXSHZ!$A:$F,6,0)</f>
        <v>81</v>
      </c>
      <c r="L367" s="34">
        <f>VLOOKUP(A367,[1]CXMDXSHZ!$A:$G,7,0)</f>
        <v>1445.71</v>
      </c>
      <c r="M367" s="35">
        <f>VLOOKUP(B367,[2]查询时间段分门店销售汇总!$D:$S,16,0)</f>
        <v>5911.4775</v>
      </c>
      <c r="N367" s="35">
        <f>VLOOKUP(B367,[2]查询时间段分门店销售汇总!$D:$T,17,0)</f>
        <v>94.3333333333333</v>
      </c>
      <c r="O367" s="35">
        <f>VLOOKUP(B367,[2]查询时间段分门店销售汇总!$D:$U,18,0)</f>
        <v>1855.75666666667</v>
      </c>
      <c r="P367" s="36">
        <f>(J367-M367)/M367</f>
        <v>-0.167255563435706</v>
      </c>
      <c r="Q367" s="36">
        <f>(K367-N367)/N367</f>
        <v>-0.141342756183745</v>
      </c>
      <c r="R367" s="36">
        <f>(L367-O367)/O367</f>
        <v>-0.220959285251121</v>
      </c>
    </row>
    <row r="368" s="12" customFormat="1" customHeight="1" spans="1:18">
      <c r="A368" s="12" t="str">
        <f t="shared" si="32"/>
        <v>44774105751</v>
      </c>
      <c r="B368" s="25">
        <v>105751</v>
      </c>
      <c r="C368" s="25" t="s">
        <v>72</v>
      </c>
      <c r="D368" s="25" t="s">
        <v>42</v>
      </c>
      <c r="E368" s="26" t="s">
        <v>174</v>
      </c>
      <c r="F368" s="26">
        <v>1</v>
      </c>
      <c r="G368" s="15" t="s">
        <v>110</v>
      </c>
      <c r="H368" s="27">
        <v>44774</v>
      </c>
      <c r="I368" s="33" t="s">
        <v>172</v>
      </c>
      <c r="J368" s="34">
        <f>VLOOKUP(A368,[1]CXMDXSHZ!$A:$E,5,0)</f>
        <v>5311.04</v>
      </c>
      <c r="K368" s="34">
        <f>VLOOKUP(A368,[1]CXMDXSHZ!$A:$F,6,0)</f>
        <v>94</v>
      </c>
      <c r="L368" s="34">
        <f>VLOOKUP(A368,[1]CXMDXSHZ!$A:$G,7,0)</f>
        <v>1858.05</v>
      </c>
      <c r="M368" s="35">
        <f>VLOOKUP(B368,[3]减去藿香总数据!$C:$N,12,0)</f>
        <v>4365.82416666667</v>
      </c>
      <c r="N368" s="35">
        <f>VLOOKUP(B368,[2]查询时间段分门店销售汇总!$D:$T,17,0)</f>
        <v>75.375</v>
      </c>
      <c r="O368" s="35">
        <f>VLOOKUP(B368,[3]减去藿香总数据!$C:$P,14,0)</f>
        <v>1474.55291666667</v>
      </c>
      <c r="P368" s="36">
        <f>(J368-M368)/M368</f>
        <v>0.21650341315853</v>
      </c>
      <c r="Q368" s="36">
        <f>(K368-N368)/N368</f>
        <v>0.247097844112769</v>
      </c>
      <c r="R368" s="36">
        <f>(L368-O368)/O368</f>
        <v>0.260076853803424</v>
      </c>
    </row>
    <row r="369" s="15" customFormat="1" customHeight="1" spans="1:19">
      <c r="A369" s="12" t="str">
        <f t="shared" si="32"/>
        <v>44781105751</v>
      </c>
      <c r="B369" s="25">
        <v>105751</v>
      </c>
      <c r="C369" s="25" t="s">
        <v>72</v>
      </c>
      <c r="D369" s="25" t="s">
        <v>42</v>
      </c>
      <c r="E369" s="26" t="s">
        <v>174</v>
      </c>
      <c r="F369" s="26">
        <v>0</v>
      </c>
      <c r="G369" s="15" t="s">
        <v>110</v>
      </c>
      <c r="H369" s="27">
        <v>44781</v>
      </c>
      <c r="I369" s="33" t="s">
        <v>172</v>
      </c>
      <c r="J369" s="34">
        <v>0</v>
      </c>
      <c r="K369" s="34">
        <v>0</v>
      </c>
      <c r="L369" s="34">
        <v>0</v>
      </c>
      <c r="M369" s="35">
        <v>0</v>
      </c>
      <c r="N369" s="35">
        <v>0</v>
      </c>
      <c r="O369" s="35">
        <v>0</v>
      </c>
      <c r="P369" s="36"/>
      <c r="Q369" s="36"/>
      <c r="R369" s="34"/>
      <c r="S369" s="15" t="s">
        <v>175</v>
      </c>
    </row>
    <row r="370" s="15" customFormat="1" customHeight="1" spans="1:18">
      <c r="A370" s="12" t="str">
        <f t="shared" si="32"/>
        <v>44788105751</v>
      </c>
      <c r="B370" s="25">
        <v>105751</v>
      </c>
      <c r="C370" s="25" t="s">
        <v>72</v>
      </c>
      <c r="D370" s="25" t="s">
        <v>42</v>
      </c>
      <c r="E370" s="26" t="s">
        <v>174</v>
      </c>
      <c r="F370" s="26">
        <v>1</v>
      </c>
      <c r="G370" s="15" t="s">
        <v>110</v>
      </c>
      <c r="H370" s="27">
        <v>44788</v>
      </c>
      <c r="I370" s="33" t="s">
        <v>172</v>
      </c>
      <c r="J370" s="34">
        <f>VLOOKUP(A370,[1]CXMDXSHZ!$A:$E,5,0)</f>
        <v>5777.91</v>
      </c>
      <c r="K370" s="34">
        <f>VLOOKUP(A370,[1]CXMDXSHZ!$A:$F,6,0)</f>
        <v>74</v>
      </c>
      <c r="L370" s="34">
        <f>VLOOKUP(A370,[1]CXMDXSHZ!$A:$G,7,0)</f>
        <v>1506.78</v>
      </c>
      <c r="M370" s="35">
        <f>VLOOKUP(B370,[3]减去藿香总数据!$C:$N,12,0)</f>
        <v>4365.82416666667</v>
      </c>
      <c r="N370" s="35">
        <f>VLOOKUP(B370,[2]查询时间段分门店销售汇总!$D:$T,17,0)</f>
        <v>75.375</v>
      </c>
      <c r="O370" s="35">
        <f>VLOOKUP(B370,[3]减去藿香总数据!$C:$P,14,0)</f>
        <v>1474.55291666667</v>
      </c>
      <c r="P370" s="36">
        <f>(J370-M370)/M370</f>
        <v>0.323440839444403</v>
      </c>
      <c r="Q370" s="36">
        <f>(K370-N370)/N370</f>
        <v>-0.0182421227197347</v>
      </c>
      <c r="R370" s="36">
        <f>(L370-O370)/O370</f>
        <v>0.021855494617434</v>
      </c>
    </row>
    <row r="371" s="15" customFormat="1" customHeight="1" spans="1:19">
      <c r="A371" s="12" t="str">
        <f t="shared" si="32"/>
        <v>44795105751</v>
      </c>
      <c r="B371" s="22">
        <v>105751</v>
      </c>
      <c r="C371" s="22" t="s">
        <v>72</v>
      </c>
      <c r="D371" s="22" t="s">
        <v>42</v>
      </c>
      <c r="E371" s="26" t="s">
        <v>174</v>
      </c>
      <c r="F371" s="26">
        <v>0</v>
      </c>
      <c r="G371" s="15" t="s">
        <v>110</v>
      </c>
      <c r="H371" s="27">
        <v>44795</v>
      </c>
      <c r="I371" s="33" t="s">
        <v>172</v>
      </c>
      <c r="J371" s="34">
        <v>0</v>
      </c>
      <c r="K371" s="34">
        <v>0</v>
      </c>
      <c r="L371" s="34">
        <v>0</v>
      </c>
      <c r="M371" s="35">
        <v>0</v>
      </c>
      <c r="N371" s="35">
        <v>0</v>
      </c>
      <c r="O371" s="35">
        <v>0</v>
      </c>
      <c r="P371" s="59"/>
      <c r="Q371" s="59"/>
      <c r="R371" s="59"/>
      <c r="S371" s="12" t="s">
        <v>112</v>
      </c>
    </row>
    <row r="372" s="15" customFormat="1" customHeight="1" spans="1:19">
      <c r="A372" s="12" t="str">
        <f t="shared" si="32"/>
        <v>44802105751</v>
      </c>
      <c r="B372" s="25">
        <v>105751</v>
      </c>
      <c r="C372" s="25" t="s">
        <v>72</v>
      </c>
      <c r="D372" s="25" t="s">
        <v>42</v>
      </c>
      <c r="E372" s="26" t="s">
        <v>174</v>
      </c>
      <c r="F372" s="26">
        <v>0</v>
      </c>
      <c r="G372" s="15" t="s">
        <v>110</v>
      </c>
      <c r="H372" s="27">
        <v>44802</v>
      </c>
      <c r="I372" s="33" t="s">
        <v>172</v>
      </c>
      <c r="J372" s="34">
        <v>0</v>
      </c>
      <c r="K372" s="34">
        <v>0</v>
      </c>
      <c r="L372" s="34">
        <v>0</v>
      </c>
      <c r="M372" s="35">
        <v>0</v>
      </c>
      <c r="N372" s="35">
        <v>0</v>
      </c>
      <c r="O372" s="35">
        <v>0</v>
      </c>
      <c r="P372" s="34"/>
      <c r="Q372" s="34"/>
      <c r="R372" s="34"/>
      <c r="S372" s="41" t="s">
        <v>113</v>
      </c>
    </row>
    <row r="373" s="15" customFormat="1" customHeight="1" spans="1:19">
      <c r="A373" s="12" t="str">
        <f t="shared" si="32"/>
        <v>44780105751</v>
      </c>
      <c r="B373" s="25">
        <v>105751</v>
      </c>
      <c r="C373" s="25" t="s">
        <v>72</v>
      </c>
      <c r="D373" s="25" t="s">
        <v>42</v>
      </c>
      <c r="E373" s="26" t="s">
        <v>174</v>
      </c>
      <c r="F373" s="26">
        <v>0</v>
      </c>
      <c r="G373" s="15" t="s">
        <v>126</v>
      </c>
      <c r="H373" s="27">
        <v>44780</v>
      </c>
      <c r="I373" s="33" t="s">
        <v>172</v>
      </c>
      <c r="J373" s="34">
        <v>0</v>
      </c>
      <c r="K373" s="34">
        <v>0</v>
      </c>
      <c r="L373" s="34">
        <v>0</v>
      </c>
      <c r="M373" s="35">
        <v>0</v>
      </c>
      <c r="N373" s="35">
        <v>0</v>
      </c>
      <c r="O373" s="35">
        <v>0</v>
      </c>
      <c r="P373" s="61"/>
      <c r="Q373" s="61"/>
      <c r="R373" s="34"/>
      <c r="S373" s="15" t="s">
        <v>173</v>
      </c>
    </row>
    <row r="374" s="15" customFormat="1" customHeight="1" spans="1:19">
      <c r="A374" s="12" t="str">
        <f t="shared" si="32"/>
        <v>44787105751</v>
      </c>
      <c r="B374" s="25">
        <v>105751</v>
      </c>
      <c r="C374" s="25" t="s">
        <v>72</v>
      </c>
      <c r="D374" s="25" t="s">
        <v>42</v>
      </c>
      <c r="E374" s="26" t="s">
        <v>174</v>
      </c>
      <c r="F374" s="26">
        <v>0</v>
      </c>
      <c r="G374" s="15" t="s">
        <v>126</v>
      </c>
      <c r="H374" s="27">
        <v>44787</v>
      </c>
      <c r="I374" s="33" t="s">
        <v>172</v>
      </c>
      <c r="J374" s="34">
        <v>0</v>
      </c>
      <c r="K374" s="34">
        <v>0</v>
      </c>
      <c r="L374" s="34">
        <v>0</v>
      </c>
      <c r="M374" s="35">
        <v>0</v>
      </c>
      <c r="N374" s="35">
        <v>0</v>
      </c>
      <c r="O374" s="35">
        <v>0</v>
      </c>
      <c r="P374" s="34"/>
      <c r="Q374" s="34"/>
      <c r="R374" s="34"/>
      <c r="S374" s="15" t="s">
        <v>173</v>
      </c>
    </row>
    <row r="375" s="15" customFormat="1" customHeight="1" spans="1:19">
      <c r="A375" s="12" t="str">
        <f t="shared" si="32"/>
        <v>44794105751</v>
      </c>
      <c r="B375" s="25">
        <v>105751</v>
      </c>
      <c r="C375" s="25" t="s">
        <v>72</v>
      </c>
      <c r="D375" s="25" t="s">
        <v>42</v>
      </c>
      <c r="E375" s="26" t="s">
        <v>174</v>
      </c>
      <c r="F375" s="26">
        <v>0</v>
      </c>
      <c r="G375" s="15" t="s">
        <v>126</v>
      </c>
      <c r="H375" s="27">
        <v>44794</v>
      </c>
      <c r="I375" s="33" t="s">
        <v>172</v>
      </c>
      <c r="J375" s="34">
        <v>0</v>
      </c>
      <c r="K375" s="34">
        <v>0</v>
      </c>
      <c r="L375" s="34">
        <v>0</v>
      </c>
      <c r="M375" s="35">
        <v>0</v>
      </c>
      <c r="N375" s="35">
        <v>0</v>
      </c>
      <c r="O375" s="35">
        <v>0</v>
      </c>
      <c r="P375" s="34"/>
      <c r="Q375" s="34"/>
      <c r="R375" s="34"/>
      <c r="S375" s="12" t="s">
        <v>112</v>
      </c>
    </row>
    <row r="376" s="15" customFormat="1" customHeight="1" spans="1:18">
      <c r="A376" s="12" t="str">
        <f t="shared" si="32"/>
        <v>44801105751</v>
      </c>
      <c r="B376" s="25">
        <v>105751</v>
      </c>
      <c r="C376" s="25" t="s">
        <v>72</v>
      </c>
      <c r="D376" s="25" t="s">
        <v>42</v>
      </c>
      <c r="E376" s="26" t="s">
        <v>174</v>
      </c>
      <c r="F376" s="26">
        <v>1</v>
      </c>
      <c r="G376" s="15" t="s">
        <v>126</v>
      </c>
      <c r="H376" s="27">
        <v>44801</v>
      </c>
      <c r="I376" s="33" t="s">
        <v>172</v>
      </c>
      <c r="J376" s="34">
        <f>VLOOKUP(A376,[1]CXMDXSHZ!$A:$E,5,0)</f>
        <v>4692.31</v>
      </c>
      <c r="K376" s="34">
        <f>VLOOKUP(A376,[1]CXMDXSHZ!$A:$F,6,0)</f>
        <v>84</v>
      </c>
      <c r="L376" s="34">
        <f>VLOOKUP(A376,[1]CXMDXSHZ!$A:$G,7,0)</f>
        <v>1804.04</v>
      </c>
      <c r="M376" s="35">
        <f>VLOOKUP(B376,[3]减去藿香总数据!$C:$N,12,0)</f>
        <v>4365.82416666667</v>
      </c>
      <c r="N376" s="35">
        <f>VLOOKUP(B376,[2]查询时间段分门店销售汇总!$D:$T,17,0)</f>
        <v>75.375</v>
      </c>
      <c r="O376" s="35">
        <f>VLOOKUP(B376,[3]减去藿香总数据!$C:$P,14,0)</f>
        <v>1474.55291666667</v>
      </c>
      <c r="P376" s="36">
        <f>(J376-M376)/M376</f>
        <v>0.0747821764848134</v>
      </c>
      <c r="Q376" s="36">
        <f>(K376-N376)/N376</f>
        <v>0.114427860696517</v>
      </c>
      <c r="R376" s="36">
        <f>(L376-O376)/O376</f>
        <v>0.223448802419488</v>
      </c>
    </row>
    <row r="377" s="12" customFormat="1" customHeight="1" spans="1:23">
      <c r="A377" s="12" t="str">
        <f t="shared" si="32"/>
        <v>44777740</v>
      </c>
      <c r="B377" s="25">
        <v>740</v>
      </c>
      <c r="C377" s="25" t="s">
        <v>56</v>
      </c>
      <c r="D377" s="25" t="s">
        <v>42</v>
      </c>
      <c r="E377" s="26" t="s">
        <v>176</v>
      </c>
      <c r="F377" s="26">
        <v>1</v>
      </c>
      <c r="G377" s="15" t="s">
        <v>117</v>
      </c>
      <c r="H377" s="27">
        <v>44777</v>
      </c>
      <c r="I377" s="33" t="s">
        <v>177</v>
      </c>
      <c r="J377" s="34">
        <f>VLOOKUP(A377,[1]CXMDXSHZ!$A:$E,5,0)</f>
        <v>6299</v>
      </c>
      <c r="K377" s="34">
        <f>VLOOKUP(A377,[1]CXMDXSHZ!$A:$F,6,0)</f>
        <v>79</v>
      </c>
      <c r="L377" s="34">
        <f>VLOOKUP(A377,[1]CXMDXSHZ!$A:$G,7,0)</f>
        <v>1772.72</v>
      </c>
      <c r="M377" s="35">
        <f>VLOOKUP(B377,[2]查询时间段分门店销售汇总!$D:$S,16,0)</f>
        <v>4031.815</v>
      </c>
      <c r="N377" s="35">
        <f>VLOOKUP(B377,[2]查询时间段分门店销售汇总!$D:$T,17,0)</f>
        <v>86.6666666666667</v>
      </c>
      <c r="O377" s="35">
        <f>VLOOKUP(B377,[2]查询时间段分门店销售汇总!$D:$U,18,0)</f>
        <v>1449.89541666667</v>
      </c>
      <c r="P377" s="36">
        <f>(J377-M377)/M377</f>
        <v>0.562323668124654</v>
      </c>
      <c r="Q377" s="36">
        <f>(K377-N377)/N377</f>
        <v>-0.0884615384615388</v>
      </c>
      <c r="R377" s="36">
        <f>(L377-O377)/O377</f>
        <v>0.222653702896384</v>
      </c>
      <c r="U377" s="67"/>
      <c r="V377" s="68"/>
      <c r="W377" s="68"/>
    </row>
    <row r="378" s="15" customFormat="1" customHeight="1" spans="1:18">
      <c r="A378" s="12" t="str">
        <f t="shared" ref="A378:A441" si="33">H378&amp;B378</f>
        <v>44784740</v>
      </c>
      <c r="B378" s="25">
        <v>740</v>
      </c>
      <c r="C378" s="25" t="s">
        <v>56</v>
      </c>
      <c r="D378" s="25" t="s">
        <v>42</v>
      </c>
      <c r="E378" s="26" t="s">
        <v>176</v>
      </c>
      <c r="F378" s="26">
        <v>1</v>
      </c>
      <c r="G378" s="15" t="s">
        <v>117</v>
      </c>
      <c r="H378" s="27">
        <v>44784</v>
      </c>
      <c r="I378" s="33" t="s">
        <v>177</v>
      </c>
      <c r="J378" s="34">
        <f>VLOOKUP(A378,[1]CXMDXSHZ!$A:$E,5,0)</f>
        <v>3779.29</v>
      </c>
      <c r="K378" s="34">
        <f>VLOOKUP(A378,[1]CXMDXSHZ!$A:$F,6,0)</f>
        <v>68</v>
      </c>
      <c r="L378" s="34">
        <f>VLOOKUP(A378,[1]CXMDXSHZ!$A:$G,7,0)</f>
        <v>1381.11</v>
      </c>
      <c r="M378" s="35">
        <f>VLOOKUP(B378,[2]查询时间段分门店销售汇总!$D:$S,16,0)</f>
        <v>4031.815</v>
      </c>
      <c r="N378" s="35">
        <f>VLOOKUP(B378,[2]查询时间段分门店销售汇总!$D:$T,17,0)</f>
        <v>86.6666666666667</v>
      </c>
      <c r="O378" s="35">
        <f>VLOOKUP(B378,[2]查询时间段分门店销售汇总!$D:$U,18,0)</f>
        <v>1449.89541666667</v>
      </c>
      <c r="P378" s="36">
        <f>(J378-M378)/M378</f>
        <v>-0.0626330821230637</v>
      </c>
      <c r="Q378" s="36">
        <f>(K378-N378)/N378</f>
        <v>-0.215384615384616</v>
      </c>
      <c r="R378" s="36">
        <f>(L378-O378)/O378</f>
        <v>-0.0474416401872686</v>
      </c>
    </row>
    <row r="379" s="15" customFormat="1" customHeight="1" spans="1:18">
      <c r="A379" s="12" t="str">
        <f t="shared" si="33"/>
        <v>44791740</v>
      </c>
      <c r="B379" s="25">
        <v>740</v>
      </c>
      <c r="C379" s="25" t="s">
        <v>56</v>
      </c>
      <c r="D379" s="25" t="s">
        <v>42</v>
      </c>
      <c r="E379" s="26" t="s">
        <v>176</v>
      </c>
      <c r="F379" s="26">
        <v>1</v>
      </c>
      <c r="G379" s="15" t="s">
        <v>117</v>
      </c>
      <c r="H379" s="27">
        <v>44791</v>
      </c>
      <c r="I379" s="33" t="s">
        <v>177</v>
      </c>
      <c r="J379" s="34">
        <f>VLOOKUP(A379,[1]CXMDXSHZ!$A:$E,5,0)</f>
        <v>4056.51</v>
      </c>
      <c r="K379" s="34">
        <f>VLOOKUP(A379,[1]CXMDXSHZ!$A:$F,6,0)</f>
        <v>74</v>
      </c>
      <c r="L379" s="34">
        <f>VLOOKUP(A379,[1]CXMDXSHZ!$A:$G,7,0)</f>
        <v>1402.48</v>
      </c>
      <c r="M379" s="35">
        <f>VLOOKUP(B379,[2]查询时间段分门店销售汇总!$D:$S,16,0)</f>
        <v>4031.815</v>
      </c>
      <c r="N379" s="35">
        <f>VLOOKUP(B379,[2]查询时间段分门店销售汇总!$D:$T,17,0)</f>
        <v>86.6666666666667</v>
      </c>
      <c r="O379" s="35">
        <f>VLOOKUP(B379,[2]查询时间段分门店销售汇总!$D:$U,18,0)</f>
        <v>1449.89541666667</v>
      </c>
      <c r="P379" s="36">
        <f>(J379-M379)/M379</f>
        <v>0.00612503301862813</v>
      </c>
      <c r="Q379" s="36">
        <f>(K379-N379)/N379</f>
        <v>-0.146153846153846</v>
      </c>
      <c r="R379" s="36">
        <f>(L379-O379)/O379</f>
        <v>-0.0327026460816592</v>
      </c>
    </row>
    <row r="380" s="15" customFormat="1" customHeight="1" spans="1:19">
      <c r="A380" s="12" t="str">
        <f t="shared" si="33"/>
        <v>44798740</v>
      </c>
      <c r="B380" s="25">
        <v>740</v>
      </c>
      <c r="C380" s="25" t="s">
        <v>56</v>
      </c>
      <c r="D380" s="25" t="s">
        <v>42</v>
      </c>
      <c r="E380" s="26" t="s">
        <v>176</v>
      </c>
      <c r="F380" s="26">
        <v>0</v>
      </c>
      <c r="G380" s="15" t="s">
        <v>117</v>
      </c>
      <c r="H380" s="27">
        <v>44798</v>
      </c>
      <c r="I380" s="33" t="s">
        <v>177</v>
      </c>
      <c r="J380" s="34">
        <v>0</v>
      </c>
      <c r="K380" s="34">
        <v>0</v>
      </c>
      <c r="L380" s="34">
        <v>0</v>
      </c>
      <c r="M380" s="35">
        <v>0</v>
      </c>
      <c r="N380" s="35">
        <v>0</v>
      </c>
      <c r="O380" s="35">
        <v>0</v>
      </c>
      <c r="P380" s="34"/>
      <c r="Q380" s="34"/>
      <c r="R380" s="34"/>
      <c r="S380" s="12" t="s">
        <v>112</v>
      </c>
    </row>
    <row r="381" s="15" customFormat="1" customHeight="1" spans="1:18">
      <c r="A381" s="12" t="str">
        <f t="shared" si="33"/>
        <v>44779740</v>
      </c>
      <c r="B381" s="25">
        <v>740</v>
      </c>
      <c r="C381" s="25" t="s">
        <v>56</v>
      </c>
      <c r="D381" s="25" t="s">
        <v>42</v>
      </c>
      <c r="E381" s="26" t="s">
        <v>176</v>
      </c>
      <c r="F381" s="26">
        <v>1</v>
      </c>
      <c r="G381" s="15" t="s">
        <v>135</v>
      </c>
      <c r="H381" s="27">
        <v>44779</v>
      </c>
      <c r="I381" s="33" t="s">
        <v>177</v>
      </c>
      <c r="J381" s="34">
        <f>VLOOKUP(A381,[1]CXMDXSHZ!$A:$E,5,0)</f>
        <v>3878.48</v>
      </c>
      <c r="K381" s="34">
        <f>VLOOKUP(A381,[1]CXMDXSHZ!$A:$F,6,0)</f>
        <v>59</v>
      </c>
      <c r="L381" s="34">
        <f>VLOOKUP(A381,[1]CXMDXSHZ!$A:$G,7,0)</f>
        <v>1088.84</v>
      </c>
      <c r="M381" s="35">
        <f>VLOOKUP(B381,[2]查询时间段分门店销售汇总!$D:$S,16,0)</f>
        <v>4031.815</v>
      </c>
      <c r="N381" s="35">
        <f>VLOOKUP(B381,[2]查询时间段分门店销售汇总!$D:$T,17,0)</f>
        <v>86.6666666666667</v>
      </c>
      <c r="O381" s="35">
        <f>VLOOKUP(B381,[2]查询时间段分门店销售汇总!$D:$U,18,0)</f>
        <v>1449.89541666667</v>
      </c>
      <c r="P381" s="36">
        <f>(J381-M381)/M381</f>
        <v>-0.0380312588747252</v>
      </c>
      <c r="Q381" s="36">
        <f>(K381-N381)/N381</f>
        <v>-0.319230769230769</v>
      </c>
      <c r="R381" s="36">
        <f>(L381-O381)/O381</f>
        <v>-0.249021696679848</v>
      </c>
    </row>
    <row r="382" s="15" customFormat="1" customHeight="1" spans="1:18">
      <c r="A382" s="12" t="str">
        <f t="shared" si="33"/>
        <v>44786740</v>
      </c>
      <c r="B382" s="25">
        <v>740</v>
      </c>
      <c r="C382" s="25" t="s">
        <v>56</v>
      </c>
      <c r="D382" s="25" t="s">
        <v>42</v>
      </c>
      <c r="E382" s="26" t="s">
        <v>176</v>
      </c>
      <c r="F382" s="26">
        <v>0</v>
      </c>
      <c r="G382" s="15" t="s">
        <v>135</v>
      </c>
      <c r="H382" s="27">
        <v>44786</v>
      </c>
      <c r="I382" s="33" t="s">
        <v>177</v>
      </c>
      <c r="J382" s="34">
        <v>0</v>
      </c>
      <c r="K382" s="34">
        <v>0</v>
      </c>
      <c r="L382" s="34">
        <v>0</v>
      </c>
      <c r="M382" s="35">
        <v>0</v>
      </c>
      <c r="N382" s="35">
        <v>0</v>
      </c>
      <c r="O382" s="35">
        <v>0</v>
      </c>
      <c r="P382" s="34"/>
      <c r="Q382" s="34"/>
      <c r="R382" s="26" t="s">
        <v>178</v>
      </c>
    </row>
    <row r="383" s="15" customFormat="1" customHeight="1" spans="1:19">
      <c r="A383" s="12" t="str">
        <f t="shared" si="33"/>
        <v>44793740</v>
      </c>
      <c r="B383" s="25">
        <v>740</v>
      </c>
      <c r="C383" s="25" t="s">
        <v>56</v>
      </c>
      <c r="D383" s="25" t="s">
        <v>42</v>
      </c>
      <c r="E383" s="26" t="s">
        <v>176</v>
      </c>
      <c r="F383" s="26">
        <v>0</v>
      </c>
      <c r="G383" s="15" t="s">
        <v>135</v>
      </c>
      <c r="H383" s="27">
        <v>44793</v>
      </c>
      <c r="I383" s="33" t="s">
        <v>177</v>
      </c>
      <c r="J383" s="34">
        <v>0</v>
      </c>
      <c r="K383" s="34">
        <v>0</v>
      </c>
      <c r="L383" s="34">
        <v>0</v>
      </c>
      <c r="M383" s="35">
        <v>0</v>
      </c>
      <c r="N383" s="35">
        <v>0</v>
      </c>
      <c r="O383" s="35">
        <v>0</v>
      </c>
      <c r="P383" s="34"/>
      <c r="Q383" s="34"/>
      <c r="R383" s="34"/>
      <c r="S383" s="12" t="s">
        <v>112</v>
      </c>
    </row>
    <row r="384" s="15" customFormat="1" customHeight="1" spans="1:18">
      <c r="A384" s="12" t="str">
        <f t="shared" si="33"/>
        <v>44800740</v>
      </c>
      <c r="B384" s="25">
        <v>740</v>
      </c>
      <c r="C384" s="25" t="s">
        <v>56</v>
      </c>
      <c r="D384" s="25" t="s">
        <v>42</v>
      </c>
      <c r="E384" s="26" t="s">
        <v>176</v>
      </c>
      <c r="F384" s="26">
        <v>1</v>
      </c>
      <c r="G384" s="15" t="s">
        <v>135</v>
      </c>
      <c r="H384" s="27">
        <v>44800</v>
      </c>
      <c r="I384" s="33" t="s">
        <v>177</v>
      </c>
      <c r="J384" s="34">
        <f>VLOOKUP(A384,[1]CXMDXSHZ!$A:$E,5,0)</f>
        <v>3259.97</v>
      </c>
      <c r="K384" s="34">
        <f>VLOOKUP(A384,[1]CXMDXSHZ!$A:$F,6,0)</f>
        <v>78</v>
      </c>
      <c r="L384" s="34">
        <f>VLOOKUP(A384,[1]CXMDXSHZ!$A:$G,7,0)</f>
        <v>1021.44</v>
      </c>
      <c r="M384" s="35">
        <f>VLOOKUP(B384,[2]查询时间段分门店销售汇总!$D:$S,16,0)</f>
        <v>4031.815</v>
      </c>
      <c r="N384" s="35">
        <f>VLOOKUP(B384,[2]查询时间段分门店销售汇总!$D:$T,17,0)</f>
        <v>86.6666666666667</v>
      </c>
      <c r="O384" s="35">
        <f>VLOOKUP(B384,[2]查询时间段分门店销售汇总!$D:$U,18,0)</f>
        <v>1449.89541666667</v>
      </c>
      <c r="P384" s="36">
        <f>(J384-M384)/M384</f>
        <v>-0.191438595272849</v>
      </c>
      <c r="Q384" s="36">
        <f>(K384-N384)/N384</f>
        <v>-0.1</v>
      </c>
      <c r="R384" s="36">
        <f>(L384-O384)/O384</f>
        <v>-0.29550780817812</v>
      </c>
    </row>
    <row r="385" s="12" customFormat="1" customHeight="1" spans="1:18">
      <c r="A385" s="12" t="str">
        <f t="shared" si="33"/>
        <v>44774707</v>
      </c>
      <c r="B385" s="25">
        <v>707</v>
      </c>
      <c r="C385" s="25" t="s">
        <v>51</v>
      </c>
      <c r="D385" s="25" t="s">
        <v>42</v>
      </c>
      <c r="E385" s="26" t="s">
        <v>179</v>
      </c>
      <c r="F385" s="26">
        <v>1</v>
      </c>
      <c r="G385" s="15" t="s">
        <v>110</v>
      </c>
      <c r="H385" s="27">
        <v>44774</v>
      </c>
      <c r="I385" s="33" t="s">
        <v>180</v>
      </c>
      <c r="J385" s="34">
        <f>VLOOKUP(A385,[1]CXMDXSHZ!$A:$E,5,0)</f>
        <v>3718.26</v>
      </c>
      <c r="K385" s="34">
        <f>VLOOKUP(A385,[1]CXMDXSHZ!$A:$F,6,0)</f>
        <v>69</v>
      </c>
      <c r="L385" s="34">
        <f>VLOOKUP(A385,[1]CXMDXSHZ!$A:$G,7,0)</f>
        <v>1265.98</v>
      </c>
      <c r="M385" s="35">
        <f>VLOOKUP(B385,[3]减去藿香总数据!$C:$N,12,0)</f>
        <v>8508.70916666667</v>
      </c>
      <c r="N385" s="35">
        <f>VLOOKUP(B385,[2]查询时间段分门店销售汇总!$D:$T,17,0)</f>
        <v>129.666666666667</v>
      </c>
      <c r="O385" s="35">
        <f>VLOOKUP(B385,[3]减去藿香总数据!$C:$P,14,0)</f>
        <v>2855.0045833334</v>
      </c>
      <c r="P385" s="36">
        <f>(J385-M385)/M385</f>
        <v>-0.563005395158353</v>
      </c>
      <c r="Q385" s="36">
        <f>(K385-N385)/N385</f>
        <v>-0.467866323907456</v>
      </c>
      <c r="R385" s="36">
        <f>(L385-O385)/O385</f>
        <v>-0.556575142684399</v>
      </c>
    </row>
    <row r="386" s="15" customFormat="1" customHeight="1" spans="1:18">
      <c r="A386" s="12" t="str">
        <f t="shared" si="33"/>
        <v>44781707</v>
      </c>
      <c r="B386" s="25">
        <v>707</v>
      </c>
      <c r="C386" s="25" t="s">
        <v>51</v>
      </c>
      <c r="D386" s="25" t="s">
        <v>42</v>
      </c>
      <c r="E386" s="26" t="s">
        <v>179</v>
      </c>
      <c r="F386" s="26">
        <v>1</v>
      </c>
      <c r="G386" s="15" t="s">
        <v>110</v>
      </c>
      <c r="H386" s="27">
        <v>44781</v>
      </c>
      <c r="I386" s="33" t="s">
        <v>180</v>
      </c>
      <c r="J386" s="34">
        <f>VLOOKUP(A386,[1]CXMDXSHZ!$A:$E,5,0)</f>
        <v>7042.49</v>
      </c>
      <c r="K386" s="34">
        <f>VLOOKUP(A386,[1]CXMDXSHZ!$A:$F,6,0)</f>
        <v>103</v>
      </c>
      <c r="L386" s="34">
        <f>VLOOKUP(A386,[1]CXMDXSHZ!$A:$G,7,0)</f>
        <v>2569.99</v>
      </c>
      <c r="M386" s="35">
        <f>VLOOKUP(B386,[3]减去藿香总数据!$C:$N,12,0)</f>
        <v>8508.70916666667</v>
      </c>
      <c r="N386" s="35">
        <f>VLOOKUP(B386,[2]查询时间段分门店销售汇总!$D:$T,17,0)</f>
        <v>129.666666666667</v>
      </c>
      <c r="O386" s="35">
        <f>VLOOKUP(B386,[3]减去藿香总数据!$C:$P,14,0)</f>
        <v>2855.0045833334</v>
      </c>
      <c r="P386" s="36">
        <f>(J386-M386)/M386</f>
        <v>-0.172319812317791</v>
      </c>
      <c r="Q386" s="36">
        <f>(K386-N386)/N386</f>
        <v>-0.20565552699229</v>
      </c>
      <c r="R386" s="36">
        <f>(L386-O386)/O386</f>
        <v>-0.099829816385313</v>
      </c>
    </row>
    <row r="387" s="15" customFormat="1" customHeight="1" spans="1:18">
      <c r="A387" s="12" t="str">
        <f t="shared" si="33"/>
        <v>44788707</v>
      </c>
      <c r="B387" s="25">
        <v>707</v>
      </c>
      <c r="C387" s="25" t="s">
        <v>51</v>
      </c>
      <c r="D387" s="25" t="s">
        <v>42</v>
      </c>
      <c r="E387" s="26" t="s">
        <v>179</v>
      </c>
      <c r="F387" s="26">
        <v>1</v>
      </c>
      <c r="G387" s="15" t="s">
        <v>110</v>
      </c>
      <c r="H387" s="27">
        <v>44788</v>
      </c>
      <c r="I387" s="33" t="s">
        <v>180</v>
      </c>
      <c r="J387" s="34">
        <f>VLOOKUP(A387,[1]CXMDXSHZ!$A:$E,5,0)</f>
        <v>6793.47</v>
      </c>
      <c r="K387" s="34">
        <f>VLOOKUP(A387,[1]CXMDXSHZ!$A:$F,6,0)</f>
        <v>105</v>
      </c>
      <c r="L387" s="34">
        <f>VLOOKUP(A387,[1]CXMDXSHZ!$A:$G,7,0)</f>
        <v>2338.66</v>
      </c>
      <c r="M387" s="35">
        <f>VLOOKUP(B387,[3]减去藿香总数据!$C:$N,12,0)</f>
        <v>8508.70916666667</v>
      </c>
      <c r="N387" s="35">
        <f>VLOOKUP(B387,[2]查询时间段分门店销售汇总!$D:$T,17,0)</f>
        <v>129.666666666667</v>
      </c>
      <c r="O387" s="35">
        <f>VLOOKUP(B387,[3]减去藿香总数据!$C:$P,14,0)</f>
        <v>2855.0045833334</v>
      </c>
      <c r="P387" s="36">
        <f>(J387-M387)/M387</f>
        <v>-0.201586296237062</v>
      </c>
      <c r="Q387" s="36">
        <f>(K387-N387)/N387</f>
        <v>-0.190231362467868</v>
      </c>
      <c r="R387" s="36">
        <f>(L387-O387)/O387</f>
        <v>-0.180855956010598</v>
      </c>
    </row>
    <row r="388" s="15" customFormat="1" customHeight="1" spans="1:19">
      <c r="A388" s="12" t="str">
        <f t="shared" si="33"/>
        <v>44795707</v>
      </c>
      <c r="B388" s="25">
        <v>707</v>
      </c>
      <c r="C388" s="25" t="s">
        <v>51</v>
      </c>
      <c r="D388" s="25" t="s">
        <v>42</v>
      </c>
      <c r="E388" s="26" t="s">
        <v>179</v>
      </c>
      <c r="F388" s="26">
        <v>0</v>
      </c>
      <c r="G388" s="15" t="s">
        <v>110</v>
      </c>
      <c r="H388" s="27">
        <v>44795</v>
      </c>
      <c r="I388" s="33" t="s">
        <v>180</v>
      </c>
      <c r="J388" s="34">
        <v>0</v>
      </c>
      <c r="K388" s="34">
        <v>0</v>
      </c>
      <c r="L388" s="34">
        <v>0</v>
      </c>
      <c r="M388" s="35">
        <v>0</v>
      </c>
      <c r="N388" s="35">
        <v>0</v>
      </c>
      <c r="O388" s="35">
        <v>0</v>
      </c>
      <c r="P388" s="34"/>
      <c r="Q388" s="34"/>
      <c r="R388" s="34"/>
      <c r="S388" s="12" t="s">
        <v>112</v>
      </c>
    </row>
    <row r="389" s="15" customFormat="1" customHeight="1" spans="1:19">
      <c r="A389" s="12" t="str">
        <f t="shared" si="33"/>
        <v>44802707</v>
      </c>
      <c r="B389" s="25">
        <v>707</v>
      </c>
      <c r="C389" s="25" t="s">
        <v>51</v>
      </c>
      <c r="D389" s="25" t="s">
        <v>42</v>
      </c>
      <c r="E389" s="26" t="s">
        <v>179</v>
      </c>
      <c r="F389" s="26">
        <v>0</v>
      </c>
      <c r="G389" s="15" t="s">
        <v>110</v>
      </c>
      <c r="H389" s="27">
        <v>44802</v>
      </c>
      <c r="I389" s="33" t="s">
        <v>180</v>
      </c>
      <c r="J389" s="34">
        <v>0</v>
      </c>
      <c r="K389" s="34">
        <v>0</v>
      </c>
      <c r="L389" s="34">
        <v>0</v>
      </c>
      <c r="M389" s="35">
        <v>0</v>
      </c>
      <c r="N389" s="35">
        <v>0</v>
      </c>
      <c r="O389" s="35">
        <v>0</v>
      </c>
      <c r="P389" s="34"/>
      <c r="Q389" s="34"/>
      <c r="R389" s="34"/>
      <c r="S389" s="41" t="s">
        <v>113</v>
      </c>
    </row>
    <row r="390" s="15" customFormat="1" customHeight="1" spans="1:18">
      <c r="A390" s="12" t="str">
        <f t="shared" si="33"/>
        <v>44775707</v>
      </c>
      <c r="B390" s="25">
        <v>707</v>
      </c>
      <c r="C390" s="25" t="s">
        <v>51</v>
      </c>
      <c r="D390" s="25" t="s">
        <v>42</v>
      </c>
      <c r="E390" s="26" t="s">
        <v>179</v>
      </c>
      <c r="F390" s="26">
        <v>1</v>
      </c>
      <c r="G390" s="15" t="s">
        <v>114</v>
      </c>
      <c r="H390" s="27">
        <v>44775</v>
      </c>
      <c r="I390" s="33" t="s">
        <v>180</v>
      </c>
      <c r="J390" s="34">
        <f>VLOOKUP(A390,[1]CXMDXSHZ!$A:$E,5,0)</f>
        <v>5206.48</v>
      </c>
      <c r="K390" s="34">
        <f>VLOOKUP(A390,[1]CXMDXSHZ!$A:$F,6,0)</f>
        <v>84</v>
      </c>
      <c r="L390" s="34">
        <f>VLOOKUP(A390,[1]CXMDXSHZ!$A:$G,7,0)</f>
        <v>2241.25</v>
      </c>
      <c r="M390" s="35">
        <f>VLOOKUP(B390,[3]减去藿香总数据!$C:$N,12,0)</f>
        <v>8508.70916666667</v>
      </c>
      <c r="N390" s="35">
        <f>VLOOKUP(B390,[2]查询时间段分门店销售汇总!$D:$T,17,0)</f>
        <v>129.666666666667</v>
      </c>
      <c r="O390" s="35">
        <f>VLOOKUP(B390,[3]减去藿香总数据!$C:$P,14,0)</f>
        <v>2855.0045833334</v>
      </c>
      <c r="P390" s="36">
        <f>(J390-M390)/M390</f>
        <v>-0.388099898819357</v>
      </c>
      <c r="Q390" s="36">
        <f>(K390-N390)/N390</f>
        <v>-0.352185089974295</v>
      </c>
      <c r="R390" s="36">
        <f>(L390-O390)/O390</f>
        <v>-0.214974990553886</v>
      </c>
    </row>
    <row r="391" s="15" customFormat="1" customHeight="1" spans="1:18">
      <c r="A391" s="12" t="str">
        <f t="shared" si="33"/>
        <v>44782707</v>
      </c>
      <c r="B391" s="25">
        <v>707</v>
      </c>
      <c r="C391" s="25" t="s">
        <v>51</v>
      </c>
      <c r="D391" s="25" t="s">
        <v>42</v>
      </c>
      <c r="E391" s="26" t="s">
        <v>179</v>
      </c>
      <c r="F391" s="26">
        <v>1</v>
      </c>
      <c r="G391" s="15" t="s">
        <v>114</v>
      </c>
      <c r="H391" s="27">
        <v>44782</v>
      </c>
      <c r="I391" s="33" t="s">
        <v>180</v>
      </c>
      <c r="J391" s="34">
        <f>VLOOKUP(A391,[1]CXMDXSHZ!$A:$E,5,0)</f>
        <v>9445.4</v>
      </c>
      <c r="K391" s="34">
        <f>VLOOKUP(A391,[1]CXMDXSHZ!$A:$F,6,0)</f>
        <v>98</v>
      </c>
      <c r="L391" s="34">
        <f>VLOOKUP(A391,[1]CXMDXSHZ!$A:$G,7,0)</f>
        <v>2751.78</v>
      </c>
      <c r="M391" s="35">
        <f>VLOOKUP(B391,[3]减去藿香总数据!$C:$N,12,0)</f>
        <v>8508.70916666667</v>
      </c>
      <c r="N391" s="35">
        <f>VLOOKUP(B391,[2]查询时间段分门店销售汇总!$D:$T,17,0)</f>
        <v>129.666666666667</v>
      </c>
      <c r="O391" s="35">
        <f>VLOOKUP(B391,[3]减去藿香总数据!$C:$P,14,0)</f>
        <v>2855.0045833334</v>
      </c>
      <c r="P391" s="36">
        <f>(J391-M391)/M391</f>
        <v>0.110086126460036</v>
      </c>
      <c r="Q391" s="36">
        <f>(K391-N391)/N391</f>
        <v>-0.244215938303344</v>
      </c>
      <c r="R391" s="36">
        <f>(L391-O391)/O391</f>
        <v>-0.0361556629141655</v>
      </c>
    </row>
    <row r="392" s="15" customFormat="1" customHeight="1" spans="1:18">
      <c r="A392" s="12" t="str">
        <f t="shared" si="33"/>
        <v>44789707</v>
      </c>
      <c r="B392" s="25">
        <v>707</v>
      </c>
      <c r="C392" s="25" t="s">
        <v>51</v>
      </c>
      <c r="D392" s="25" t="s">
        <v>42</v>
      </c>
      <c r="E392" s="26" t="s">
        <v>179</v>
      </c>
      <c r="F392" s="26">
        <v>1</v>
      </c>
      <c r="G392" s="15" t="s">
        <v>114</v>
      </c>
      <c r="H392" s="27">
        <v>44789</v>
      </c>
      <c r="I392" s="33" t="s">
        <v>180</v>
      </c>
      <c r="J392" s="34">
        <f>VLOOKUP(A392,[1]CXMDXSHZ!$A:$E,5,0)</f>
        <v>6694.88</v>
      </c>
      <c r="K392" s="34">
        <f>VLOOKUP(A392,[1]CXMDXSHZ!$A:$F,6,0)</f>
        <v>98</v>
      </c>
      <c r="L392" s="34">
        <f>VLOOKUP(A392,[1]CXMDXSHZ!$A:$G,7,0)</f>
        <v>2639.55</v>
      </c>
      <c r="M392" s="35">
        <f>VLOOKUP(B392,[3]减去藿香总数据!$C:$N,12,0)</f>
        <v>8508.70916666667</v>
      </c>
      <c r="N392" s="35">
        <f>VLOOKUP(B392,[2]查询时间段分门店销售汇总!$D:$T,17,0)</f>
        <v>129.666666666667</v>
      </c>
      <c r="O392" s="35">
        <f>VLOOKUP(B392,[3]减去藿香总数据!$C:$P,14,0)</f>
        <v>2855.0045833334</v>
      </c>
      <c r="P392" s="36">
        <f>(J392-M392)/M392</f>
        <v>-0.213173247685142</v>
      </c>
      <c r="Q392" s="36">
        <f>(K392-N392)/N392</f>
        <v>-0.244215938303344</v>
      </c>
      <c r="R392" s="36">
        <f>(L392-O392)/O392</f>
        <v>-0.0754655822940372</v>
      </c>
    </row>
    <row r="393" s="15" customFormat="1" customHeight="1" spans="1:19">
      <c r="A393" s="12" t="str">
        <f t="shared" si="33"/>
        <v>44796707</v>
      </c>
      <c r="B393" s="25">
        <v>707</v>
      </c>
      <c r="C393" s="25" t="s">
        <v>51</v>
      </c>
      <c r="D393" s="25" t="s">
        <v>42</v>
      </c>
      <c r="E393" s="26" t="s">
        <v>179</v>
      </c>
      <c r="F393" s="26">
        <v>0</v>
      </c>
      <c r="G393" s="15" t="s">
        <v>114</v>
      </c>
      <c r="H393" s="27">
        <v>44796</v>
      </c>
      <c r="I393" s="33" t="s">
        <v>180</v>
      </c>
      <c r="J393" s="34">
        <v>0</v>
      </c>
      <c r="K393" s="34">
        <v>0</v>
      </c>
      <c r="L393" s="34">
        <v>0</v>
      </c>
      <c r="M393" s="35">
        <v>0</v>
      </c>
      <c r="N393" s="35">
        <v>0</v>
      </c>
      <c r="O393" s="35">
        <v>0</v>
      </c>
      <c r="P393" s="34"/>
      <c r="Q393" s="34"/>
      <c r="R393" s="34"/>
      <c r="S393" s="12" t="s">
        <v>112</v>
      </c>
    </row>
    <row r="394" s="15" customFormat="1" customHeight="1" spans="1:19">
      <c r="A394" s="12" t="str">
        <f t="shared" si="33"/>
        <v>44803707</v>
      </c>
      <c r="B394" s="25">
        <v>707</v>
      </c>
      <c r="C394" s="25" t="s">
        <v>51</v>
      </c>
      <c r="D394" s="25" t="s">
        <v>42</v>
      </c>
      <c r="E394" s="26" t="s">
        <v>179</v>
      </c>
      <c r="F394" s="26">
        <v>0</v>
      </c>
      <c r="G394" s="15" t="s">
        <v>114</v>
      </c>
      <c r="H394" s="27">
        <v>44803</v>
      </c>
      <c r="I394" s="33" t="s">
        <v>180</v>
      </c>
      <c r="J394" s="34">
        <v>0</v>
      </c>
      <c r="K394" s="34">
        <v>0</v>
      </c>
      <c r="L394" s="34">
        <v>0</v>
      </c>
      <c r="M394" s="35">
        <v>0</v>
      </c>
      <c r="N394" s="35">
        <v>0</v>
      </c>
      <c r="O394" s="35">
        <v>0</v>
      </c>
      <c r="P394" s="34"/>
      <c r="Q394" s="34"/>
      <c r="R394" s="34"/>
      <c r="S394" s="41" t="s">
        <v>113</v>
      </c>
    </row>
    <row r="395" s="12" customFormat="1" customHeight="1" spans="1:18">
      <c r="A395" s="12" t="str">
        <f t="shared" si="33"/>
        <v>44778573</v>
      </c>
      <c r="B395" s="34">
        <v>573</v>
      </c>
      <c r="C395" s="26" t="s">
        <v>55</v>
      </c>
      <c r="D395" s="25" t="s">
        <v>42</v>
      </c>
      <c r="E395" s="26" t="s">
        <v>181</v>
      </c>
      <c r="F395" s="26">
        <v>1</v>
      </c>
      <c r="G395" s="15" t="s">
        <v>125</v>
      </c>
      <c r="H395" s="27">
        <v>44778</v>
      </c>
      <c r="I395" s="33" t="s">
        <v>182</v>
      </c>
      <c r="J395" s="34">
        <f>VLOOKUP(A395,[1]CXMDXSHZ!$A:$E,5,0)</f>
        <v>8334.84</v>
      </c>
      <c r="K395" s="34">
        <f>VLOOKUP(A395,[1]CXMDXSHZ!$A:$F,6,0)</f>
        <v>47</v>
      </c>
      <c r="L395" s="34">
        <f>VLOOKUP(A395,[1]CXMDXSHZ!$A:$G,7,0)</f>
        <v>2008.07</v>
      </c>
      <c r="M395" s="35">
        <f>VLOOKUP(B395,[3]减去藿香总数据!$C:$N,12,0)</f>
        <v>3162.49333333333</v>
      </c>
      <c r="N395" s="35">
        <f>VLOOKUP(B395,[2]查询时间段分门店销售汇总!$D:$T,17,0)</f>
        <v>60.3333333333333</v>
      </c>
      <c r="O395" s="35">
        <f>VLOOKUP(B395,[3]减去藿香总数据!$C:$P,14,0)</f>
        <v>1085.51333333355</v>
      </c>
      <c r="P395" s="36">
        <f>(J395-M395)/M395</f>
        <v>1.6355280854347</v>
      </c>
      <c r="Q395" s="36">
        <f>(K395-N395)/N395</f>
        <v>-0.220994475138121</v>
      </c>
      <c r="R395" s="36">
        <f>(L395-O395)/O395</f>
        <v>0.849880548065983</v>
      </c>
    </row>
    <row r="396" s="15" customFormat="1" customHeight="1" spans="1:18">
      <c r="A396" s="12" t="str">
        <f t="shared" si="33"/>
        <v>44785573</v>
      </c>
      <c r="B396" s="34">
        <v>573</v>
      </c>
      <c r="C396" s="26" t="s">
        <v>55</v>
      </c>
      <c r="D396" s="25" t="s">
        <v>42</v>
      </c>
      <c r="E396" s="26" t="s">
        <v>181</v>
      </c>
      <c r="F396" s="26">
        <v>0</v>
      </c>
      <c r="G396" s="15" t="s">
        <v>125</v>
      </c>
      <c r="H396" s="27">
        <v>44785</v>
      </c>
      <c r="I396" s="33" t="s">
        <v>182</v>
      </c>
      <c r="J396" s="34">
        <v>0</v>
      </c>
      <c r="K396" s="34">
        <v>0</v>
      </c>
      <c r="L396" s="34">
        <v>0</v>
      </c>
      <c r="M396" s="35">
        <v>0</v>
      </c>
      <c r="N396" s="35">
        <v>0</v>
      </c>
      <c r="O396" s="35">
        <v>0</v>
      </c>
      <c r="P396" s="34"/>
      <c r="Q396" s="34"/>
      <c r="R396" s="26" t="s">
        <v>118</v>
      </c>
    </row>
    <row r="397" s="15" customFormat="1" customHeight="1" spans="1:18">
      <c r="A397" s="12" t="str">
        <f t="shared" si="33"/>
        <v>44792573</v>
      </c>
      <c r="B397" s="34">
        <v>573</v>
      </c>
      <c r="C397" s="26" t="s">
        <v>55</v>
      </c>
      <c r="D397" s="25" t="s">
        <v>42</v>
      </c>
      <c r="E397" s="26" t="s">
        <v>181</v>
      </c>
      <c r="F397" s="26">
        <v>1</v>
      </c>
      <c r="G397" s="15" t="s">
        <v>125</v>
      </c>
      <c r="H397" s="27">
        <v>44792</v>
      </c>
      <c r="I397" s="33" t="s">
        <v>182</v>
      </c>
      <c r="J397" s="34">
        <f>VLOOKUP(A397,[1]CXMDXSHZ!$A:$E,5,0)</f>
        <v>2392.23</v>
      </c>
      <c r="K397" s="34">
        <f>VLOOKUP(A397,[1]CXMDXSHZ!$A:$F,6,0)</f>
        <v>36</v>
      </c>
      <c r="L397" s="34">
        <f>VLOOKUP(A397,[1]CXMDXSHZ!$A:$G,7,0)</f>
        <v>829.23</v>
      </c>
      <c r="M397" s="35">
        <f>VLOOKUP(B397,[3]减去藿香总数据!$C:$N,12,0)</f>
        <v>3162.49333333333</v>
      </c>
      <c r="N397" s="35">
        <f>VLOOKUP(B397,[2]查询时间段分门店销售汇总!$D:$T,17,0)</f>
        <v>60.3333333333333</v>
      </c>
      <c r="O397" s="35">
        <f>VLOOKUP(B397,[3]减去藿香总数据!$C:$P,14,0)</f>
        <v>1085.51333333355</v>
      </c>
      <c r="P397" s="36">
        <f>(J397-M397)/M397</f>
        <v>-0.243562041764514</v>
      </c>
      <c r="Q397" s="36">
        <f>(K397-N397)/N397</f>
        <v>-0.403314917127072</v>
      </c>
      <c r="R397" s="36">
        <f>(L397-O397)/O397</f>
        <v>-0.236094136721949</v>
      </c>
    </row>
    <row r="398" s="15" customFormat="1" customHeight="1" spans="1:18">
      <c r="A398" s="12" t="str">
        <f t="shared" si="33"/>
        <v>44799573</v>
      </c>
      <c r="B398" s="34">
        <v>573</v>
      </c>
      <c r="C398" s="26" t="s">
        <v>55</v>
      </c>
      <c r="D398" s="25" t="s">
        <v>42</v>
      </c>
      <c r="E398" s="26" t="s">
        <v>181</v>
      </c>
      <c r="F398" s="26">
        <v>1</v>
      </c>
      <c r="G398" s="15" t="s">
        <v>125</v>
      </c>
      <c r="H398" s="27">
        <v>44799</v>
      </c>
      <c r="I398" s="33" t="s">
        <v>182</v>
      </c>
      <c r="J398" s="34">
        <f>VLOOKUP(A398,[1]CXMDXSHZ!$A:$E,5,0)</f>
        <v>2750</v>
      </c>
      <c r="K398" s="34">
        <f>VLOOKUP(A398,[1]CXMDXSHZ!$A:$F,6,0)</f>
        <v>53</v>
      </c>
      <c r="L398" s="34">
        <f>VLOOKUP(A398,[1]CXMDXSHZ!$A:$G,7,0)</f>
        <v>927.34</v>
      </c>
      <c r="M398" s="35">
        <f>VLOOKUP(B398,[3]减去藿香总数据!$C:$N,12,0)</f>
        <v>3162.49333333333</v>
      </c>
      <c r="N398" s="35">
        <f>VLOOKUP(B398,[2]查询时间段分门店销售汇总!$D:$T,17,0)</f>
        <v>60.3333333333333</v>
      </c>
      <c r="O398" s="35">
        <f>VLOOKUP(B398,[3]减去藿香总数据!$C:$P,14,0)</f>
        <v>1085.51333333355</v>
      </c>
      <c r="P398" s="36">
        <f>(J398-M398)/M398</f>
        <v>-0.130432949529274</v>
      </c>
      <c r="Q398" s="36">
        <f>(K398-N398)/N398</f>
        <v>-0.121546961325966</v>
      </c>
      <c r="R398" s="36">
        <f>(L398-O398)/O398</f>
        <v>-0.145712934587186</v>
      </c>
    </row>
    <row r="399" s="15" customFormat="1" customHeight="1" spans="1:18">
      <c r="A399" s="12" t="str">
        <f t="shared" si="33"/>
        <v>44779573</v>
      </c>
      <c r="B399" s="34">
        <v>573</v>
      </c>
      <c r="C399" s="26" t="s">
        <v>55</v>
      </c>
      <c r="D399" s="25" t="s">
        <v>42</v>
      </c>
      <c r="E399" s="26" t="s">
        <v>181</v>
      </c>
      <c r="F399" s="26">
        <v>1</v>
      </c>
      <c r="G399" s="15" t="s">
        <v>135</v>
      </c>
      <c r="H399" s="27">
        <v>44779</v>
      </c>
      <c r="I399" s="33" t="s">
        <v>182</v>
      </c>
      <c r="J399" s="34">
        <f>VLOOKUP(A399,[1]CXMDXSHZ!$A:$E,5,0)</f>
        <v>2898.06</v>
      </c>
      <c r="K399" s="34">
        <f>VLOOKUP(A399,[1]CXMDXSHZ!$A:$F,6,0)</f>
        <v>48</v>
      </c>
      <c r="L399" s="34">
        <f>VLOOKUP(A399,[1]CXMDXSHZ!$A:$G,7,0)</f>
        <v>989.44</v>
      </c>
      <c r="M399" s="35">
        <f>VLOOKUP(B399,[3]减去藿香总数据!$C:$N,12,0)</f>
        <v>3162.49333333333</v>
      </c>
      <c r="N399" s="35">
        <f>VLOOKUP(B399,[2]查询时间段分门店销售汇总!$D:$T,17,0)</f>
        <v>60.3333333333333</v>
      </c>
      <c r="O399" s="35">
        <f>VLOOKUP(B399,[3]减去藿香总数据!$C:$P,14,0)</f>
        <v>1085.51333333355</v>
      </c>
      <c r="P399" s="36">
        <f>(J399-M399)/M399</f>
        <v>-0.0836154595319296</v>
      </c>
      <c r="Q399" s="36">
        <f>(K399-N399)/N399</f>
        <v>-0.204419889502762</v>
      </c>
      <c r="R399" s="36">
        <f>(L399-O399)/O399</f>
        <v>-0.0885049776758745</v>
      </c>
    </row>
    <row r="400" s="15" customFormat="1" customHeight="1" spans="1:18">
      <c r="A400" s="12" t="str">
        <f t="shared" si="33"/>
        <v>44786573</v>
      </c>
      <c r="B400" s="34">
        <v>573</v>
      </c>
      <c r="C400" s="26" t="s">
        <v>55</v>
      </c>
      <c r="D400" s="25" t="s">
        <v>42</v>
      </c>
      <c r="E400" s="26" t="s">
        <v>181</v>
      </c>
      <c r="F400" s="26">
        <v>0</v>
      </c>
      <c r="G400" s="15" t="s">
        <v>135</v>
      </c>
      <c r="H400" s="27">
        <v>44786</v>
      </c>
      <c r="I400" s="33" t="s">
        <v>182</v>
      </c>
      <c r="J400" s="34">
        <v>0</v>
      </c>
      <c r="K400" s="34">
        <v>0</v>
      </c>
      <c r="L400" s="34">
        <v>0</v>
      </c>
      <c r="M400" s="35">
        <v>0</v>
      </c>
      <c r="N400" s="35">
        <v>0</v>
      </c>
      <c r="O400" s="35">
        <v>0</v>
      </c>
      <c r="P400" s="34"/>
      <c r="Q400" s="34"/>
      <c r="R400" s="26" t="s">
        <v>118</v>
      </c>
    </row>
    <row r="401" s="15" customFormat="1" customHeight="1" spans="1:19">
      <c r="A401" s="12" t="str">
        <f t="shared" si="33"/>
        <v>44793573</v>
      </c>
      <c r="B401" s="34">
        <v>573</v>
      </c>
      <c r="C401" s="26" t="s">
        <v>55</v>
      </c>
      <c r="D401" s="25" t="s">
        <v>42</v>
      </c>
      <c r="E401" s="26" t="s">
        <v>181</v>
      </c>
      <c r="F401" s="26">
        <v>0</v>
      </c>
      <c r="G401" s="15" t="s">
        <v>135</v>
      </c>
      <c r="H401" s="27">
        <v>44793</v>
      </c>
      <c r="I401" s="33" t="s">
        <v>182</v>
      </c>
      <c r="J401" s="34">
        <v>0</v>
      </c>
      <c r="K401" s="34">
        <v>0</v>
      </c>
      <c r="L401" s="34">
        <v>0</v>
      </c>
      <c r="M401" s="35">
        <v>0</v>
      </c>
      <c r="N401" s="35">
        <v>0</v>
      </c>
      <c r="O401" s="35">
        <v>0</v>
      </c>
      <c r="P401" s="34"/>
      <c r="Q401" s="34"/>
      <c r="R401" s="34"/>
      <c r="S401" s="12" t="s">
        <v>112</v>
      </c>
    </row>
    <row r="402" s="15" customFormat="1" customHeight="1" spans="1:18">
      <c r="A402" s="12" t="str">
        <f t="shared" si="33"/>
        <v>44800573</v>
      </c>
      <c r="B402" s="34">
        <v>573</v>
      </c>
      <c r="C402" s="26" t="s">
        <v>55</v>
      </c>
      <c r="D402" s="25" t="s">
        <v>42</v>
      </c>
      <c r="E402" s="26" t="s">
        <v>181</v>
      </c>
      <c r="F402" s="26">
        <v>1</v>
      </c>
      <c r="G402" s="15" t="s">
        <v>135</v>
      </c>
      <c r="H402" s="27">
        <v>44800</v>
      </c>
      <c r="I402" s="33" t="s">
        <v>182</v>
      </c>
      <c r="J402" s="34">
        <f>VLOOKUP(A402,[1]CXMDXSHZ!$A:$E,5,0)</f>
        <v>2676.1</v>
      </c>
      <c r="K402" s="34">
        <f>VLOOKUP(A402,[1]CXMDXSHZ!$A:$F,6,0)</f>
        <v>59</v>
      </c>
      <c r="L402" s="34">
        <f>VLOOKUP(A402,[1]CXMDXSHZ!$A:$G,7,0)</f>
        <v>1034.1</v>
      </c>
      <c r="M402" s="35">
        <f>VLOOKUP(B402,[3]减去藿香总数据!$C:$N,12,0)</f>
        <v>3162.49333333333</v>
      </c>
      <c r="N402" s="35">
        <f>VLOOKUP(B402,[2]查询时间段分门店销售汇总!$D:$T,17,0)</f>
        <v>60.3333333333333</v>
      </c>
      <c r="O402" s="35">
        <f>VLOOKUP(B402,[3]减去藿香总数据!$C:$P,14,0)</f>
        <v>1085.51333333355</v>
      </c>
      <c r="P402" s="36">
        <f>(J402-M402)/M402</f>
        <v>-0.153800587721923</v>
      </c>
      <c r="Q402" s="36">
        <f>(K402-N402)/N402</f>
        <v>-0.0220994475138116</v>
      </c>
      <c r="R402" s="36">
        <f>(L402-O402)/O402</f>
        <v>-0.047363152302941</v>
      </c>
    </row>
    <row r="403" s="12" customFormat="1" customHeight="1" spans="1:18">
      <c r="A403" s="12" t="str">
        <f t="shared" si="33"/>
        <v>44774103639</v>
      </c>
      <c r="B403" s="34">
        <v>103639</v>
      </c>
      <c r="C403" s="26" t="s">
        <v>52</v>
      </c>
      <c r="D403" s="25" t="s">
        <v>42</v>
      </c>
      <c r="E403" s="26" t="s">
        <v>183</v>
      </c>
      <c r="F403" s="26">
        <v>1</v>
      </c>
      <c r="G403" s="15" t="s">
        <v>110</v>
      </c>
      <c r="H403" s="27">
        <v>44774</v>
      </c>
      <c r="I403" s="33" t="s">
        <v>137</v>
      </c>
      <c r="J403" s="34">
        <f>VLOOKUP(A403,[1]CXMDXSHZ!$A:$E,5,0)</f>
        <v>2816.2</v>
      </c>
      <c r="K403" s="34">
        <f>VLOOKUP(A403,[1]CXMDXSHZ!$A:$F,6,0)</f>
        <v>44</v>
      </c>
      <c r="L403" s="34">
        <f>VLOOKUP(A403,[1]CXMDXSHZ!$A:$G,7,0)</f>
        <v>954.19</v>
      </c>
      <c r="M403" s="35">
        <f>VLOOKUP(B403,[2]查询时间段分门店销售汇总!$D:$S,16,0)</f>
        <v>5239.125</v>
      </c>
      <c r="N403" s="35">
        <f>VLOOKUP(B403,[2]查询时间段分门店销售汇总!$D:$T,17,0)</f>
        <v>77.125</v>
      </c>
      <c r="O403" s="35">
        <f>VLOOKUP(B403,[2]查询时间段分门店销售汇总!$D:$U,18,0)</f>
        <v>1800.35083333333</v>
      </c>
      <c r="P403" s="36">
        <f>(J403-M403)/M403</f>
        <v>-0.462467492186195</v>
      </c>
      <c r="Q403" s="36">
        <f>(K403-N403)/N403</f>
        <v>-0.429497568881686</v>
      </c>
      <c r="R403" s="36">
        <f>(L403-O403)/O403</f>
        <v>-0.469997745809728</v>
      </c>
    </row>
    <row r="404" s="15" customFormat="1" customHeight="1" spans="1:18">
      <c r="A404" s="12" t="str">
        <f t="shared" si="33"/>
        <v>44781103639</v>
      </c>
      <c r="B404" s="34">
        <v>103639</v>
      </c>
      <c r="C404" s="26" t="s">
        <v>52</v>
      </c>
      <c r="D404" s="25" t="s">
        <v>42</v>
      </c>
      <c r="E404" s="26" t="s">
        <v>183</v>
      </c>
      <c r="F404" s="26">
        <v>1</v>
      </c>
      <c r="G404" s="15" t="s">
        <v>110</v>
      </c>
      <c r="H404" s="27">
        <v>44781</v>
      </c>
      <c r="I404" s="33" t="s">
        <v>137</v>
      </c>
      <c r="J404" s="34">
        <f>VLOOKUP(A404,[1]CXMDXSHZ!$A:$E,5,0)</f>
        <v>4330.65</v>
      </c>
      <c r="K404" s="34">
        <f>VLOOKUP(A404,[1]CXMDXSHZ!$A:$F,6,0)</f>
        <v>62</v>
      </c>
      <c r="L404" s="34">
        <f>VLOOKUP(A404,[1]CXMDXSHZ!$A:$G,7,0)</f>
        <v>1584.87</v>
      </c>
      <c r="M404" s="35">
        <f>VLOOKUP(B404,[2]查询时间段分门店销售汇总!$D:$S,16,0)</f>
        <v>5239.125</v>
      </c>
      <c r="N404" s="35">
        <f>VLOOKUP(B404,[2]查询时间段分门店销售汇总!$D:$T,17,0)</f>
        <v>77.125</v>
      </c>
      <c r="O404" s="35">
        <f>VLOOKUP(B404,[2]查询时间段分门店销售汇总!$D:$U,18,0)</f>
        <v>1800.35083333333</v>
      </c>
      <c r="P404" s="36">
        <f>(J404-M404)/M404</f>
        <v>-0.173402047097559</v>
      </c>
      <c r="Q404" s="36">
        <f>(K404-N404)/N404</f>
        <v>-0.196110210696921</v>
      </c>
      <c r="R404" s="36">
        <f>(L404-O404)/O404</f>
        <v>-0.119688245948358</v>
      </c>
    </row>
    <row r="405" s="15" customFormat="1" customHeight="1" spans="1:18">
      <c r="A405" s="12" t="str">
        <f t="shared" si="33"/>
        <v>44788103639</v>
      </c>
      <c r="B405" s="34">
        <v>103639</v>
      </c>
      <c r="C405" s="26" t="s">
        <v>52</v>
      </c>
      <c r="D405" s="25" t="s">
        <v>42</v>
      </c>
      <c r="E405" s="26" t="s">
        <v>183</v>
      </c>
      <c r="F405" s="26">
        <v>1</v>
      </c>
      <c r="G405" s="15" t="s">
        <v>110</v>
      </c>
      <c r="H405" s="27">
        <v>44788</v>
      </c>
      <c r="I405" s="33" t="s">
        <v>137</v>
      </c>
      <c r="J405" s="34">
        <f>VLOOKUP(A405,[1]CXMDXSHZ!$A:$E,5,0)</f>
        <v>4098.62</v>
      </c>
      <c r="K405" s="34">
        <f>VLOOKUP(A405,[1]CXMDXSHZ!$A:$F,6,0)</f>
        <v>68</v>
      </c>
      <c r="L405" s="34">
        <f>VLOOKUP(A405,[1]CXMDXSHZ!$A:$G,7,0)</f>
        <v>1573.87</v>
      </c>
      <c r="M405" s="35">
        <f>VLOOKUP(B405,[2]查询时间段分门店销售汇总!$D:$S,16,0)</f>
        <v>5239.125</v>
      </c>
      <c r="N405" s="35">
        <f>VLOOKUP(B405,[2]查询时间段分门店销售汇总!$D:$T,17,0)</f>
        <v>77.125</v>
      </c>
      <c r="O405" s="35">
        <f>VLOOKUP(B405,[2]查询时间段分门店销售汇总!$D:$U,18,0)</f>
        <v>1800.35083333333</v>
      </c>
      <c r="P405" s="36">
        <f>(J405-M405)/M405</f>
        <v>-0.217689976856822</v>
      </c>
      <c r="Q405" s="36">
        <f>(K405-N405)/N405</f>
        <v>-0.118314424635332</v>
      </c>
      <c r="R405" s="36">
        <f>(L405-O405)/O405</f>
        <v>-0.125798166190755</v>
      </c>
    </row>
    <row r="406" s="15" customFormat="1" customHeight="1" spans="1:19">
      <c r="A406" s="12" t="str">
        <f t="shared" si="33"/>
        <v>44795103639</v>
      </c>
      <c r="B406" s="34">
        <v>103639</v>
      </c>
      <c r="C406" s="26" t="s">
        <v>52</v>
      </c>
      <c r="D406" s="25" t="s">
        <v>42</v>
      </c>
      <c r="E406" s="26" t="s">
        <v>183</v>
      </c>
      <c r="F406" s="26">
        <v>0</v>
      </c>
      <c r="G406" s="15" t="s">
        <v>110</v>
      </c>
      <c r="H406" s="27">
        <v>44795</v>
      </c>
      <c r="I406" s="33" t="s">
        <v>137</v>
      </c>
      <c r="J406" s="34">
        <v>0</v>
      </c>
      <c r="K406" s="34">
        <v>0</v>
      </c>
      <c r="L406" s="34">
        <v>0</v>
      </c>
      <c r="M406" s="35">
        <v>0</v>
      </c>
      <c r="N406" s="35">
        <v>0</v>
      </c>
      <c r="O406" s="35">
        <v>0</v>
      </c>
      <c r="P406" s="34"/>
      <c r="Q406" s="34"/>
      <c r="R406" s="34"/>
      <c r="S406" s="12" t="s">
        <v>112</v>
      </c>
    </row>
    <row r="407" s="15" customFormat="1" customHeight="1" spans="1:19">
      <c r="A407" s="12" t="str">
        <f t="shared" si="33"/>
        <v>44802103639</v>
      </c>
      <c r="B407" s="34">
        <v>103639</v>
      </c>
      <c r="C407" s="26" t="s">
        <v>52</v>
      </c>
      <c r="D407" s="25" t="s">
        <v>42</v>
      </c>
      <c r="E407" s="26" t="s">
        <v>183</v>
      </c>
      <c r="F407" s="26">
        <v>0</v>
      </c>
      <c r="G407" s="15" t="s">
        <v>110</v>
      </c>
      <c r="H407" s="27">
        <v>44802</v>
      </c>
      <c r="I407" s="33" t="s">
        <v>137</v>
      </c>
      <c r="J407" s="34">
        <v>0</v>
      </c>
      <c r="K407" s="34">
        <v>0</v>
      </c>
      <c r="L407" s="34">
        <v>0</v>
      </c>
      <c r="M407" s="35">
        <v>0</v>
      </c>
      <c r="N407" s="35">
        <v>0</v>
      </c>
      <c r="O407" s="35">
        <v>0</v>
      </c>
      <c r="P407" s="34"/>
      <c r="Q407" s="34"/>
      <c r="R407" s="34"/>
      <c r="S407" s="41" t="s">
        <v>113</v>
      </c>
    </row>
    <row r="408" s="15" customFormat="1" customHeight="1" spans="1:18">
      <c r="A408" s="12" t="str">
        <f t="shared" si="33"/>
        <v>44776103639</v>
      </c>
      <c r="B408" s="34">
        <v>103639</v>
      </c>
      <c r="C408" s="26" t="s">
        <v>52</v>
      </c>
      <c r="D408" s="25" t="s">
        <v>42</v>
      </c>
      <c r="E408" s="26" t="s">
        <v>183</v>
      </c>
      <c r="F408" s="26">
        <v>1</v>
      </c>
      <c r="G408" s="15" t="s">
        <v>115</v>
      </c>
      <c r="H408" s="27">
        <v>44776</v>
      </c>
      <c r="I408" s="33" t="s">
        <v>137</v>
      </c>
      <c r="J408" s="34">
        <f>VLOOKUP(A408,[1]CXMDXSHZ!$A:$E,5,0)</f>
        <v>2912.61</v>
      </c>
      <c r="K408" s="34">
        <f>VLOOKUP(A408,[1]CXMDXSHZ!$A:$F,6,0)</f>
        <v>57</v>
      </c>
      <c r="L408" s="34">
        <f>VLOOKUP(A408,[1]CXMDXSHZ!$A:$G,7,0)</f>
        <v>1027.7</v>
      </c>
      <c r="M408" s="35">
        <f>VLOOKUP(B408,[2]查询时间段分门店销售汇总!$D:$S,16,0)</f>
        <v>5239.125</v>
      </c>
      <c r="N408" s="35">
        <f>VLOOKUP(B408,[2]查询时间段分门店销售汇总!$D:$T,17,0)</f>
        <v>77.125</v>
      </c>
      <c r="O408" s="35">
        <f>VLOOKUP(B408,[2]查询时间段分门店销售汇总!$D:$U,18,0)</f>
        <v>1800.35083333333</v>
      </c>
      <c r="P408" s="36">
        <f>(J408-M408)/M408</f>
        <v>-0.444065564383366</v>
      </c>
      <c r="Q408" s="36">
        <f>(K408-N408)/N408</f>
        <v>-0.260940032414911</v>
      </c>
      <c r="R408" s="36">
        <f>(L408-O408)/O408</f>
        <v>-0.429166815171671</v>
      </c>
    </row>
    <row r="409" s="15" customFormat="1" customHeight="1" spans="1:18">
      <c r="A409" s="12" t="str">
        <f t="shared" si="33"/>
        <v>44783103639</v>
      </c>
      <c r="B409" s="34">
        <v>103639</v>
      </c>
      <c r="C409" s="26" t="s">
        <v>52</v>
      </c>
      <c r="D409" s="25" t="s">
        <v>42</v>
      </c>
      <c r="E409" s="26" t="s">
        <v>183</v>
      </c>
      <c r="F409" s="26">
        <v>1</v>
      </c>
      <c r="G409" s="15" t="s">
        <v>115</v>
      </c>
      <c r="H409" s="27">
        <v>44783</v>
      </c>
      <c r="I409" s="33" t="s">
        <v>137</v>
      </c>
      <c r="J409" s="34">
        <f>VLOOKUP(A409,[1]CXMDXSHZ!$A:$E,5,0)</f>
        <v>3803.68</v>
      </c>
      <c r="K409" s="34">
        <f>VLOOKUP(A409,[1]CXMDXSHZ!$A:$F,6,0)</f>
        <v>57</v>
      </c>
      <c r="L409" s="34">
        <f>VLOOKUP(A409,[1]CXMDXSHZ!$A:$G,7,0)</f>
        <v>1586.97</v>
      </c>
      <c r="M409" s="35">
        <f>VLOOKUP(B409,[2]查询时间段分门店销售汇总!$D:$S,16,0)</f>
        <v>5239.125</v>
      </c>
      <c r="N409" s="35">
        <f>VLOOKUP(B409,[2]查询时间段分门店销售汇总!$D:$T,17,0)</f>
        <v>77.125</v>
      </c>
      <c r="O409" s="35">
        <f>VLOOKUP(B409,[2]查询时间段分门店销售汇总!$D:$U,18,0)</f>
        <v>1800.35083333333</v>
      </c>
      <c r="P409" s="36">
        <f>(J409-M409)/M409</f>
        <v>-0.273985636914561</v>
      </c>
      <c r="Q409" s="36">
        <f>(K409-N409)/N409</f>
        <v>-0.260940032414911</v>
      </c>
      <c r="R409" s="36">
        <f>(L409-O409)/O409</f>
        <v>-0.118521806629354</v>
      </c>
    </row>
    <row r="410" s="15" customFormat="1" customHeight="1" spans="1:18">
      <c r="A410" s="12" t="str">
        <f t="shared" si="33"/>
        <v>44790103639</v>
      </c>
      <c r="B410" s="34">
        <v>103639</v>
      </c>
      <c r="C410" s="26" t="s">
        <v>52</v>
      </c>
      <c r="D410" s="25" t="s">
        <v>42</v>
      </c>
      <c r="E410" s="26" t="s">
        <v>183</v>
      </c>
      <c r="F410" s="26">
        <v>1</v>
      </c>
      <c r="G410" s="15" t="s">
        <v>115</v>
      </c>
      <c r="H410" s="27">
        <v>44790</v>
      </c>
      <c r="I410" s="33" t="s">
        <v>137</v>
      </c>
      <c r="J410" s="34">
        <f>VLOOKUP(A410,[1]CXMDXSHZ!$A:$E,5,0)</f>
        <v>4602.92</v>
      </c>
      <c r="K410" s="34">
        <f>VLOOKUP(A410,[1]CXMDXSHZ!$A:$F,6,0)</f>
        <v>67</v>
      </c>
      <c r="L410" s="34">
        <f>VLOOKUP(A410,[1]CXMDXSHZ!$A:$G,7,0)</f>
        <v>1525.66</v>
      </c>
      <c r="M410" s="35">
        <f>VLOOKUP(B410,[2]查询时间段分门店销售汇总!$D:$S,16,0)</f>
        <v>5239.125</v>
      </c>
      <c r="N410" s="35">
        <f>VLOOKUP(B410,[2]查询时间段分门店销售汇总!$D:$T,17,0)</f>
        <v>77.125</v>
      </c>
      <c r="O410" s="35">
        <f>VLOOKUP(B410,[2]查询时间段分门店销售汇总!$D:$U,18,0)</f>
        <v>1800.35083333333</v>
      </c>
      <c r="P410" s="36">
        <f>(J410-M410)/M410</f>
        <v>-0.121433445470379</v>
      </c>
      <c r="Q410" s="36">
        <f>(K410-N410)/N410</f>
        <v>-0.13128038897893</v>
      </c>
      <c r="R410" s="36">
        <f>(L410-O410)/O410</f>
        <v>-0.152576280271297</v>
      </c>
    </row>
    <row r="411" s="15" customFormat="1" customHeight="1" spans="1:19">
      <c r="A411" s="12" t="str">
        <f t="shared" si="33"/>
        <v>44797103639</v>
      </c>
      <c r="B411" s="34">
        <v>103639</v>
      </c>
      <c r="C411" s="26" t="s">
        <v>52</v>
      </c>
      <c r="D411" s="25" t="s">
        <v>42</v>
      </c>
      <c r="E411" s="26" t="s">
        <v>183</v>
      </c>
      <c r="F411" s="26">
        <v>0</v>
      </c>
      <c r="G411" s="15" t="s">
        <v>115</v>
      </c>
      <c r="H411" s="27">
        <v>44797</v>
      </c>
      <c r="I411" s="33" t="s">
        <v>137</v>
      </c>
      <c r="J411" s="34">
        <v>0</v>
      </c>
      <c r="K411" s="34">
        <v>0</v>
      </c>
      <c r="L411" s="34">
        <v>0</v>
      </c>
      <c r="M411" s="35">
        <v>0</v>
      </c>
      <c r="N411" s="35">
        <v>0</v>
      </c>
      <c r="O411" s="35">
        <v>0</v>
      </c>
      <c r="P411" s="34"/>
      <c r="Q411" s="34"/>
      <c r="R411" s="34"/>
      <c r="S411" s="12" t="s">
        <v>112</v>
      </c>
    </row>
    <row r="412" s="15" customFormat="1" customHeight="1" spans="1:19">
      <c r="A412" s="12" t="str">
        <f t="shared" si="33"/>
        <v>44804103639</v>
      </c>
      <c r="B412" s="34">
        <v>103639</v>
      </c>
      <c r="C412" s="26" t="s">
        <v>52</v>
      </c>
      <c r="D412" s="25" t="s">
        <v>42</v>
      </c>
      <c r="E412" s="26" t="s">
        <v>183</v>
      </c>
      <c r="F412" s="26">
        <v>0</v>
      </c>
      <c r="G412" s="15" t="s">
        <v>115</v>
      </c>
      <c r="H412" s="27">
        <v>44804</v>
      </c>
      <c r="I412" s="33" t="s">
        <v>137</v>
      </c>
      <c r="J412" s="34">
        <v>0</v>
      </c>
      <c r="K412" s="34">
        <v>0</v>
      </c>
      <c r="L412" s="34">
        <v>0</v>
      </c>
      <c r="M412" s="35">
        <v>0</v>
      </c>
      <c r="N412" s="35">
        <v>0</v>
      </c>
      <c r="O412" s="35">
        <v>0</v>
      </c>
      <c r="P412" s="34"/>
      <c r="Q412" s="34"/>
      <c r="R412" s="34"/>
      <c r="S412" s="41" t="s">
        <v>113</v>
      </c>
    </row>
    <row r="413" s="12" customFormat="1" customHeight="1" spans="1:18">
      <c r="A413" s="12" t="str">
        <f t="shared" si="33"/>
        <v>44774122198</v>
      </c>
      <c r="B413" s="12">
        <v>122198</v>
      </c>
      <c r="C413" s="26" t="s">
        <v>41</v>
      </c>
      <c r="D413" s="25" t="s">
        <v>42</v>
      </c>
      <c r="E413" s="26" t="s">
        <v>144</v>
      </c>
      <c r="F413" s="26">
        <v>1</v>
      </c>
      <c r="G413" s="15" t="s">
        <v>110</v>
      </c>
      <c r="H413" s="27">
        <v>44774</v>
      </c>
      <c r="I413" s="33" t="s">
        <v>184</v>
      </c>
      <c r="J413" s="34">
        <f>VLOOKUP(A413,[1]CXMDXSHZ!$A:$E,5,0)</f>
        <v>1860.89</v>
      </c>
      <c r="K413" s="34">
        <f>VLOOKUP(A413,[1]CXMDXSHZ!$A:$F,6,0)</f>
        <v>32</v>
      </c>
      <c r="L413" s="34">
        <f>VLOOKUP(A413,[1]CXMDXSHZ!$A:$G,7,0)</f>
        <v>541.13</v>
      </c>
      <c r="M413" s="35">
        <f>VLOOKUP(B413,[2]查询时间段分门店销售汇总!$D:$S,16,0)</f>
        <v>3534.35916666667</v>
      </c>
      <c r="N413" s="35">
        <f>VLOOKUP(B413,[2]查询时间段分门店销售汇总!$D:$T,17,0)</f>
        <v>47.125</v>
      </c>
      <c r="O413" s="35">
        <f>VLOOKUP(B413,[2]查询时间段分门店销售汇总!$D:$U,18,0)</f>
        <v>898.904583333333</v>
      </c>
      <c r="P413" s="36">
        <f>(J413-M413)/M413</f>
        <v>-0.473485881811201</v>
      </c>
      <c r="Q413" s="36">
        <f>(K413-N413)/N413</f>
        <v>-0.320954907161804</v>
      </c>
      <c r="R413" s="36">
        <f>(L413-O413)/O413</f>
        <v>-0.398011746704669</v>
      </c>
    </row>
    <row r="414" s="15" customFormat="1" customHeight="1" spans="1:18">
      <c r="A414" s="12" t="str">
        <f t="shared" si="33"/>
        <v>44781122198</v>
      </c>
      <c r="B414" s="12">
        <v>122198</v>
      </c>
      <c r="C414" s="26" t="s">
        <v>41</v>
      </c>
      <c r="D414" s="25" t="s">
        <v>42</v>
      </c>
      <c r="E414" s="26" t="s">
        <v>144</v>
      </c>
      <c r="F414" s="26">
        <v>1</v>
      </c>
      <c r="G414" s="15" t="s">
        <v>110</v>
      </c>
      <c r="H414" s="27">
        <v>44781</v>
      </c>
      <c r="I414" s="33" t="s">
        <v>184</v>
      </c>
      <c r="J414" s="34">
        <f>VLOOKUP(A414,[1]CXMDXSHZ!$A:$E,5,0)</f>
        <v>3128.54</v>
      </c>
      <c r="K414" s="34">
        <f>VLOOKUP(A414,[1]CXMDXSHZ!$A:$F,6,0)</f>
        <v>48</v>
      </c>
      <c r="L414" s="34">
        <f>VLOOKUP(A414,[1]CXMDXSHZ!$A:$G,7,0)</f>
        <v>935.76</v>
      </c>
      <c r="M414" s="35">
        <f>VLOOKUP(B414,[2]查询时间段分门店销售汇总!$D:$S,16,0)</f>
        <v>3534.35916666667</v>
      </c>
      <c r="N414" s="35">
        <f>VLOOKUP(B414,[2]查询时间段分门店销售汇总!$D:$T,17,0)</f>
        <v>47.125</v>
      </c>
      <c r="O414" s="35">
        <f>VLOOKUP(B414,[2]查询时间段分门店销售汇总!$D:$U,18,0)</f>
        <v>898.904583333333</v>
      </c>
      <c r="P414" s="36">
        <f>(J414-M414)/M414</f>
        <v>-0.114821145087359</v>
      </c>
      <c r="Q414" s="36">
        <f>(K414-N414)/N414</f>
        <v>0.0185676392572944</v>
      </c>
      <c r="R414" s="36">
        <f>(L414-O414)/O414</f>
        <v>0.0410003657229104</v>
      </c>
    </row>
    <row r="415" s="15" customFormat="1" customHeight="1" spans="1:18">
      <c r="A415" s="12" t="str">
        <f t="shared" si="33"/>
        <v>44788122198</v>
      </c>
      <c r="B415" s="12">
        <v>122198</v>
      </c>
      <c r="C415" s="26" t="s">
        <v>41</v>
      </c>
      <c r="D415" s="25" t="s">
        <v>42</v>
      </c>
      <c r="E415" s="26" t="s">
        <v>144</v>
      </c>
      <c r="F415" s="26">
        <v>1</v>
      </c>
      <c r="G415" s="15" t="s">
        <v>110</v>
      </c>
      <c r="H415" s="27">
        <v>44788</v>
      </c>
      <c r="I415" s="33" t="s">
        <v>184</v>
      </c>
      <c r="J415" s="34">
        <f>VLOOKUP(A415,[1]CXMDXSHZ!$A:$E,5,0)</f>
        <v>3580.99</v>
      </c>
      <c r="K415" s="34">
        <f>VLOOKUP(A415,[1]CXMDXSHZ!$A:$F,6,0)</f>
        <v>31</v>
      </c>
      <c r="L415" s="34">
        <f>VLOOKUP(A415,[1]CXMDXSHZ!$A:$G,7,0)</f>
        <v>821.63</v>
      </c>
      <c r="M415" s="35">
        <f>VLOOKUP(B415,[2]查询时间段分门店销售汇总!$D:$S,16,0)</f>
        <v>3534.35916666667</v>
      </c>
      <c r="N415" s="35">
        <f>VLOOKUP(B415,[2]查询时间段分门店销售汇总!$D:$T,17,0)</f>
        <v>47.125</v>
      </c>
      <c r="O415" s="35">
        <f>VLOOKUP(B415,[2]查询时间段分门店销售汇总!$D:$U,18,0)</f>
        <v>898.904583333333</v>
      </c>
      <c r="P415" s="36">
        <f>(J415-M415)/M415</f>
        <v>0.0131935751672087</v>
      </c>
      <c r="Q415" s="36">
        <f>(K415-N415)/N415</f>
        <v>-0.342175066312997</v>
      </c>
      <c r="R415" s="36">
        <f>(L415-O415)/O415</f>
        <v>-0.0859652790363824</v>
      </c>
    </row>
    <row r="416" s="15" customFormat="1" customHeight="1" spans="1:19">
      <c r="A416" s="12" t="str">
        <f t="shared" si="33"/>
        <v>44795122198</v>
      </c>
      <c r="B416" s="12">
        <v>122198</v>
      </c>
      <c r="C416" s="26" t="s">
        <v>41</v>
      </c>
      <c r="D416" s="25" t="s">
        <v>42</v>
      </c>
      <c r="E416" s="26" t="s">
        <v>144</v>
      </c>
      <c r="F416" s="26">
        <v>0</v>
      </c>
      <c r="G416" s="15" t="s">
        <v>110</v>
      </c>
      <c r="H416" s="27">
        <v>44795</v>
      </c>
      <c r="I416" s="33" t="s">
        <v>184</v>
      </c>
      <c r="J416" s="34">
        <v>0</v>
      </c>
      <c r="K416" s="34">
        <v>0</v>
      </c>
      <c r="L416" s="34">
        <v>0</v>
      </c>
      <c r="M416" s="35">
        <v>0</v>
      </c>
      <c r="N416" s="35">
        <v>0</v>
      </c>
      <c r="O416" s="35">
        <v>0</v>
      </c>
      <c r="P416" s="34"/>
      <c r="Q416" s="34"/>
      <c r="R416" s="34"/>
      <c r="S416" s="12" t="s">
        <v>112</v>
      </c>
    </row>
    <row r="417" s="15" customFormat="1" customHeight="1" spans="1:19">
      <c r="A417" s="12" t="str">
        <f t="shared" si="33"/>
        <v>44802122198</v>
      </c>
      <c r="B417" s="12">
        <v>122198</v>
      </c>
      <c r="C417" s="26" t="s">
        <v>41</v>
      </c>
      <c r="D417" s="25" t="s">
        <v>42</v>
      </c>
      <c r="E417" s="26" t="s">
        <v>144</v>
      </c>
      <c r="F417" s="26">
        <v>0</v>
      </c>
      <c r="G417" s="15" t="s">
        <v>110</v>
      </c>
      <c r="H417" s="27">
        <v>44802</v>
      </c>
      <c r="I417" s="33" t="s">
        <v>184</v>
      </c>
      <c r="J417" s="34">
        <v>0</v>
      </c>
      <c r="K417" s="34">
        <v>0</v>
      </c>
      <c r="L417" s="34">
        <v>0</v>
      </c>
      <c r="M417" s="35">
        <v>0</v>
      </c>
      <c r="N417" s="35">
        <v>0</v>
      </c>
      <c r="O417" s="35">
        <v>0</v>
      </c>
      <c r="P417" s="34"/>
      <c r="Q417" s="34"/>
      <c r="R417" s="34"/>
      <c r="S417" s="41" t="s">
        <v>113</v>
      </c>
    </row>
    <row r="418" s="15" customFormat="1" customHeight="1" spans="1:18">
      <c r="A418" s="12" t="str">
        <f t="shared" si="33"/>
        <v>44776122198</v>
      </c>
      <c r="B418" s="12">
        <v>122198</v>
      </c>
      <c r="C418" s="26" t="s">
        <v>41</v>
      </c>
      <c r="D418" s="25" t="s">
        <v>42</v>
      </c>
      <c r="E418" s="26" t="s">
        <v>144</v>
      </c>
      <c r="F418" s="26">
        <v>1</v>
      </c>
      <c r="G418" s="15" t="s">
        <v>115</v>
      </c>
      <c r="H418" s="27">
        <v>44776</v>
      </c>
      <c r="I418" s="33" t="s">
        <v>184</v>
      </c>
      <c r="J418" s="34">
        <f>VLOOKUP(A418,[1]CXMDXSHZ!$A:$E,5,0)</f>
        <v>7096.66</v>
      </c>
      <c r="K418" s="34">
        <f>VLOOKUP(A418,[1]CXMDXSHZ!$A:$F,6,0)</f>
        <v>60</v>
      </c>
      <c r="L418" s="34">
        <f>VLOOKUP(A418,[1]CXMDXSHZ!$A:$G,7,0)</f>
        <v>1240.59</v>
      </c>
      <c r="M418" s="35">
        <f>VLOOKUP(B418,[2]查询时间段分门店销售汇总!$D:$S,16,0)</f>
        <v>3534.35916666667</v>
      </c>
      <c r="N418" s="35">
        <f>VLOOKUP(B418,[2]查询时间段分门店销售汇总!$D:$T,17,0)</f>
        <v>47.125</v>
      </c>
      <c r="O418" s="35">
        <f>VLOOKUP(B418,[2]查询时间段分门店销售汇总!$D:$U,18,0)</f>
        <v>898.904583333333</v>
      </c>
      <c r="P418" s="36">
        <f>(J418-M418)/M418</f>
        <v>1.0079057235977</v>
      </c>
      <c r="Q418" s="36">
        <f>(K418-N418)/N418</f>
        <v>0.273209549071618</v>
      </c>
      <c r="R418" s="36">
        <f>(L418-O418)/O418</f>
        <v>0.380113109891623</v>
      </c>
    </row>
    <row r="419" s="15" customFormat="1" customHeight="1" spans="1:18">
      <c r="A419" s="12" t="str">
        <f t="shared" si="33"/>
        <v>44783122198</v>
      </c>
      <c r="B419" s="12">
        <v>122198</v>
      </c>
      <c r="C419" s="26" t="s">
        <v>41</v>
      </c>
      <c r="D419" s="25" t="s">
        <v>42</v>
      </c>
      <c r="E419" s="26" t="s">
        <v>144</v>
      </c>
      <c r="F419" s="26">
        <v>1</v>
      </c>
      <c r="G419" s="15" t="s">
        <v>115</v>
      </c>
      <c r="H419" s="27">
        <v>44783</v>
      </c>
      <c r="I419" s="33" t="s">
        <v>184</v>
      </c>
      <c r="J419" s="34">
        <f>VLOOKUP(A419,[1]CXMDXSHZ!$A:$E,5,0)</f>
        <v>4901.66</v>
      </c>
      <c r="K419" s="34">
        <f>VLOOKUP(A419,[1]CXMDXSHZ!$A:$F,6,0)</f>
        <v>34</v>
      </c>
      <c r="L419" s="34">
        <f>VLOOKUP(A419,[1]CXMDXSHZ!$A:$G,7,0)</f>
        <v>986.43</v>
      </c>
      <c r="M419" s="35">
        <f>VLOOKUP(B419,[2]查询时间段分门店销售汇总!$D:$S,16,0)</f>
        <v>3534.35916666667</v>
      </c>
      <c r="N419" s="35">
        <f>VLOOKUP(B419,[2]查询时间段分门店销售汇总!$D:$T,17,0)</f>
        <v>47.125</v>
      </c>
      <c r="O419" s="35">
        <f>VLOOKUP(B419,[2]查询时间段分门店销售汇总!$D:$U,18,0)</f>
        <v>898.904583333333</v>
      </c>
      <c r="P419" s="36">
        <f>(J419-M419)/M419</f>
        <v>0.386859616936685</v>
      </c>
      <c r="Q419" s="36">
        <f>(K419-N419)/N419</f>
        <v>-0.278514588859416</v>
      </c>
      <c r="R419" s="36">
        <f>(L419-O419)/O419</f>
        <v>0.0973689736257699</v>
      </c>
    </row>
    <row r="420" s="15" customFormat="1" customHeight="1" spans="1:18">
      <c r="A420" s="12" t="str">
        <f t="shared" si="33"/>
        <v>44790122198</v>
      </c>
      <c r="B420" s="12">
        <v>122198</v>
      </c>
      <c r="C420" s="26" t="s">
        <v>41</v>
      </c>
      <c r="D420" s="25" t="s">
        <v>42</v>
      </c>
      <c r="E420" s="26" t="s">
        <v>144</v>
      </c>
      <c r="F420" s="26">
        <v>1</v>
      </c>
      <c r="G420" s="15" t="s">
        <v>115</v>
      </c>
      <c r="H420" s="27">
        <v>44790</v>
      </c>
      <c r="I420" s="33" t="s">
        <v>184</v>
      </c>
      <c r="J420" s="34">
        <f>VLOOKUP(A420,[1]CXMDXSHZ!$A:$E,5,0)</f>
        <v>4419.95</v>
      </c>
      <c r="K420" s="34">
        <f>VLOOKUP(A420,[1]CXMDXSHZ!$A:$F,6,0)</f>
        <v>42</v>
      </c>
      <c r="L420" s="34">
        <f>VLOOKUP(A420,[1]CXMDXSHZ!$A:$G,7,0)</f>
        <v>1348.88</v>
      </c>
      <c r="M420" s="35">
        <f>VLOOKUP(B420,[2]查询时间段分门店销售汇总!$D:$S,16,0)</f>
        <v>3534.35916666667</v>
      </c>
      <c r="N420" s="35">
        <f>VLOOKUP(B420,[2]查询时间段分门店销售汇总!$D:$T,17,0)</f>
        <v>47.125</v>
      </c>
      <c r="O420" s="35">
        <f>VLOOKUP(B420,[2]查询时间段分门店销售汇总!$D:$U,18,0)</f>
        <v>898.904583333333</v>
      </c>
      <c r="P420" s="36">
        <f>(J420-M420)/M420</f>
        <v>0.250566168171457</v>
      </c>
      <c r="Q420" s="36">
        <f>(K420-N420)/N420</f>
        <v>-0.108753315649867</v>
      </c>
      <c r="R420" s="36">
        <f>(L420-O420)/O420</f>
        <v>0.500581958318714</v>
      </c>
    </row>
    <row r="421" s="15" customFormat="1" customHeight="1" spans="1:19">
      <c r="A421" s="12" t="str">
        <f t="shared" si="33"/>
        <v>44797122198</v>
      </c>
      <c r="B421" s="12">
        <v>122198</v>
      </c>
      <c r="C421" s="26" t="s">
        <v>41</v>
      </c>
      <c r="D421" s="25" t="s">
        <v>42</v>
      </c>
      <c r="E421" s="26" t="s">
        <v>144</v>
      </c>
      <c r="F421" s="26">
        <v>0</v>
      </c>
      <c r="G421" s="15" t="s">
        <v>115</v>
      </c>
      <c r="H421" s="27">
        <v>44797</v>
      </c>
      <c r="I421" s="33" t="s">
        <v>184</v>
      </c>
      <c r="J421" s="34">
        <v>0</v>
      </c>
      <c r="K421" s="34">
        <v>0</v>
      </c>
      <c r="L421" s="34">
        <v>0</v>
      </c>
      <c r="M421" s="35">
        <v>0</v>
      </c>
      <c r="N421" s="35">
        <v>0</v>
      </c>
      <c r="O421" s="35">
        <v>0</v>
      </c>
      <c r="P421" s="34"/>
      <c r="Q421" s="34"/>
      <c r="R421" s="34"/>
      <c r="S421" s="12" t="s">
        <v>112</v>
      </c>
    </row>
    <row r="422" s="15" customFormat="1" customHeight="1" spans="1:19">
      <c r="A422" s="12" t="str">
        <f t="shared" si="33"/>
        <v>44804122198</v>
      </c>
      <c r="B422" s="12">
        <v>122198</v>
      </c>
      <c r="C422" s="26" t="s">
        <v>41</v>
      </c>
      <c r="D422" s="25" t="s">
        <v>42</v>
      </c>
      <c r="E422" s="26" t="s">
        <v>144</v>
      </c>
      <c r="F422" s="26">
        <v>0</v>
      </c>
      <c r="G422" s="15" t="s">
        <v>115</v>
      </c>
      <c r="H422" s="27">
        <v>44804</v>
      </c>
      <c r="I422" s="33" t="s">
        <v>184</v>
      </c>
      <c r="J422" s="34">
        <v>0</v>
      </c>
      <c r="K422" s="34">
        <v>0</v>
      </c>
      <c r="L422" s="34">
        <v>0</v>
      </c>
      <c r="M422" s="35">
        <v>0</v>
      </c>
      <c r="N422" s="35">
        <v>0</v>
      </c>
      <c r="O422" s="35">
        <v>0</v>
      </c>
      <c r="P422" s="34"/>
      <c r="Q422" s="34"/>
      <c r="R422" s="34"/>
      <c r="S422" s="41" t="s">
        <v>113</v>
      </c>
    </row>
    <row r="423" s="13" customFormat="1" customHeight="1" spans="1:19">
      <c r="A423" s="12" t="str">
        <f t="shared" si="33"/>
        <v>44774111400</v>
      </c>
      <c r="B423" s="69">
        <v>111400</v>
      </c>
      <c r="C423" s="69" t="s">
        <v>47</v>
      </c>
      <c r="D423" s="28" t="s">
        <v>44</v>
      </c>
      <c r="E423" s="70">
        <v>-59193.44</v>
      </c>
      <c r="F423" s="26">
        <v>0</v>
      </c>
      <c r="G423" s="15" t="s">
        <v>110</v>
      </c>
      <c r="H423" s="27">
        <v>44774</v>
      </c>
      <c r="I423" s="37" t="s">
        <v>185</v>
      </c>
      <c r="J423" s="34">
        <v>0</v>
      </c>
      <c r="K423" s="34">
        <v>0</v>
      </c>
      <c r="L423" s="34">
        <v>0</v>
      </c>
      <c r="M423" s="35">
        <v>0</v>
      </c>
      <c r="N423" s="35">
        <v>0</v>
      </c>
      <c r="O423" s="35">
        <v>0</v>
      </c>
      <c r="P423" s="36"/>
      <c r="Q423" s="36"/>
      <c r="R423" s="38"/>
      <c r="S423" s="42" t="s">
        <v>186</v>
      </c>
    </row>
    <row r="424" s="15" customFormat="1" customHeight="1" spans="1:19">
      <c r="A424" s="12" t="str">
        <f t="shared" si="33"/>
        <v>44781111400</v>
      </c>
      <c r="B424" s="69">
        <v>111400</v>
      </c>
      <c r="C424" s="69" t="s">
        <v>47</v>
      </c>
      <c r="D424" s="28" t="s">
        <v>44</v>
      </c>
      <c r="E424" s="70">
        <v>-59193.44</v>
      </c>
      <c r="F424" s="26">
        <v>1</v>
      </c>
      <c r="G424" s="15" t="s">
        <v>110</v>
      </c>
      <c r="H424" s="27">
        <v>44781</v>
      </c>
      <c r="I424" s="37" t="s">
        <v>185</v>
      </c>
      <c r="J424" s="34">
        <f>VLOOKUP(A424,[1]CXMDXSHZ!$A:$E,5,0)</f>
        <v>7328.27</v>
      </c>
      <c r="K424" s="34">
        <f>VLOOKUP(A424,[1]CXMDXSHZ!$A:$F,6,0)</f>
        <v>80</v>
      </c>
      <c r="L424" s="34">
        <f>VLOOKUP(A424,[1]CXMDXSHZ!$A:$G,7,0)</f>
        <v>1655.34</v>
      </c>
      <c r="M424" s="35">
        <f>VLOOKUP(B424,[3]减去藿香总数据!$C:$N,12,0)</f>
        <v>5926.96541666667</v>
      </c>
      <c r="N424" s="35">
        <f>VLOOKUP(B424,[2]查询时间段分门店销售汇总!$D:$T,17,0)</f>
        <v>72.25</v>
      </c>
      <c r="O424" s="35">
        <f>VLOOKUP(B424,[3]减去藿香总数据!$C:$P,14,0)</f>
        <v>1604.91541666667</v>
      </c>
      <c r="P424" s="36">
        <f>(J424-M424)/M424</f>
        <v>0.236428675523034</v>
      </c>
      <c r="Q424" s="36">
        <f>(K424-N424)/N424</f>
        <v>0.107266435986159</v>
      </c>
      <c r="R424" s="36">
        <f>(L424-O424)/O424</f>
        <v>0.0314188416471563</v>
      </c>
      <c r="S424" s="71"/>
    </row>
    <row r="425" s="15" customFormat="1" customHeight="1" spans="1:19">
      <c r="A425" s="12" t="str">
        <f t="shared" si="33"/>
        <v>44788111400</v>
      </c>
      <c r="B425" s="69">
        <v>111400</v>
      </c>
      <c r="C425" s="69" t="s">
        <v>47</v>
      </c>
      <c r="D425" s="28" t="s">
        <v>44</v>
      </c>
      <c r="E425" s="70">
        <v>-59193.44</v>
      </c>
      <c r="F425" s="26">
        <v>1</v>
      </c>
      <c r="G425" s="15" t="s">
        <v>110</v>
      </c>
      <c r="H425" s="27">
        <v>44788</v>
      </c>
      <c r="I425" s="37" t="s">
        <v>185</v>
      </c>
      <c r="J425" s="34">
        <f>VLOOKUP(A425,[1]CXMDXSHZ!$A:$E,5,0)</f>
        <v>6334.77</v>
      </c>
      <c r="K425" s="34">
        <f>VLOOKUP(A425,[1]CXMDXSHZ!$A:$F,6,0)</f>
        <v>68</v>
      </c>
      <c r="L425" s="34">
        <f>VLOOKUP(A425,[1]CXMDXSHZ!$A:$G,7,0)</f>
        <v>1343.17</v>
      </c>
      <c r="M425" s="35">
        <f>VLOOKUP(B425,[3]减去藿香总数据!$C:$N,12,0)</f>
        <v>5926.96541666667</v>
      </c>
      <c r="N425" s="35">
        <f>VLOOKUP(B425,[2]查询时间段分门店销售汇总!$D:$T,17,0)</f>
        <v>72.25</v>
      </c>
      <c r="O425" s="35">
        <f>VLOOKUP(B425,[3]减去藿香总数据!$C:$P,14,0)</f>
        <v>1604.91541666667</v>
      </c>
      <c r="P425" s="36">
        <f>(J425-M425)/M425</f>
        <v>0.0688049540809841</v>
      </c>
      <c r="Q425" s="36">
        <f>(K425-N425)/N425</f>
        <v>-0.0588235294117647</v>
      </c>
      <c r="R425" s="36">
        <f>(L425-O425)/O425</f>
        <v>-0.163089851308365</v>
      </c>
      <c r="S425" s="71"/>
    </row>
    <row r="426" s="15" customFormat="1" customHeight="1" spans="1:19">
      <c r="A426" s="12" t="str">
        <f t="shared" si="33"/>
        <v>44795111400</v>
      </c>
      <c r="B426" s="69">
        <v>111400</v>
      </c>
      <c r="C426" s="69" t="s">
        <v>47</v>
      </c>
      <c r="D426" s="28" t="s">
        <v>44</v>
      </c>
      <c r="E426" s="70">
        <v>-59193.44</v>
      </c>
      <c r="F426" s="26">
        <v>0</v>
      </c>
      <c r="G426" s="15" t="s">
        <v>110</v>
      </c>
      <c r="H426" s="27">
        <v>44795</v>
      </c>
      <c r="I426" s="37" t="s">
        <v>185</v>
      </c>
      <c r="J426" s="34">
        <v>0</v>
      </c>
      <c r="K426" s="34">
        <v>0</v>
      </c>
      <c r="L426" s="34">
        <v>0</v>
      </c>
      <c r="M426" s="35">
        <v>0</v>
      </c>
      <c r="N426" s="35">
        <v>0</v>
      </c>
      <c r="O426" s="35">
        <v>0</v>
      </c>
      <c r="P426" s="38"/>
      <c r="Q426" s="38"/>
      <c r="R426" s="38"/>
      <c r="S426" s="12" t="s">
        <v>112</v>
      </c>
    </row>
    <row r="427" s="15" customFormat="1" customHeight="1" spans="1:19">
      <c r="A427" s="12" t="str">
        <f t="shared" si="33"/>
        <v>44802111400</v>
      </c>
      <c r="B427" s="69">
        <v>111400</v>
      </c>
      <c r="C427" s="69" t="s">
        <v>47</v>
      </c>
      <c r="D427" s="28" t="s">
        <v>44</v>
      </c>
      <c r="E427" s="70">
        <v>-59193.44</v>
      </c>
      <c r="F427" s="26">
        <v>0</v>
      </c>
      <c r="G427" s="15" t="s">
        <v>110</v>
      </c>
      <c r="H427" s="27">
        <v>44802</v>
      </c>
      <c r="I427" s="37" t="s">
        <v>185</v>
      </c>
      <c r="J427" s="34">
        <v>0</v>
      </c>
      <c r="K427" s="34">
        <v>0</v>
      </c>
      <c r="L427" s="34">
        <v>0</v>
      </c>
      <c r="M427" s="35">
        <v>0</v>
      </c>
      <c r="N427" s="35">
        <v>0</v>
      </c>
      <c r="O427" s="35">
        <v>0</v>
      </c>
      <c r="P427" s="38"/>
      <c r="Q427" s="38"/>
      <c r="R427" s="38"/>
      <c r="S427" s="71" t="s">
        <v>113</v>
      </c>
    </row>
    <row r="428" s="15" customFormat="1" customHeight="1" spans="1:19">
      <c r="A428" s="12" t="str">
        <f t="shared" si="33"/>
        <v>44775111400</v>
      </c>
      <c r="B428" s="69">
        <v>111400</v>
      </c>
      <c r="C428" s="69" t="s">
        <v>47</v>
      </c>
      <c r="D428" s="28" t="s">
        <v>44</v>
      </c>
      <c r="E428" s="70">
        <v>-59193.44</v>
      </c>
      <c r="F428" s="26">
        <v>0</v>
      </c>
      <c r="G428" s="15" t="s">
        <v>114</v>
      </c>
      <c r="H428" s="27">
        <v>44775</v>
      </c>
      <c r="I428" s="37" t="s">
        <v>185</v>
      </c>
      <c r="J428" s="34">
        <v>0</v>
      </c>
      <c r="K428" s="34">
        <v>0</v>
      </c>
      <c r="L428" s="34">
        <v>0</v>
      </c>
      <c r="M428" s="35">
        <v>0</v>
      </c>
      <c r="N428" s="35">
        <v>0</v>
      </c>
      <c r="O428" s="35">
        <v>0</v>
      </c>
      <c r="P428" s="38"/>
      <c r="Q428" s="38"/>
      <c r="R428" s="38"/>
      <c r="S428" s="42" t="s">
        <v>186</v>
      </c>
    </row>
    <row r="429" s="15" customFormat="1" customHeight="1" spans="1:19">
      <c r="A429" s="12" t="str">
        <f t="shared" si="33"/>
        <v>44782111400</v>
      </c>
      <c r="B429" s="69">
        <v>111400</v>
      </c>
      <c r="C429" s="69" t="s">
        <v>47</v>
      </c>
      <c r="D429" s="28" t="s">
        <v>44</v>
      </c>
      <c r="E429" s="70">
        <v>-59193.44</v>
      </c>
      <c r="F429" s="26">
        <v>1</v>
      </c>
      <c r="G429" s="15" t="s">
        <v>114</v>
      </c>
      <c r="H429" s="27">
        <v>44782</v>
      </c>
      <c r="I429" s="37" t="s">
        <v>185</v>
      </c>
      <c r="J429" s="34">
        <f>VLOOKUP(A429,[1]CXMDXSHZ!$A:$E,5,0)</f>
        <v>6043.23</v>
      </c>
      <c r="K429" s="34">
        <f>VLOOKUP(A429,[1]CXMDXSHZ!$A:$F,6,0)</f>
        <v>65</v>
      </c>
      <c r="L429" s="34">
        <f>VLOOKUP(A429,[1]CXMDXSHZ!$A:$G,7,0)</f>
        <v>1814.44</v>
      </c>
      <c r="M429" s="35">
        <f>VLOOKUP(B429,[3]减去藿香总数据!$C:$N,12,0)</f>
        <v>5926.96541666667</v>
      </c>
      <c r="N429" s="35">
        <f>VLOOKUP(B429,[2]查询时间段分门店销售汇总!$D:$T,17,0)</f>
        <v>72.25</v>
      </c>
      <c r="O429" s="35">
        <f>VLOOKUP(B429,[3]减去藿香总数据!$C:$P,14,0)</f>
        <v>1604.91541666667</v>
      </c>
      <c r="P429" s="36">
        <f>(J429-M429)/M429</f>
        <v>0.0196162074788547</v>
      </c>
      <c r="Q429" s="36">
        <f>(K429-N429)/N429</f>
        <v>-0.100346020761246</v>
      </c>
      <c r="R429" s="36">
        <f>(L429-O429)/O429</f>
        <v>0.130551791800033</v>
      </c>
      <c r="S429" s="71"/>
    </row>
    <row r="430" s="15" customFormat="1" customHeight="1" spans="1:19">
      <c r="A430" s="12" t="str">
        <f t="shared" si="33"/>
        <v>44789111400</v>
      </c>
      <c r="B430" s="69">
        <v>111400</v>
      </c>
      <c r="C430" s="69" t="s">
        <v>47</v>
      </c>
      <c r="D430" s="28" t="s">
        <v>44</v>
      </c>
      <c r="E430" s="70">
        <v>-59193.44</v>
      </c>
      <c r="F430" s="26">
        <v>1</v>
      </c>
      <c r="G430" s="15" t="s">
        <v>114</v>
      </c>
      <c r="H430" s="27">
        <v>44789</v>
      </c>
      <c r="I430" s="37" t="s">
        <v>185</v>
      </c>
      <c r="J430" s="34">
        <f>VLOOKUP(A430,[1]CXMDXSHZ!$A:$E,5,0)</f>
        <v>8343.46</v>
      </c>
      <c r="K430" s="34">
        <f>VLOOKUP(A430,[1]CXMDXSHZ!$A:$F,6,0)</f>
        <v>70</v>
      </c>
      <c r="L430" s="34">
        <f>VLOOKUP(A430,[1]CXMDXSHZ!$A:$G,7,0)</f>
        <v>1455.79</v>
      </c>
      <c r="M430" s="35">
        <f>VLOOKUP(B430,[3]减去藿香总数据!$C:$N,12,0)</f>
        <v>5926.96541666667</v>
      </c>
      <c r="N430" s="35">
        <f>VLOOKUP(B430,[2]查询时间段分门店销售汇总!$D:$T,17,0)</f>
        <v>72.25</v>
      </c>
      <c r="O430" s="35">
        <f>VLOOKUP(B430,[3]减去藿香总数据!$C:$P,14,0)</f>
        <v>1604.91541666667</v>
      </c>
      <c r="P430" s="36">
        <f>(J430-M430)/M430</f>
        <v>0.40771194252933</v>
      </c>
      <c r="Q430" s="36">
        <f>(K430-N430)/N430</f>
        <v>-0.0311418685121107</v>
      </c>
      <c r="R430" s="36">
        <f>(L430-O430)/O430</f>
        <v>-0.0929179289562786</v>
      </c>
      <c r="S430" s="71"/>
    </row>
    <row r="431" s="15" customFormat="1" customHeight="1" spans="1:19">
      <c r="A431" s="12" t="str">
        <f t="shared" si="33"/>
        <v>44796111400</v>
      </c>
      <c r="B431" s="69">
        <v>111400</v>
      </c>
      <c r="C431" s="69" t="s">
        <v>47</v>
      </c>
      <c r="D431" s="28" t="s">
        <v>44</v>
      </c>
      <c r="E431" s="70">
        <v>-59193.44</v>
      </c>
      <c r="F431" s="26">
        <v>0</v>
      </c>
      <c r="G431" s="15" t="s">
        <v>114</v>
      </c>
      <c r="H431" s="27">
        <v>44796</v>
      </c>
      <c r="I431" s="37" t="s">
        <v>185</v>
      </c>
      <c r="J431" s="34">
        <v>0</v>
      </c>
      <c r="K431" s="34">
        <v>0</v>
      </c>
      <c r="L431" s="34">
        <v>0</v>
      </c>
      <c r="M431" s="35">
        <v>0</v>
      </c>
      <c r="N431" s="35">
        <v>0</v>
      </c>
      <c r="O431" s="35">
        <v>0</v>
      </c>
      <c r="P431" s="38"/>
      <c r="Q431" s="38"/>
      <c r="R431" s="38"/>
      <c r="S431" s="71" t="s">
        <v>187</v>
      </c>
    </row>
    <row r="432" s="15" customFormat="1" customHeight="1" spans="1:19">
      <c r="A432" s="12" t="str">
        <f t="shared" si="33"/>
        <v>44803111400</v>
      </c>
      <c r="B432" s="69">
        <v>111400</v>
      </c>
      <c r="C432" s="69" t="s">
        <v>47</v>
      </c>
      <c r="D432" s="28" t="s">
        <v>44</v>
      </c>
      <c r="E432" s="70">
        <v>-59193.44</v>
      </c>
      <c r="F432" s="26">
        <v>0</v>
      </c>
      <c r="G432" s="15" t="s">
        <v>114</v>
      </c>
      <c r="H432" s="27">
        <v>44803</v>
      </c>
      <c r="I432" s="37" t="s">
        <v>185</v>
      </c>
      <c r="J432" s="34">
        <v>0</v>
      </c>
      <c r="K432" s="34">
        <v>0</v>
      </c>
      <c r="L432" s="34">
        <v>0</v>
      </c>
      <c r="M432" s="35">
        <v>0</v>
      </c>
      <c r="N432" s="35">
        <v>0</v>
      </c>
      <c r="O432" s="35">
        <v>0</v>
      </c>
      <c r="P432" s="38"/>
      <c r="Q432" s="38"/>
      <c r="R432" s="38"/>
      <c r="S432" s="71" t="s">
        <v>113</v>
      </c>
    </row>
    <row r="433" s="15" customFormat="1" customHeight="1" spans="1:19">
      <c r="A433" s="12" t="str">
        <f t="shared" si="33"/>
        <v>44776111400</v>
      </c>
      <c r="B433" s="69">
        <v>111400</v>
      </c>
      <c r="C433" s="69" t="s">
        <v>47</v>
      </c>
      <c r="D433" s="28" t="s">
        <v>44</v>
      </c>
      <c r="E433" s="70">
        <v>-59193.44</v>
      </c>
      <c r="F433" s="26">
        <v>0</v>
      </c>
      <c r="G433" s="15" t="s">
        <v>115</v>
      </c>
      <c r="H433" s="27">
        <v>44776</v>
      </c>
      <c r="I433" s="37" t="s">
        <v>185</v>
      </c>
      <c r="J433" s="34">
        <v>0</v>
      </c>
      <c r="K433" s="34">
        <v>0</v>
      </c>
      <c r="L433" s="34">
        <v>0</v>
      </c>
      <c r="M433" s="35">
        <v>0</v>
      </c>
      <c r="N433" s="35">
        <v>0</v>
      </c>
      <c r="O433" s="35">
        <v>0</v>
      </c>
      <c r="P433" s="36"/>
      <c r="Q433" s="36"/>
      <c r="R433" s="38"/>
      <c r="S433" s="42" t="s">
        <v>186</v>
      </c>
    </row>
    <row r="434" s="15" customFormat="1" customHeight="1" spans="1:19">
      <c r="A434" s="12" t="str">
        <f t="shared" si="33"/>
        <v>44783111400</v>
      </c>
      <c r="B434" s="69">
        <v>111400</v>
      </c>
      <c r="C434" s="69" t="s">
        <v>47</v>
      </c>
      <c r="D434" s="28" t="s">
        <v>44</v>
      </c>
      <c r="E434" s="70">
        <v>-59193.44</v>
      </c>
      <c r="F434" s="26">
        <v>1</v>
      </c>
      <c r="G434" s="15" t="s">
        <v>115</v>
      </c>
      <c r="H434" s="27">
        <v>44783</v>
      </c>
      <c r="I434" s="37" t="s">
        <v>185</v>
      </c>
      <c r="J434" s="34">
        <f>VLOOKUP(A434,[1]CXMDXSHZ!$A:$E,5,0)</f>
        <v>5580.14</v>
      </c>
      <c r="K434" s="34">
        <f>VLOOKUP(A434,[1]CXMDXSHZ!$A:$F,6,0)</f>
        <v>80</v>
      </c>
      <c r="L434" s="34">
        <f>VLOOKUP(A434,[1]CXMDXSHZ!$A:$G,7,0)</f>
        <v>1435.08</v>
      </c>
      <c r="M434" s="35">
        <f>VLOOKUP(B434,[3]减去藿香总数据!$C:$N,12,0)</f>
        <v>5926.96541666667</v>
      </c>
      <c r="N434" s="35">
        <f>VLOOKUP(B434,[2]查询时间段分门店销售汇总!$D:$T,17,0)</f>
        <v>72.25</v>
      </c>
      <c r="O434" s="35">
        <f>VLOOKUP(B434,[3]减去藿香总数据!$C:$P,14,0)</f>
        <v>1604.91541666667</v>
      </c>
      <c r="P434" s="36">
        <f>(J434-M434)/M434</f>
        <v>-0.0585165244412248</v>
      </c>
      <c r="Q434" s="36">
        <f>(K434-N434)/N434</f>
        <v>0.107266435986159</v>
      </c>
      <c r="R434" s="36">
        <f>(L434-O434)/O434</f>
        <v>-0.105822035792646</v>
      </c>
      <c r="S434" s="71"/>
    </row>
    <row r="435" s="15" customFormat="1" customHeight="1" spans="1:19">
      <c r="A435" s="12" t="str">
        <f t="shared" si="33"/>
        <v>44790111400</v>
      </c>
      <c r="B435" s="69">
        <v>111400</v>
      </c>
      <c r="C435" s="69" t="s">
        <v>47</v>
      </c>
      <c r="D435" s="28" t="s">
        <v>44</v>
      </c>
      <c r="E435" s="70">
        <v>-59193.44</v>
      </c>
      <c r="F435" s="26">
        <v>1</v>
      </c>
      <c r="G435" s="15" t="s">
        <v>115</v>
      </c>
      <c r="H435" s="27">
        <v>44790</v>
      </c>
      <c r="I435" s="37" t="s">
        <v>185</v>
      </c>
      <c r="J435" s="34">
        <f>VLOOKUP(A435,[1]CXMDXSHZ!$A:$E,5,0)</f>
        <v>6997.11</v>
      </c>
      <c r="K435" s="34">
        <f>VLOOKUP(A435,[1]CXMDXSHZ!$A:$F,6,0)</f>
        <v>72</v>
      </c>
      <c r="L435" s="34">
        <f>VLOOKUP(A435,[1]CXMDXSHZ!$A:$G,7,0)</f>
        <v>1824.8</v>
      </c>
      <c r="M435" s="35">
        <f>VLOOKUP(B435,[3]减去藿香总数据!$C:$N,12,0)</f>
        <v>5926.96541666667</v>
      </c>
      <c r="N435" s="35">
        <f>VLOOKUP(B435,[2]查询时间段分门店销售汇总!$D:$T,17,0)</f>
        <v>72.25</v>
      </c>
      <c r="O435" s="35">
        <f>VLOOKUP(B435,[3]减去藿香总数据!$C:$P,14,0)</f>
        <v>1604.91541666667</v>
      </c>
      <c r="P435" s="36">
        <f>(J435-M435)/M435</f>
        <v>0.180555226511711</v>
      </c>
      <c r="Q435" s="36">
        <f>(K435-N435)/N435</f>
        <v>-0.00346020761245675</v>
      </c>
      <c r="R435" s="36">
        <f>(L435-O435)/O435</f>
        <v>0.137006960647197</v>
      </c>
      <c r="S435" s="71"/>
    </row>
    <row r="436" s="15" customFormat="1" customHeight="1" spans="1:19">
      <c r="A436" s="12" t="str">
        <f t="shared" si="33"/>
        <v>44797111400</v>
      </c>
      <c r="B436" s="69">
        <v>111400</v>
      </c>
      <c r="C436" s="69" t="s">
        <v>47</v>
      </c>
      <c r="D436" s="28" t="s">
        <v>44</v>
      </c>
      <c r="E436" s="70">
        <v>-59193.44</v>
      </c>
      <c r="F436" s="26">
        <v>0</v>
      </c>
      <c r="G436" s="15" t="s">
        <v>115</v>
      </c>
      <c r="H436" s="27">
        <v>44797</v>
      </c>
      <c r="I436" s="37" t="s">
        <v>185</v>
      </c>
      <c r="J436" s="34">
        <v>0</v>
      </c>
      <c r="K436" s="34">
        <v>0</v>
      </c>
      <c r="L436" s="34">
        <v>0</v>
      </c>
      <c r="M436" s="35">
        <v>0</v>
      </c>
      <c r="N436" s="35">
        <v>0</v>
      </c>
      <c r="O436" s="35">
        <v>0</v>
      </c>
      <c r="P436" s="38"/>
      <c r="Q436" s="38"/>
      <c r="R436" s="38"/>
      <c r="S436" s="71" t="s">
        <v>187</v>
      </c>
    </row>
    <row r="437" s="15" customFormat="1" customHeight="1" spans="1:19">
      <c r="A437" s="12" t="str">
        <f t="shared" si="33"/>
        <v>44804111400</v>
      </c>
      <c r="B437" s="69">
        <v>111400</v>
      </c>
      <c r="C437" s="69" t="s">
        <v>47</v>
      </c>
      <c r="D437" s="28" t="s">
        <v>44</v>
      </c>
      <c r="E437" s="70">
        <v>-59193.44</v>
      </c>
      <c r="F437" s="26">
        <v>0</v>
      </c>
      <c r="G437" s="15" t="s">
        <v>115</v>
      </c>
      <c r="H437" s="27">
        <v>44804</v>
      </c>
      <c r="I437" s="37" t="s">
        <v>185</v>
      </c>
      <c r="J437" s="34">
        <v>0</v>
      </c>
      <c r="K437" s="34">
        <v>0</v>
      </c>
      <c r="L437" s="34">
        <v>0</v>
      </c>
      <c r="M437" s="35">
        <v>0</v>
      </c>
      <c r="N437" s="35">
        <v>0</v>
      </c>
      <c r="O437" s="35">
        <v>0</v>
      </c>
      <c r="P437" s="38"/>
      <c r="Q437" s="38"/>
      <c r="R437" s="38"/>
      <c r="S437" s="71" t="s">
        <v>113</v>
      </c>
    </row>
    <row r="438" s="13" customFormat="1" customHeight="1" spans="1:19">
      <c r="A438" s="12" t="str">
        <f t="shared" si="33"/>
        <v>44777748</v>
      </c>
      <c r="B438" s="69">
        <v>748</v>
      </c>
      <c r="C438" s="69" t="s">
        <v>53</v>
      </c>
      <c r="D438" s="28" t="s">
        <v>44</v>
      </c>
      <c r="E438" s="70">
        <v>-21786.36</v>
      </c>
      <c r="F438" s="26">
        <v>0</v>
      </c>
      <c r="G438" s="15" t="s">
        <v>117</v>
      </c>
      <c r="H438" s="27">
        <v>44777</v>
      </c>
      <c r="I438" s="37" t="s">
        <v>185</v>
      </c>
      <c r="J438" s="34">
        <v>0</v>
      </c>
      <c r="K438" s="34">
        <v>0</v>
      </c>
      <c r="L438" s="34">
        <v>0</v>
      </c>
      <c r="M438" s="35">
        <v>0</v>
      </c>
      <c r="N438" s="35">
        <v>0</v>
      </c>
      <c r="O438" s="35">
        <v>0</v>
      </c>
      <c r="P438" s="36"/>
      <c r="Q438" s="36"/>
      <c r="R438" s="38"/>
      <c r="S438" s="42" t="s">
        <v>186</v>
      </c>
    </row>
    <row r="439" s="15" customFormat="1" customHeight="1" spans="1:19">
      <c r="A439" s="12" t="str">
        <f t="shared" si="33"/>
        <v>44784748</v>
      </c>
      <c r="B439" s="69">
        <v>748</v>
      </c>
      <c r="C439" s="69" t="s">
        <v>53</v>
      </c>
      <c r="D439" s="28" t="s">
        <v>44</v>
      </c>
      <c r="E439" s="70">
        <v>-21786.36</v>
      </c>
      <c r="F439" s="26">
        <v>1</v>
      </c>
      <c r="G439" s="15" t="s">
        <v>117</v>
      </c>
      <c r="H439" s="27">
        <v>44784</v>
      </c>
      <c r="I439" s="37" t="s">
        <v>185</v>
      </c>
      <c r="J439" s="34">
        <f>VLOOKUP(A439,[1]CXMDXSHZ!$A:$E,5,0)</f>
        <v>6106.93</v>
      </c>
      <c r="K439" s="34">
        <f>VLOOKUP(A439,[1]CXMDXSHZ!$A:$F,6,0)</f>
        <v>69</v>
      </c>
      <c r="L439" s="34">
        <f>VLOOKUP(A439,[1]CXMDXSHZ!$A:$G,7,0)</f>
        <v>1761.01</v>
      </c>
      <c r="M439" s="35">
        <f>VLOOKUP(B439,[3]减去藿香总数据!$C:$N,12,0)</f>
        <v>3061.96375</v>
      </c>
      <c r="N439" s="35">
        <f>VLOOKUP(B439,[2]查询时间段分门店销售汇总!$D:$T,17,0)</f>
        <v>51.5833333333333</v>
      </c>
      <c r="O439" s="35">
        <f>VLOOKUP(B439,[3]减去藿香总数据!$C:$P,14,0)</f>
        <v>1082.93416666667</v>
      </c>
      <c r="P439" s="36">
        <f>(J439-M439)/M439</f>
        <v>0.994448823896103</v>
      </c>
      <c r="Q439" s="36">
        <f>(K439-N439)/N439</f>
        <v>0.337641357027465</v>
      </c>
      <c r="R439" s="36">
        <f>(L439-O439)/O439</f>
        <v>0.626146864883287</v>
      </c>
      <c r="S439" s="71"/>
    </row>
    <row r="440" s="15" customFormat="1" customHeight="1" spans="1:19">
      <c r="A440" s="12" t="str">
        <f t="shared" si="33"/>
        <v>44791748</v>
      </c>
      <c r="B440" s="69">
        <v>748</v>
      </c>
      <c r="C440" s="69" t="s">
        <v>53</v>
      </c>
      <c r="D440" s="28" t="s">
        <v>44</v>
      </c>
      <c r="E440" s="70">
        <v>-21786.36</v>
      </c>
      <c r="F440" s="26">
        <v>1</v>
      </c>
      <c r="G440" s="15" t="s">
        <v>117</v>
      </c>
      <c r="H440" s="27">
        <v>44791</v>
      </c>
      <c r="I440" s="37" t="s">
        <v>185</v>
      </c>
      <c r="J440" s="34">
        <f>VLOOKUP(A440,[1]CXMDXSHZ!$A:$E,5,0)</f>
        <v>2464.51</v>
      </c>
      <c r="K440" s="34">
        <f>VLOOKUP(A440,[1]CXMDXSHZ!$A:$F,6,0)</f>
        <v>50</v>
      </c>
      <c r="L440" s="34">
        <f>VLOOKUP(A440,[1]CXMDXSHZ!$A:$G,7,0)</f>
        <v>907.65</v>
      </c>
      <c r="M440" s="35">
        <f>VLOOKUP(B440,[3]减去藿香总数据!$C:$N,12,0)</f>
        <v>3061.96375</v>
      </c>
      <c r="N440" s="35">
        <f>VLOOKUP(B440,[2]查询时间段分门店销售汇总!$D:$T,17,0)</f>
        <v>51.5833333333333</v>
      </c>
      <c r="O440" s="35">
        <f>VLOOKUP(B440,[3]减去藿香总数据!$C:$P,14,0)</f>
        <v>1082.93416666667</v>
      </c>
      <c r="P440" s="36">
        <f>(J440-M440)/M440</f>
        <v>-0.195121104879181</v>
      </c>
      <c r="Q440" s="36">
        <f>(K440-N440)/N440</f>
        <v>-0.0306946688206779</v>
      </c>
      <c r="R440" s="36">
        <f>(L440-O440)/O440</f>
        <v>-0.161860408565928</v>
      </c>
      <c r="S440" s="71"/>
    </row>
    <row r="441" s="15" customFormat="1" customHeight="1" spans="1:19">
      <c r="A441" s="12" t="str">
        <f t="shared" si="33"/>
        <v>44798748</v>
      </c>
      <c r="B441" s="69">
        <v>748</v>
      </c>
      <c r="C441" s="69" t="s">
        <v>53</v>
      </c>
      <c r="D441" s="28" t="s">
        <v>44</v>
      </c>
      <c r="E441" s="70">
        <v>-21786.36</v>
      </c>
      <c r="F441" s="26">
        <v>0</v>
      </c>
      <c r="G441" s="15" t="s">
        <v>117</v>
      </c>
      <c r="H441" s="27">
        <v>44798</v>
      </c>
      <c r="I441" s="37" t="s">
        <v>185</v>
      </c>
      <c r="J441" s="34">
        <v>0</v>
      </c>
      <c r="K441" s="34">
        <v>0</v>
      </c>
      <c r="L441" s="34">
        <v>0</v>
      </c>
      <c r="M441" s="35">
        <v>0</v>
      </c>
      <c r="N441" s="35">
        <v>0</v>
      </c>
      <c r="O441" s="35">
        <v>0</v>
      </c>
      <c r="P441" s="38"/>
      <c r="Q441" s="38"/>
      <c r="R441" s="38"/>
      <c r="S441" s="12" t="s">
        <v>112</v>
      </c>
    </row>
    <row r="442" s="15" customFormat="1" customHeight="1" spans="1:19">
      <c r="A442" s="12" t="str">
        <f t="shared" ref="A442:A505" si="34">H442&amp;B442</f>
        <v>44778748</v>
      </c>
      <c r="B442" s="69">
        <v>748</v>
      </c>
      <c r="C442" s="69" t="s">
        <v>53</v>
      </c>
      <c r="D442" s="28" t="s">
        <v>44</v>
      </c>
      <c r="E442" s="70">
        <v>-21786.36</v>
      </c>
      <c r="F442" s="26">
        <v>0</v>
      </c>
      <c r="G442" s="15" t="s">
        <v>125</v>
      </c>
      <c r="H442" s="27">
        <v>44778</v>
      </c>
      <c r="I442" s="37" t="s">
        <v>185</v>
      </c>
      <c r="J442" s="34">
        <v>0</v>
      </c>
      <c r="K442" s="34">
        <v>0</v>
      </c>
      <c r="L442" s="34">
        <v>0</v>
      </c>
      <c r="M442" s="35">
        <v>0</v>
      </c>
      <c r="N442" s="35">
        <v>0</v>
      </c>
      <c r="O442" s="35">
        <v>0</v>
      </c>
      <c r="P442" s="38"/>
      <c r="Q442" s="38"/>
      <c r="R442" s="38"/>
      <c r="S442" s="42" t="s">
        <v>186</v>
      </c>
    </row>
    <row r="443" s="15" customFormat="1" customHeight="1" spans="1:19">
      <c r="A443" s="12" t="str">
        <f t="shared" si="34"/>
        <v>44785748</v>
      </c>
      <c r="B443" s="69">
        <v>748</v>
      </c>
      <c r="C443" s="69" t="s">
        <v>53</v>
      </c>
      <c r="D443" s="28" t="s">
        <v>44</v>
      </c>
      <c r="E443" s="70">
        <v>-21786.36</v>
      </c>
      <c r="F443" s="26">
        <v>1</v>
      </c>
      <c r="G443" s="15" t="s">
        <v>125</v>
      </c>
      <c r="H443" s="27">
        <v>44785</v>
      </c>
      <c r="I443" s="37" t="s">
        <v>185</v>
      </c>
      <c r="J443" s="34">
        <f>VLOOKUP(A443,[1]CXMDXSHZ!$A:$E,5,0)</f>
        <v>4727.08</v>
      </c>
      <c r="K443" s="34">
        <f>VLOOKUP(A443,[1]CXMDXSHZ!$A:$F,6,0)</f>
        <v>36</v>
      </c>
      <c r="L443" s="34">
        <f>VLOOKUP(A443,[1]CXMDXSHZ!$A:$G,7,0)</f>
        <v>1345.51</v>
      </c>
      <c r="M443" s="35">
        <f>VLOOKUP(B443,[3]减去藿香总数据!$C:$N,12,0)</f>
        <v>3061.96375</v>
      </c>
      <c r="N443" s="35">
        <f>VLOOKUP(B443,[2]查询时间段分门店销售汇总!$D:$T,17,0)</f>
        <v>51.5833333333333</v>
      </c>
      <c r="O443" s="35">
        <f>VLOOKUP(B443,[3]减去藿香总数据!$C:$P,14,0)</f>
        <v>1082.93416666667</v>
      </c>
      <c r="P443" s="36">
        <f>(J443-M443)/M443</f>
        <v>0.543806650225693</v>
      </c>
      <c r="Q443" s="36">
        <f>(K443-N443)/N443</f>
        <v>-0.302100161550888</v>
      </c>
      <c r="R443" s="36">
        <f>(L443-O443)/O443</f>
        <v>0.242467032083356</v>
      </c>
      <c r="S443" s="71"/>
    </row>
    <row r="444" s="15" customFormat="1" customHeight="1" spans="1:19">
      <c r="A444" s="12" t="str">
        <f t="shared" si="34"/>
        <v>44792748</v>
      </c>
      <c r="B444" s="69">
        <v>748</v>
      </c>
      <c r="C444" s="69" t="s">
        <v>53</v>
      </c>
      <c r="D444" s="28" t="s">
        <v>44</v>
      </c>
      <c r="E444" s="70">
        <v>-21786.36</v>
      </c>
      <c r="F444" s="26">
        <v>1</v>
      </c>
      <c r="G444" s="15" t="s">
        <v>125</v>
      </c>
      <c r="H444" s="27">
        <v>44792</v>
      </c>
      <c r="I444" s="37" t="s">
        <v>185</v>
      </c>
      <c r="J444" s="34">
        <f>VLOOKUP(A444,[1]CXMDXSHZ!$A:$E,5,0)</f>
        <v>2996.91</v>
      </c>
      <c r="K444" s="34">
        <f>VLOOKUP(A444,[1]CXMDXSHZ!$A:$F,6,0)</f>
        <v>55</v>
      </c>
      <c r="L444" s="34">
        <f>VLOOKUP(A444,[1]CXMDXSHZ!$A:$G,7,0)</f>
        <v>845.97</v>
      </c>
      <c r="M444" s="35">
        <f>VLOOKUP(B444,[3]减去藿香总数据!$C:$N,12,0)</f>
        <v>3061.96375</v>
      </c>
      <c r="N444" s="35">
        <f>VLOOKUP(B444,[2]查询时间段分门店销售汇总!$D:$T,17,0)</f>
        <v>51.5833333333333</v>
      </c>
      <c r="O444" s="35">
        <f>VLOOKUP(B444,[3]减去藿香总数据!$C:$P,14,0)</f>
        <v>1082.93416666667</v>
      </c>
      <c r="P444" s="36">
        <f>(J444-M444)/M444</f>
        <v>-0.021245760992435</v>
      </c>
      <c r="Q444" s="36">
        <f>(K444-N444)/N444</f>
        <v>0.0662358642972543</v>
      </c>
      <c r="R444" s="36">
        <f>(L444-O444)/O444</f>
        <v>-0.21881677941334</v>
      </c>
      <c r="S444" s="71"/>
    </row>
    <row r="445" s="15" customFormat="1" customHeight="1" spans="1:19">
      <c r="A445" s="12" t="str">
        <f t="shared" si="34"/>
        <v>44799748</v>
      </c>
      <c r="B445" s="69">
        <v>748</v>
      </c>
      <c r="C445" s="69" t="s">
        <v>53</v>
      </c>
      <c r="D445" s="28" t="s">
        <v>44</v>
      </c>
      <c r="E445" s="70">
        <v>-21786.36</v>
      </c>
      <c r="F445" s="26">
        <v>0</v>
      </c>
      <c r="G445" s="15" t="s">
        <v>125</v>
      </c>
      <c r="H445" s="27">
        <v>44799</v>
      </c>
      <c r="I445" s="37" t="s">
        <v>185</v>
      </c>
      <c r="J445" s="34">
        <v>0</v>
      </c>
      <c r="K445" s="34">
        <v>0</v>
      </c>
      <c r="L445" s="34">
        <v>0</v>
      </c>
      <c r="M445" s="35">
        <v>0</v>
      </c>
      <c r="N445" s="35">
        <v>0</v>
      </c>
      <c r="O445" s="35">
        <v>0</v>
      </c>
      <c r="P445" s="38"/>
      <c r="Q445" s="38"/>
      <c r="R445" s="38"/>
      <c r="S445" s="71" t="s">
        <v>187</v>
      </c>
    </row>
    <row r="446" s="15" customFormat="1" customHeight="1" spans="1:19">
      <c r="A446" s="12" t="str">
        <f t="shared" si="34"/>
        <v>44779748</v>
      </c>
      <c r="B446" s="69">
        <v>748</v>
      </c>
      <c r="C446" s="69" t="s">
        <v>53</v>
      </c>
      <c r="D446" s="28" t="s">
        <v>44</v>
      </c>
      <c r="E446" s="70">
        <v>-21786.36</v>
      </c>
      <c r="F446" s="26">
        <v>0</v>
      </c>
      <c r="G446" s="15" t="s">
        <v>135</v>
      </c>
      <c r="H446" s="27">
        <v>44779</v>
      </c>
      <c r="I446" s="37" t="s">
        <v>185</v>
      </c>
      <c r="J446" s="34">
        <v>0</v>
      </c>
      <c r="K446" s="34">
        <v>0</v>
      </c>
      <c r="L446" s="34">
        <v>0</v>
      </c>
      <c r="M446" s="35">
        <v>0</v>
      </c>
      <c r="N446" s="35">
        <v>0</v>
      </c>
      <c r="O446" s="35">
        <v>0</v>
      </c>
      <c r="P446" s="38"/>
      <c r="Q446" s="38"/>
      <c r="R446" s="38"/>
      <c r="S446" s="42" t="s">
        <v>186</v>
      </c>
    </row>
    <row r="447" s="15" customFormat="1" customHeight="1" spans="1:19">
      <c r="A447" s="12" t="str">
        <f t="shared" si="34"/>
        <v>44786748</v>
      </c>
      <c r="B447" s="69">
        <v>748</v>
      </c>
      <c r="C447" s="69" t="s">
        <v>53</v>
      </c>
      <c r="D447" s="28" t="s">
        <v>44</v>
      </c>
      <c r="E447" s="70">
        <v>-21786.36</v>
      </c>
      <c r="F447" s="26">
        <v>1</v>
      </c>
      <c r="G447" s="15" t="s">
        <v>135</v>
      </c>
      <c r="H447" s="27">
        <v>44786</v>
      </c>
      <c r="I447" s="37" t="s">
        <v>185</v>
      </c>
      <c r="J447" s="34">
        <f>VLOOKUP(A447,[1]CXMDXSHZ!$A:$E,5,0)</f>
        <v>4982.11</v>
      </c>
      <c r="K447" s="34">
        <f>VLOOKUP(A447,[1]CXMDXSHZ!$A:$F,6,0)</f>
        <v>53</v>
      </c>
      <c r="L447" s="34">
        <f>VLOOKUP(A447,[1]CXMDXSHZ!$A:$G,7,0)</f>
        <v>1486.87</v>
      </c>
      <c r="M447" s="35">
        <f>VLOOKUP(B447,[3]减去藿香总数据!$C:$N,12,0)</f>
        <v>3061.96375</v>
      </c>
      <c r="N447" s="35">
        <f>VLOOKUP(B447,[2]查询时间段分门店销售汇总!$D:$T,17,0)</f>
        <v>51.5833333333333</v>
      </c>
      <c r="O447" s="35">
        <f>VLOOKUP(B447,[3]减去藿香总数据!$C:$P,14,0)</f>
        <v>1082.93416666667</v>
      </c>
      <c r="P447" s="36">
        <f>(J447-M447)/M447</f>
        <v>0.627096336460548</v>
      </c>
      <c r="Q447" s="36">
        <f>(K447-N447)/N447</f>
        <v>0.0274636510500814</v>
      </c>
      <c r="R447" s="36">
        <f>(L447-O447)/O447</f>
        <v>0.373001282780343</v>
      </c>
      <c r="S447" s="71"/>
    </row>
    <row r="448" s="15" customFormat="1" customHeight="1" spans="1:19">
      <c r="A448" s="12" t="str">
        <f t="shared" si="34"/>
        <v>44793748</v>
      </c>
      <c r="B448" s="69">
        <v>748</v>
      </c>
      <c r="C448" s="69" t="s">
        <v>53</v>
      </c>
      <c r="D448" s="28" t="s">
        <v>44</v>
      </c>
      <c r="E448" s="70">
        <v>-21786.36</v>
      </c>
      <c r="F448" s="26">
        <v>0</v>
      </c>
      <c r="G448" s="15" t="s">
        <v>135</v>
      </c>
      <c r="H448" s="27">
        <v>44793</v>
      </c>
      <c r="I448" s="37" t="s">
        <v>185</v>
      </c>
      <c r="J448" s="34">
        <v>0</v>
      </c>
      <c r="K448" s="34">
        <v>0</v>
      </c>
      <c r="L448" s="34">
        <v>0</v>
      </c>
      <c r="M448" s="35">
        <v>0</v>
      </c>
      <c r="N448" s="35">
        <v>0</v>
      </c>
      <c r="O448" s="35">
        <v>0</v>
      </c>
      <c r="P448" s="38"/>
      <c r="Q448" s="38"/>
      <c r="R448" s="38"/>
      <c r="S448" s="12" t="s">
        <v>112</v>
      </c>
    </row>
    <row r="449" s="15" customFormat="1" customHeight="1" spans="1:19">
      <c r="A449" s="12" t="str">
        <f t="shared" si="34"/>
        <v>44800748</v>
      </c>
      <c r="B449" s="69">
        <v>748</v>
      </c>
      <c r="C449" s="69" t="s">
        <v>53</v>
      </c>
      <c r="D449" s="28" t="s">
        <v>44</v>
      </c>
      <c r="E449" s="70">
        <v>-21786.36</v>
      </c>
      <c r="F449" s="26">
        <v>0</v>
      </c>
      <c r="G449" s="15" t="s">
        <v>135</v>
      </c>
      <c r="H449" s="27">
        <v>44800</v>
      </c>
      <c r="I449" s="37" t="s">
        <v>185</v>
      </c>
      <c r="J449" s="34">
        <v>0</v>
      </c>
      <c r="K449" s="34">
        <v>0</v>
      </c>
      <c r="L449" s="34">
        <v>0</v>
      </c>
      <c r="M449" s="35">
        <v>0</v>
      </c>
      <c r="N449" s="35">
        <v>0</v>
      </c>
      <c r="O449" s="35">
        <v>0</v>
      </c>
      <c r="P449" s="38"/>
      <c r="Q449" s="38"/>
      <c r="R449" s="38"/>
      <c r="S449" s="71" t="s">
        <v>187</v>
      </c>
    </row>
    <row r="450" s="13" customFormat="1" customHeight="1" spans="1:19">
      <c r="A450" s="12" t="str">
        <f t="shared" si="34"/>
        <v>44774341</v>
      </c>
      <c r="B450" s="72">
        <v>341</v>
      </c>
      <c r="C450" s="72" t="s">
        <v>43</v>
      </c>
      <c r="D450" s="28" t="s">
        <v>44</v>
      </c>
      <c r="E450" s="70">
        <v>-18498.89</v>
      </c>
      <c r="F450" s="26">
        <v>0</v>
      </c>
      <c r="G450" s="15" t="s">
        <v>110</v>
      </c>
      <c r="H450" s="27">
        <v>44774</v>
      </c>
      <c r="I450" s="37" t="s">
        <v>185</v>
      </c>
      <c r="J450" s="34">
        <v>0</v>
      </c>
      <c r="K450" s="34">
        <v>0</v>
      </c>
      <c r="L450" s="34">
        <v>0</v>
      </c>
      <c r="M450" s="35">
        <v>0</v>
      </c>
      <c r="N450" s="35">
        <v>0</v>
      </c>
      <c r="O450" s="35">
        <v>0</v>
      </c>
      <c r="P450" s="36"/>
      <c r="Q450" s="36"/>
      <c r="R450" s="38"/>
      <c r="S450" s="42" t="s">
        <v>186</v>
      </c>
    </row>
    <row r="451" s="15" customFormat="1" customHeight="1" spans="1:19">
      <c r="A451" s="12" t="str">
        <f t="shared" si="34"/>
        <v>44781341</v>
      </c>
      <c r="B451" s="72">
        <v>341</v>
      </c>
      <c r="C451" s="72" t="s">
        <v>43</v>
      </c>
      <c r="D451" s="28" t="s">
        <v>44</v>
      </c>
      <c r="E451" s="70">
        <v>-18498.89</v>
      </c>
      <c r="F451" s="26">
        <v>1</v>
      </c>
      <c r="G451" s="15" t="s">
        <v>110</v>
      </c>
      <c r="H451" s="27">
        <v>44781</v>
      </c>
      <c r="I451" s="37" t="s">
        <v>185</v>
      </c>
      <c r="J451" s="34">
        <f>VLOOKUP(A451,[1]CXMDXSHZ!$A:$E,5,0)</f>
        <v>10740.5</v>
      </c>
      <c r="K451" s="34">
        <f>VLOOKUP(A451,[1]CXMDXSHZ!$A:$F,6,0)</f>
        <v>98</v>
      </c>
      <c r="L451" s="34">
        <f>VLOOKUP(A451,[1]CXMDXSHZ!$A:$G,7,0)</f>
        <v>3376.28</v>
      </c>
      <c r="M451" s="35">
        <f>VLOOKUP(B451,[3]减去藿香总数据!$C:$N,12,0)</f>
        <v>8044.03583333333</v>
      </c>
      <c r="N451" s="35">
        <f>VLOOKUP(B451,[2]查询时间段分门店销售汇总!$D:$T,17,0)</f>
        <v>96.0833333333333</v>
      </c>
      <c r="O451" s="35">
        <f>VLOOKUP(B451,[3]减去藿香总数据!$C:$P,14,0)</f>
        <v>2802.20375000047</v>
      </c>
      <c r="P451" s="36">
        <f>(J451-M451)/M451</f>
        <v>0.335212848691314</v>
      </c>
      <c r="Q451" s="36">
        <f>(K451-N451)/N451</f>
        <v>0.0199479618386821</v>
      </c>
      <c r="R451" s="36">
        <f>(L451-O451)/O451</f>
        <v>0.204865991632277</v>
      </c>
      <c r="S451" s="71"/>
    </row>
    <row r="452" s="15" customFormat="1" customHeight="1" spans="1:19">
      <c r="A452" s="12" t="str">
        <f t="shared" si="34"/>
        <v>44788341</v>
      </c>
      <c r="B452" s="72">
        <v>341</v>
      </c>
      <c r="C452" s="72" t="s">
        <v>43</v>
      </c>
      <c r="D452" s="28" t="s">
        <v>44</v>
      </c>
      <c r="E452" s="70">
        <v>-18498.89</v>
      </c>
      <c r="F452" s="26">
        <v>1</v>
      </c>
      <c r="G452" s="15" t="s">
        <v>110</v>
      </c>
      <c r="H452" s="27">
        <v>44788</v>
      </c>
      <c r="I452" s="37" t="s">
        <v>185</v>
      </c>
      <c r="J452" s="34">
        <f>VLOOKUP(A452,[1]CXMDXSHZ!$A:$E,5,0)</f>
        <v>11226.83</v>
      </c>
      <c r="K452" s="34">
        <f>VLOOKUP(A452,[1]CXMDXSHZ!$A:$F,6,0)</f>
        <v>84</v>
      </c>
      <c r="L452" s="34">
        <f>VLOOKUP(A452,[1]CXMDXSHZ!$A:$G,7,0)</f>
        <v>4384.84</v>
      </c>
      <c r="M452" s="35">
        <f>VLOOKUP(B452,[3]减去藿香总数据!$C:$N,12,0)</f>
        <v>8044.03583333333</v>
      </c>
      <c r="N452" s="35">
        <f>VLOOKUP(B452,[2]查询时间段分门店销售汇总!$D:$T,17,0)</f>
        <v>96.0833333333333</v>
      </c>
      <c r="O452" s="35">
        <f>VLOOKUP(B452,[3]减去藿香总数据!$C:$P,14,0)</f>
        <v>2802.20375000047</v>
      </c>
      <c r="P452" s="36">
        <f>(J452-M452)/M452</f>
        <v>0.395671306370569</v>
      </c>
      <c r="Q452" s="36">
        <f>(K452-N452)/N452</f>
        <v>-0.125758889852558</v>
      </c>
      <c r="R452" s="36">
        <f>(L452-O452)/O452</f>
        <v>0.5647827178874</v>
      </c>
      <c r="S452" s="71"/>
    </row>
    <row r="453" s="15" customFormat="1" customHeight="1" spans="1:19">
      <c r="A453" s="12" t="str">
        <f t="shared" si="34"/>
        <v>44795341</v>
      </c>
      <c r="B453" s="72">
        <v>341</v>
      </c>
      <c r="C453" s="72" t="s">
        <v>43</v>
      </c>
      <c r="D453" s="28" t="s">
        <v>44</v>
      </c>
      <c r="E453" s="70">
        <v>-18498.89</v>
      </c>
      <c r="F453" s="26">
        <v>0</v>
      </c>
      <c r="G453" s="15" t="s">
        <v>110</v>
      </c>
      <c r="H453" s="27">
        <v>44795</v>
      </c>
      <c r="I453" s="37" t="s">
        <v>185</v>
      </c>
      <c r="J453" s="34">
        <v>0</v>
      </c>
      <c r="K453" s="34">
        <v>0</v>
      </c>
      <c r="L453" s="34">
        <v>0</v>
      </c>
      <c r="M453" s="35">
        <v>0</v>
      </c>
      <c r="N453" s="35">
        <v>0</v>
      </c>
      <c r="O453" s="35">
        <v>0</v>
      </c>
      <c r="P453" s="38"/>
      <c r="Q453" s="38"/>
      <c r="R453" s="38"/>
      <c r="S453" s="71" t="s">
        <v>188</v>
      </c>
    </row>
    <row r="454" s="15" customFormat="1" customHeight="1" spans="1:19">
      <c r="A454" s="12" t="str">
        <f t="shared" si="34"/>
        <v>44802341</v>
      </c>
      <c r="B454" s="72">
        <v>341</v>
      </c>
      <c r="C454" s="72" t="s">
        <v>43</v>
      </c>
      <c r="D454" s="28" t="s">
        <v>44</v>
      </c>
      <c r="E454" s="70">
        <v>-18498.89</v>
      </c>
      <c r="F454" s="26">
        <v>0</v>
      </c>
      <c r="G454" s="15" t="s">
        <v>110</v>
      </c>
      <c r="H454" s="27">
        <v>44802</v>
      </c>
      <c r="I454" s="37" t="s">
        <v>185</v>
      </c>
      <c r="J454" s="34">
        <v>0</v>
      </c>
      <c r="K454" s="34">
        <v>0</v>
      </c>
      <c r="L454" s="34">
        <v>0</v>
      </c>
      <c r="M454" s="35">
        <v>0</v>
      </c>
      <c r="N454" s="35">
        <v>0</v>
      </c>
      <c r="O454" s="35">
        <v>0</v>
      </c>
      <c r="P454" s="38"/>
      <c r="Q454" s="38"/>
      <c r="R454" s="38"/>
      <c r="S454" s="71" t="s">
        <v>113</v>
      </c>
    </row>
    <row r="455" s="15" customFormat="1" customHeight="1" spans="1:19">
      <c r="A455" s="12" t="str">
        <f t="shared" si="34"/>
        <v>44775341</v>
      </c>
      <c r="B455" s="72">
        <v>341</v>
      </c>
      <c r="C455" s="72" t="s">
        <v>43</v>
      </c>
      <c r="D455" s="28" t="s">
        <v>44</v>
      </c>
      <c r="E455" s="70">
        <v>-18498.89</v>
      </c>
      <c r="F455" s="26">
        <v>0</v>
      </c>
      <c r="G455" s="15" t="s">
        <v>114</v>
      </c>
      <c r="H455" s="27">
        <v>44775</v>
      </c>
      <c r="I455" s="37" t="s">
        <v>185</v>
      </c>
      <c r="J455" s="34">
        <v>0</v>
      </c>
      <c r="K455" s="34">
        <v>0</v>
      </c>
      <c r="L455" s="34">
        <v>0</v>
      </c>
      <c r="M455" s="35">
        <v>0</v>
      </c>
      <c r="N455" s="35">
        <v>0</v>
      </c>
      <c r="O455" s="35">
        <v>0</v>
      </c>
      <c r="P455" s="38"/>
      <c r="Q455" s="38"/>
      <c r="R455" s="38"/>
      <c r="S455" s="42" t="s">
        <v>186</v>
      </c>
    </row>
    <row r="456" s="15" customFormat="1" customHeight="1" spans="1:19">
      <c r="A456" s="12" t="str">
        <f t="shared" si="34"/>
        <v>44782341</v>
      </c>
      <c r="B456" s="72">
        <v>341</v>
      </c>
      <c r="C456" s="72" t="s">
        <v>43</v>
      </c>
      <c r="D456" s="28" t="s">
        <v>44</v>
      </c>
      <c r="E456" s="70">
        <v>-18498.89</v>
      </c>
      <c r="F456" s="26">
        <v>1</v>
      </c>
      <c r="G456" s="15" t="s">
        <v>114</v>
      </c>
      <c r="H456" s="27">
        <v>44782</v>
      </c>
      <c r="I456" s="37" t="s">
        <v>185</v>
      </c>
      <c r="J456" s="34">
        <f>VLOOKUP(A456,[1]CXMDXSHZ!$A:$E,5,0)</f>
        <v>8921.36</v>
      </c>
      <c r="K456" s="34">
        <f>VLOOKUP(A456,[1]CXMDXSHZ!$A:$F,6,0)</f>
        <v>63</v>
      </c>
      <c r="L456" s="34">
        <f>VLOOKUP(A456,[1]CXMDXSHZ!$A:$G,7,0)</f>
        <v>2703.98</v>
      </c>
      <c r="M456" s="35">
        <f>VLOOKUP(B456,[3]减去藿香总数据!$C:$N,12,0)</f>
        <v>8044.03583333333</v>
      </c>
      <c r="N456" s="35">
        <f>VLOOKUP(B456,[2]查询时间段分门店销售汇总!$D:$T,17,0)</f>
        <v>96.0833333333333</v>
      </c>
      <c r="O456" s="35">
        <f>VLOOKUP(B456,[3]减去藿香总数据!$C:$P,14,0)</f>
        <v>2802.20375000047</v>
      </c>
      <c r="P456" s="36">
        <f>(J456-M456)/M456</f>
        <v>0.109065173856034</v>
      </c>
      <c r="Q456" s="36">
        <f>(K456-N456)/N456</f>
        <v>-0.344319167389419</v>
      </c>
      <c r="R456" s="36">
        <f>(L456-O456)/O456</f>
        <v>-0.0350523226587122</v>
      </c>
      <c r="S456" s="71"/>
    </row>
    <row r="457" s="15" customFormat="1" customHeight="1" spans="1:19">
      <c r="A457" s="12" t="str">
        <f t="shared" si="34"/>
        <v>44789341</v>
      </c>
      <c r="B457" s="72">
        <v>341</v>
      </c>
      <c r="C457" s="72" t="s">
        <v>43</v>
      </c>
      <c r="D457" s="28" t="s">
        <v>44</v>
      </c>
      <c r="E457" s="70">
        <v>-18498.89</v>
      </c>
      <c r="F457" s="26">
        <v>1</v>
      </c>
      <c r="G457" s="15" t="s">
        <v>114</v>
      </c>
      <c r="H457" s="27">
        <v>44789</v>
      </c>
      <c r="I457" s="37" t="s">
        <v>185</v>
      </c>
      <c r="J457" s="34">
        <f>VLOOKUP(A457,[1]CXMDXSHZ!$A:$E,5,0)</f>
        <v>8273</v>
      </c>
      <c r="K457" s="34">
        <f>VLOOKUP(A457,[1]CXMDXSHZ!$A:$F,6,0)</f>
        <v>89</v>
      </c>
      <c r="L457" s="34">
        <f>VLOOKUP(A457,[1]CXMDXSHZ!$A:$G,7,0)</f>
        <v>2147.24</v>
      </c>
      <c r="M457" s="35">
        <f>VLOOKUP(B457,[3]减去藿香总数据!$C:$N,12,0)</f>
        <v>8044.03583333333</v>
      </c>
      <c r="N457" s="35">
        <f>VLOOKUP(B457,[2]查询时间段分门店销售汇总!$D:$T,17,0)</f>
        <v>96.0833333333333</v>
      </c>
      <c r="O457" s="35">
        <f>VLOOKUP(B457,[3]减去藿香总数据!$C:$P,14,0)</f>
        <v>2802.20375000047</v>
      </c>
      <c r="P457" s="36">
        <f>(J457-M457)/M457</f>
        <v>0.0284638422069026</v>
      </c>
      <c r="Q457" s="36">
        <f>(K457-N457)/N457</f>
        <v>-0.0737207285342581</v>
      </c>
      <c r="R457" s="36">
        <f>(L457-O457)/O457</f>
        <v>-0.233731665657917</v>
      </c>
      <c r="S457" s="71"/>
    </row>
    <row r="458" s="15" customFormat="1" customHeight="1" spans="1:19">
      <c r="A458" s="12" t="str">
        <f t="shared" si="34"/>
        <v>44796341</v>
      </c>
      <c r="B458" s="72">
        <v>341</v>
      </c>
      <c r="C458" s="72" t="s">
        <v>43</v>
      </c>
      <c r="D458" s="28" t="s">
        <v>44</v>
      </c>
      <c r="E458" s="70">
        <v>-18498.89</v>
      </c>
      <c r="F458" s="26">
        <v>0</v>
      </c>
      <c r="G458" s="15" t="s">
        <v>114</v>
      </c>
      <c r="H458" s="27">
        <v>44796</v>
      </c>
      <c r="I458" s="37" t="s">
        <v>185</v>
      </c>
      <c r="J458" s="34">
        <v>0</v>
      </c>
      <c r="K458" s="34">
        <v>0</v>
      </c>
      <c r="L458" s="34">
        <v>0</v>
      </c>
      <c r="M458" s="35">
        <v>0</v>
      </c>
      <c r="N458" s="35">
        <v>0</v>
      </c>
      <c r="O458" s="35">
        <v>0</v>
      </c>
      <c r="P458" s="38"/>
      <c r="Q458" s="38"/>
      <c r="R458" s="38"/>
      <c r="S458" s="12" t="s">
        <v>112</v>
      </c>
    </row>
    <row r="459" s="15" customFormat="1" customHeight="1" spans="1:19">
      <c r="A459" s="12" t="str">
        <f t="shared" si="34"/>
        <v>44803341</v>
      </c>
      <c r="B459" s="72">
        <v>341</v>
      </c>
      <c r="C459" s="72" t="s">
        <v>43</v>
      </c>
      <c r="D459" s="28" t="s">
        <v>44</v>
      </c>
      <c r="E459" s="70">
        <v>-18498.89</v>
      </c>
      <c r="F459" s="26">
        <v>0</v>
      </c>
      <c r="G459" s="15" t="s">
        <v>114</v>
      </c>
      <c r="H459" s="27">
        <v>44803</v>
      </c>
      <c r="I459" s="37" t="s">
        <v>185</v>
      </c>
      <c r="J459" s="34">
        <v>0</v>
      </c>
      <c r="K459" s="34">
        <v>0</v>
      </c>
      <c r="L459" s="34">
        <v>0</v>
      </c>
      <c r="M459" s="35">
        <v>0</v>
      </c>
      <c r="N459" s="35">
        <v>0</v>
      </c>
      <c r="O459" s="35">
        <v>0</v>
      </c>
      <c r="P459" s="38"/>
      <c r="Q459" s="38"/>
      <c r="R459" s="38"/>
      <c r="S459" s="71" t="s">
        <v>113</v>
      </c>
    </row>
    <row r="460" s="15" customFormat="1" customHeight="1" spans="1:19">
      <c r="A460" s="12" t="str">
        <f t="shared" si="34"/>
        <v>44776341</v>
      </c>
      <c r="B460" s="72">
        <v>341</v>
      </c>
      <c r="C460" s="72" t="s">
        <v>43</v>
      </c>
      <c r="D460" s="28" t="s">
        <v>44</v>
      </c>
      <c r="E460" s="70">
        <v>-18498.89</v>
      </c>
      <c r="F460" s="26">
        <v>0</v>
      </c>
      <c r="G460" s="15" t="s">
        <v>115</v>
      </c>
      <c r="H460" s="27">
        <v>44776</v>
      </c>
      <c r="I460" s="37" t="s">
        <v>185</v>
      </c>
      <c r="J460" s="34">
        <v>0</v>
      </c>
      <c r="K460" s="34">
        <v>0</v>
      </c>
      <c r="L460" s="34">
        <v>0</v>
      </c>
      <c r="M460" s="35">
        <v>0</v>
      </c>
      <c r="N460" s="35">
        <v>0</v>
      </c>
      <c r="O460" s="35">
        <v>0</v>
      </c>
      <c r="P460" s="36"/>
      <c r="Q460" s="36"/>
      <c r="R460" s="38"/>
      <c r="S460" s="42" t="s">
        <v>186</v>
      </c>
    </row>
    <row r="461" s="15" customFormat="1" customHeight="1" spans="1:19">
      <c r="A461" s="12" t="str">
        <f t="shared" si="34"/>
        <v>44783341</v>
      </c>
      <c r="B461" s="72">
        <v>341</v>
      </c>
      <c r="C461" s="72" t="s">
        <v>43</v>
      </c>
      <c r="D461" s="28" t="s">
        <v>44</v>
      </c>
      <c r="E461" s="70">
        <v>-18498.89</v>
      </c>
      <c r="F461" s="26">
        <v>1</v>
      </c>
      <c r="G461" s="15" t="s">
        <v>115</v>
      </c>
      <c r="H461" s="27">
        <v>44783</v>
      </c>
      <c r="I461" s="37" t="s">
        <v>185</v>
      </c>
      <c r="J461" s="34">
        <f>VLOOKUP(A461,[1]CXMDXSHZ!$A:$E,5,0)</f>
        <v>9157.6</v>
      </c>
      <c r="K461" s="34">
        <f>VLOOKUP(A461,[1]CXMDXSHZ!$A:$F,6,0)</f>
        <v>93</v>
      </c>
      <c r="L461" s="34">
        <f>VLOOKUP(A461,[1]CXMDXSHZ!$A:$G,7,0)</f>
        <v>2988.84</v>
      </c>
      <c r="M461" s="35">
        <f>VLOOKUP(B461,[3]减去藿香总数据!$C:$N,12,0)</f>
        <v>8044.03583333333</v>
      </c>
      <c r="N461" s="35">
        <f>VLOOKUP(B461,[2]查询时间段分门店销售汇总!$D:$T,17,0)</f>
        <v>96.0833333333333</v>
      </c>
      <c r="O461" s="35">
        <f>VLOOKUP(B461,[3]减去藿香总数据!$C:$P,14,0)</f>
        <v>2802.20375000047</v>
      </c>
      <c r="P461" s="36">
        <f>(J461-M461)/M461</f>
        <v>0.138433516426197</v>
      </c>
      <c r="Q461" s="36">
        <f>(K461-N461)/N461</f>
        <v>-0.0320901994796181</v>
      </c>
      <c r="R461" s="36">
        <f>(L461-O461)/O461</f>
        <v>0.0666033831406795</v>
      </c>
      <c r="S461" s="71"/>
    </row>
    <row r="462" s="15" customFormat="1" customHeight="1" spans="1:19">
      <c r="A462" s="12" t="str">
        <f t="shared" si="34"/>
        <v>44790341</v>
      </c>
      <c r="B462" s="72">
        <v>341</v>
      </c>
      <c r="C462" s="72" t="s">
        <v>43</v>
      </c>
      <c r="D462" s="28" t="s">
        <v>44</v>
      </c>
      <c r="E462" s="70">
        <v>-18498.89</v>
      </c>
      <c r="F462" s="26">
        <v>1</v>
      </c>
      <c r="G462" s="15" t="s">
        <v>115</v>
      </c>
      <c r="H462" s="27">
        <v>44790</v>
      </c>
      <c r="I462" s="37" t="s">
        <v>185</v>
      </c>
      <c r="J462" s="34">
        <f>VLOOKUP(A462,[1]CXMDXSHZ!$A:$E,5,0)</f>
        <v>8139.18</v>
      </c>
      <c r="K462" s="34">
        <f>VLOOKUP(A462,[1]CXMDXSHZ!$A:$F,6,0)</f>
        <v>71</v>
      </c>
      <c r="L462" s="34">
        <f>VLOOKUP(A462,[1]CXMDXSHZ!$A:$G,7,0)</f>
        <v>2049</v>
      </c>
      <c r="M462" s="35">
        <f>VLOOKUP(B462,[3]减去藿香总数据!$C:$N,12,0)</f>
        <v>8044.03583333333</v>
      </c>
      <c r="N462" s="35">
        <f>VLOOKUP(B462,[2]查询时间段分门店销售汇总!$D:$T,17,0)</f>
        <v>96.0833333333333</v>
      </c>
      <c r="O462" s="35">
        <f>VLOOKUP(B462,[3]减去藿香总数据!$C:$P,14,0)</f>
        <v>2802.20375000047</v>
      </c>
      <c r="P462" s="36">
        <f>(J462-M462)/M462</f>
        <v>0.0118279143253448</v>
      </c>
      <c r="Q462" s="36">
        <f>(K462-N462)/N462</f>
        <v>-0.261058109280139</v>
      </c>
      <c r="R462" s="36">
        <f>(L462-O462)/O462</f>
        <v>-0.26878978732376</v>
      </c>
      <c r="S462" s="71"/>
    </row>
    <row r="463" s="15" customFormat="1" customHeight="1" spans="1:19">
      <c r="A463" s="12" t="str">
        <f t="shared" si="34"/>
        <v>44797341</v>
      </c>
      <c r="B463" s="72">
        <v>341</v>
      </c>
      <c r="C463" s="72" t="s">
        <v>43</v>
      </c>
      <c r="D463" s="28" t="s">
        <v>44</v>
      </c>
      <c r="E463" s="70">
        <v>-18498.89</v>
      </c>
      <c r="F463" s="26">
        <v>0</v>
      </c>
      <c r="G463" s="15" t="s">
        <v>115</v>
      </c>
      <c r="H463" s="27">
        <v>44797</v>
      </c>
      <c r="I463" s="37" t="s">
        <v>185</v>
      </c>
      <c r="J463" s="34">
        <v>0</v>
      </c>
      <c r="K463" s="34">
        <v>0</v>
      </c>
      <c r="L463" s="34">
        <v>0</v>
      </c>
      <c r="M463" s="35">
        <v>0</v>
      </c>
      <c r="N463" s="35">
        <v>0</v>
      </c>
      <c r="O463" s="35">
        <v>0</v>
      </c>
      <c r="P463" s="38"/>
      <c r="Q463" s="38"/>
      <c r="R463" s="38"/>
      <c r="S463" s="71" t="s">
        <v>187</v>
      </c>
    </row>
    <row r="464" s="15" customFormat="1" customHeight="1" spans="1:19">
      <c r="A464" s="12" t="str">
        <f t="shared" si="34"/>
        <v>44804341</v>
      </c>
      <c r="B464" s="72">
        <v>341</v>
      </c>
      <c r="C464" s="72" t="s">
        <v>43</v>
      </c>
      <c r="D464" s="28" t="s">
        <v>44</v>
      </c>
      <c r="E464" s="70">
        <v>-18498.89</v>
      </c>
      <c r="F464" s="26">
        <v>0</v>
      </c>
      <c r="G464" s="15" t="s">
        <v>115</v>
      </c>
      <c r="H464" s="27">
        <v>44804</v>
      </c>
      <c r="I464" s="37" t="s">
        <v>185</v>
      </c>
      <c r="J464" s="34">
        <v>0</v>
      </c>
      <c r="K464" s="34">
        <v>0</v>
      </c>
      <c r="L464" s="34">
        <v>0</v>
      </c>
      <c r="M464" s="35">
        <v>0</v>
      </c>
      <c r="N464" s="35">
        <v>0</v>
      </c>
      <c r="O464" s="35">
        <v>0</v>
      </c>
      <c r="P464" s="38"/>
      <c r="Q464" s="38"/>
      <c r="R464" s="38"/>
      <c r="S464" s="71" t="s">
        <v>113</v>
      </c>
    </row>
    <row r="465" s="13" customFormat="1" customHeight="1" spans="1:19">
      <c r="A465" s="12" t="str">
        <f t="shared" si="34"/>
        <v>44776104533</v>
      </c>
      <c r="B465" s="69">
        <v>104533</v>
      </c>
      <c r="C465" s="69" t="s">
        <v>50</v>
      </c>
      <c r="D465" s="28" t="s">
        <v>44</v>
      </c>
      <c r="E465" s="70">
        <v>-15140.3</v>
      </c>
      <c r="F465" s="26">
        <v>0</v>
      </c>
      <c r="G465" s="15" t="s">
        <v>115</v>
      </c>
      <c r="H465" s="27">
        <v>44776</v>
      </c>
      <c r="I465" s="37" t="s">
        <v>132</v>
      </c>
      <c r="J465" s="34">
        <v>0</v>
      </c>
      <c r="K465" s="34">
        <v>0</v>
      </c>
      <c r="L465" s="34">
        <v>0</v>
      </c>
      <c r="M465" s="35">
        <v>0</v>
      </c>
      <c r="N465" s="35">
        <v>0</v>
      </c>
      <c r="O465" s="35">
        <v>0</v>
      </c>
      <c r="P465" s="36"/>
      <c r="Q465" s="36"/>
      <c r="R465" s="38"/>
      <c r="S465" s="42" t="s">
        <v>186</v>
      </c>
    </row>
    <row r="466" s="15" customFormat="1" customHeight="1" spans="1:19">
      <c r="A466" s="12" t="str">
        <f t="shared" si="34"/>
        <v>44783104533</v>
      </c>
      <c r="B466" s="69">
        <v>104533</v>
      </c>
      <c r="C466" s="69" t="s">
        <v>50</v>
      </c>
      <c r="D466" s="28" t="s">
        <v>44</v>
      </c>
      <c r="E466" s="70">
        <v>-15140.3</v>
      </c>
      <c r="F466" s="26">
        <v>1</v>
      </c>
      <c r="G466" s="15" t="s">
        <v>115</v>
      </c>
      <c r="H466" s="27">
        <v>44783</v>
      </c>
      <c r="I466" s="37" t="s">
        <v>132</v>
      </c>
      <c r="J466" s="34">
        <f>VLOOKUP(A466,[1]CXMDXSHZ!$A:$E,5,0)</f>
        <v>2060.7</v>
      </c>
      <c r="K466" s="34">
        <f>VLOOKUP(A466,[1]CXMDXSHZ!$A:$F,6,0)</f>
        <v>33</v>
      </c>
      <c r="L466" s="34">
        <f>VLOOKUP(A466,[1]CXMDXSHZ!$A:$G,7,0)</f>
        <v>647.89</v>
      </c>
      <c r="M466" s="35">
        <f>VLOOKUP(B466,[2]查询时间段分门店销售汇总!$D:$S,16,0)</f>
        <v>2479.00125</v>
      </c>
      <c r="N466" s="35">
        <f>VLOOKUP(B466,[2]查询时间段分门店销售汇总!$D:$T,17,0)</f>
        <v>39.375</v>
      </c>
      <c r="O466" s="35">
        <f>VLOOKUP(B466,[2]查询时间段分门店销售汇总!$D:$U,18,0)</f>
        <v>814.61875</v>
      </c>
      <c r="P466" s="36">
        <f>(J466-M466)/M466</f>
        <v>-0.168737813262498</v>
      </c>
      <c r="Q466" s="36">
        <f>(K466-N466)/N466</f>
        <v>-0.161904761904762</v>
      </c>
      <c r="R466" s="36">
        <f>(L466-O466)/O466</f>
        <v>-0.204670896661782</v>
      </c>
      <c r="S466" s="71"/>
    </row>
    <row r="467" s="15" customFormat="1" customHeight="1" spans="1:19">
      <c r="A467" s="12" t="str">
        <f t="shared" si="34"/>
        <v>44790104533</v>
      </c>
      <c r="B467" s="69">
        <v>104533</v>
      </c>
      <c r="C467" s="69" t="s">
        <v>50</v>
      </c>
      <c r="D467" s="28" t="s">
        <v>44</v>
      </c>
      <c r="E467" s="70">
        <v>-15140.3</v>
      </c>
      <c r="F467" s="26">
        <v>1</v>
      </c>
      <c r="G467" s="15" t="s">
        <v>115</v>
      </c>
      <c r="H467" s="27">
        <v>44790</v>
      </c>
      <c r="I467" s="37" t="s">
        <v>132</v>
      </c>
      <c r="J467" s="34">
        <f>VLOOKUP(A467,[1]CXMDXSHZ!$A:$E,5,0)</f>
        <v>1580.5</v>
      </c>
      <c r="K467" s="34">
        <f>VLOOKUP(A467,[1]CXMDXSHZ!$A:$F,6,0)</f>
        <v>32</v>
      </c>
      <c r="L467" s="34">
        <f>VLOOKUP(A467,[1]CXMDXSHZ!$A:$G,7,0)</f>
        <v>479.54</v>
      </c>
      <c r="M467" s="35">
        <f>VLOOKUP(B467,[2]查询时间段分门店销售汇总!$D:$S,16,0)</f>
        <v>2479.00125</v>
      </c>
      <c r="N467" s="35">
        <f>VLOOKUP(B467,[2]查询时间段分门店销售汇总!$D:$T,17,0)</f>
        <v>39.375</v>
      </c>
      <c r="O467" s="35">
        <f>VLOOKUP(B467,[2]查询时间段分门店销售汇总!$D:$U,18,0)</f>
        <v>814.61875</v>
      </c>
      <c r="P467" s="36">
        <f>(J467-M467)/M467</f>
        <v>-0.362444855564312</v>
      </c>
      <c r="Q467" s="36">
        <f>(K467-N467)/N467</f>
        <v>-0.187301587301587</v>
      </c>
      <c r="R467" s="36">
        <f>(L467-O467)/O467</f>
        <v>-0.411331988123278</v>
      </c>
      <c r="S467" s="71"/>
    </row>
    <row r="468" s="15" customFormat="1" customHeight="1" spans="1:19">
      <c r="A468" s="12" t="str">
        <f t="shared" si="34"/>
        <v>44797104533</v>
      </c>
      <c r="B468" s="69">
        <v>104533</v>
      </c>
      <c r="C468" s="69" t="s">
        <v>50</v>
      </c>
      <c r="D468" s="28" t="s">
        <v>44</v>
      </c>
      <c r="E468" s="70">
        <v>-15140.3</v>
      </c>
      <c r="F468" s="26">
        <v>0</v>
      </c>
      <c r="G468" s="15" t="s">
        <v>115</v>
      </c>
      <c r="H468" s="27">
        <v>44797</v>
      </c>
      <c r="I468" s="37" t="s">
        <v>132</v>
      </c>
      <c r="J468" s="34">
        <v>0</v>
      </c>
      <c r="K468" s="34">
        <v>0</v>
      </c>
      <c r="L468" s="34">
        <v>0</v>
      </c>
      <c r="M468" s="35">
        <v>0</v>
      </c>
      <c r="N468" s="35">
        <v>0</v>
      </c>
      <c r="O468" s="35">
        <v>0</v>
      </c>
      <c r="P468" s="38"/>
      <c r="Q468" s="38"/>
      <c r="R468" s="38"/>
      <c r="S468" s="71" t="s">
        <v>187</v>
      </c>
    </row>
    <row r="469" s="15" customFormat="1" customHeight="1" spans="1:19">
      <c r="A469" s="12" t="str">
        <f t="shared" si="34"/>
        <v>44804104533</v>
      </c>
      <c r="B469" s="69">
        <v>104533</v>
      </c>
      <c r="C469" s="69" t="s">
        <v>50</v>
      </c>
      <c r="D469" s="28" t="s">
        <v>44</v>
      </c>
      <c r="E469" s="70">
        <v>-15140.3</v>
      </c>
      <c r="F469" s="26">
        <v>0</v>
      </c>
      <c r="G469" s="15" t="s">
        <v>115</v>
      </c>
      <c r="H469" s="27">
        <v>44804</v>
      </c>
      <c r="I469" s="37" t="s">
        <v>132</v>
      </c>
      <c r="J469" s="34">
        <v>0</v>
      </c>
      <c r="K469" s="34">
        <v>0</v>
      </c>
      <c r="L469" s="34">
        <v>0</v>
      </c>
      <c r="M469" s="35">
        <v>0</v>
      </c>
      <c r="N469" s="35">
        <v>0</v>
      </c>
      <c r="O469" s="35">
        <v>0</v>
      </c>
      <c r="P469" s="38"/>
      <c r="Q469" s="38"/>
      <c r="R469" s="38"/>
      <c r="S469" s="71" t="s">
        <v>113</v>
      </c>
    </row>
    <row r="470" s="15" customFormat="1" customHeight="1" spans="1:19">
      <c r="A470" s="12" t="str">
        <f t="shared" si="34"/>
        <v>44777104533</v>
      </c>
      <c r="B470" s="69">
        <v>104533</v>
      </c>
      <c r="C470" s="69" t="s">
        <v>50</v>
      </c>
      <c r="D470" s="28" t="s">
        <v>44</v>
      </c>
      <c r="E470" s="70">
        <v>-15140.3</v>
      </c>
      <c r="F470" s="26">
        <v>0</v>
      </c>
      <c r="G470" s="15" t="s">
        <v>117</v>
      </c>
      <c r="H470" s="27">
        <v>44777</v>
      </c>
      <c r="I470" s="37" t="s">
        <v>132</v>
      </c>
      <c r="J470" s="34">
        <v>0</v>
      </c>
      <c r="K470" s="34">
        <v>0</v>
      </c>
      <c r="L470" s="34">
        <v>0</v>
      </c>
      <c r="M470" s="35">
        <v>0</v>
      </c>
      <c r="N470" s="35">
        <v>0</v>
      </c>
      <c r="O470" s="35">
        <v>0</v>
      </c>
      <c r="P470" s="36"/>
      <c r="Q470" s="36"/>
      <c r="R470" s="38"/>
      <c r="S470" s="42" t="s">
        <v>186</v>
      </c>
    </row>
    <row r="471" s="15" customFormat="1" customHeight="1" spans="1:19">
      <c r="A471" s="12" t="str">
        <f t="shared" si="34"/>
        <v>44784104533</v>
      </c>
      <c r="B471" s="69">
        <v>104533</v>
      </c>
      <c r="C471" s="69" t="s">
        <v>50</v>
      </c>
      <c r="D471" s="28" t="s">
        <v>44</v>
      </c>
      <c r="E471" s="70">
        <v>-15140.3</v>
      </c>
      <c r="F471" s="26">
        <v>1</v>
      </c>
      <c r="G471" s="15" t="s">
        <v>117</v>
      </c>
      <c r="H471" s="27">
        <v>44784</v>
      </c>
      <c r="I471" s="37" t="s">
        <v>132</v>
      </c>
      <c r="J471" s="34">
        <f>VLOOKUP(A471,[1]CXMDXSHZ!$A:$E,5,0)</f>
        <v>1814.9</v>
      </c>
      <c r="K471" s="34">
        <f>VLOOKUP(A471,[1]CXMDXSHZ!$A:$F,6,0)</f>
        <v>30</v>
      </c>
      <c r="L471" s="34">
        <f>VLOOKUP(A471,[1]CXMDXSHZ!$A:$G,7,0)</f>
        <v>789.87</v>
      </c>
      <c r="M471" s="35">
        <f>VLOOKUP(B471,[2]查询时间段分门店销售汇总!$D:$S,16,0)</f>
        <v>2479.00125</v>
      </c>
      <c r="N471" s="35">
        <f>VLOOKUP(B471,[2]查询时间段分门店销售汇总!$D:$T,17,0)</f>
        <v>39.375</v>
      </c>
      <c r="O471" s="35">
        <f>VLOOKUP(B471,[2]查询时间段分门店销售汇总!$D:$U,18,0)</f>
        <v>814.61875</v>
      </c>
      <c r="P471" s="36">
        <f>(J471-M471)/M471</f>
        <v>-0.267890647493623</v>
      </c>
      <c r="Q471" s="36">
        <f>(K471-N471)/N471</f>
        <v>-0.238095238095238</v>
      </c>
      <c r="R471" s="36">
        <f>(L471-O471)/O471</f>
        <v>-0.0303807762833841</v>
      </c>
      <c r="S471" s="71"/>
    </row>
    <row r="472" s="15" customFormat="1" customHeight="1" spans="1:19">
      <c r="A472" s="12" t="str">
        <f t="shared" si="34"/>
        <v>44791104533</v>
      </c>
      <c r="B472" s="69">
        <v>104533</v>
      </c>
      <c r="C472" s="69" t="s">
        <v>50</v>
      </c>
      <c r="D472" s="28" t="s">
        <v>44</v>
      </c>
      <c r="E472" s="70">
        <v>-15140.3</v>
      </c>
      <c r="F472" s="26">
        <v>1</v>
      </c>
      <c r="G472" s="15" t="s">
        <v>117</v>
      </c>
      <c r="H472" s="27">
        <v>44791</v>
      </c>
      <c r="I472" s="37" t="s">
        <v>132</v>
      </c>
      <c r="J472" s="34">
        <f>VLOOKUP(A472,[1]CXMDXSHZ!$A:$E,5,0)</f>
        <v>2380.8</v>
      </c>
      <c r="K472" s="34">
        <f>VLOOKUP(A472,[1]CXMDXSHZ!$A:$F,6,0)</f>
        <v>50</v>
      </c>
      <c r="L472" s="34">
        <f>VLOOKUP(A472,[1]CXMDXSHZ!$A:$G,7,0)</f>
        <v>651.6</v>
      </c>
      <c r="M472" s="35">
        <f>VLOOKUP(B472,[2]查询时间段分门店销售汇总!$D:$S,16,0)</f>
        <v>2479.00125</v>
      </c>
      <c r="N472" s="35">
        <f>VLOOKUP(B472,[2]查询时间段分门店销售汇总!$D:$T,17,0)</f>
        <v>39.375</v>
      </c>
      <c r="O472" s="35">
        <f>VLOOKUP(B472,[2]查询时间段分门店销售汇总!$D:$U,18,0)</f>
        <v>814.61875</v>
      </c>
      <c r="P472" s="36">
        <f>(J472-M472)/M472</f>
        <v>-0.0396132313366117</v>
      </c>
      <c r="Q472" s="36">
        <f>(K472-N472)/N472</f>
        <v>0.26984126984127</v>
      </c>
      <c r="R472" s="36">
        <f>(L472-O472)/O472</f>
        <v>-0.200116618970531</v>
      </c>
      <c r="S472" s="71"/>
    </row>
    <row r="473" s="15" customFormat="1" customHeight="1" spans="1:19">
      <c r="A473" s="12" t="str">
        <f t="shared" si="34"/>
        <v>44798104533</v>
      </c>
      <c r="B473" s="69">
        <v>104533</v>
      </c>
      <c r="C473" s="69" t="s">
        <v>50</v>
      </c>
      <c r="D473" s="28" t="s">
        <v>44</v>
      </c>
      <c r="E473" s="70">
        <v>-15140.3</v>
      </c>
      <c r="F473" s="26">
        <v>0</v>
      </c>
      <c r="G473" s="15" t="s">
        <v>117</v>
      </c>
      <c r="H473" s="27">
        <v>44798</v>
      </c>
      <c r="I473" s="37" t="s">
        <v>132</v>
      </c>
      <c r="J473" s="34">
        <v>0</v>
      </c>
      <c r="K473" s="34">
        <v>0</v>
      </c>
      <c r="L473" s="34">
        <v>0</v>
      </c>
      <c r="M473" s="35">
        <v>0</v>
      </c>
      <c r="N473" s="35">
        <v>0</v>
      </c>
      <c r="O473" s="35">
        <v>0</v>
      </c>
      <c r="P473" s="38"/>
      <c r="Q473" s="38"/>
      <c r="R473" s="38"/>
      <c r="S473" s="12" t="s">
        <v>112</v>
      </c>
    </row>
    <row r="474" s="15" customFormat="1" customHeight="1" spans="1:19">
      <c r="A474" s="12" t="str">
        <f t="shared" si="34"/>
        <v>44778104533</v>
      </c>
      <c r="B474" s="69">
        <v>104533</v>
      </c>
      <c r="C474" s="69" t="s">
        <v>50</v>
      </c>
      <c r="D474" s="28" t="s">
        <v>44</v>
      </c>
      <c r="E474" s="70">
        <v>-15140.3</v>
      </c>
      <c r="F474" s="26">
        <v>0</v>
      </c>
      <c r="G474" s="15" t="s">
        <v>125</v>
      </c>
      <c r="H474" s="27">
        <v>44778</v>
      </c>
      <c r="I474" s="37" t="s">
        <v>132</v>
      </c>
      <c r="J474" s="34">
        <v>0</v>
      </c>
      <c r="K474" s="34">
        <v>0</v>
      </c>
      <c r="L474" s="34">
        <v>0</v>
      </c>
      <c r="M474" s="35">
        <v>0</v>
      </c>
      <c r="N474" s="35">
        <v>0</v>
      </c>
      <c r="O474" s="35">
        <v>0</v>
      </c>
      <c r="P474" s="38"/>
      <c r="Q474" s="38"/>
      <c r="R474" s="38"/>
      <c r="S474" s="42" t="s">
        <v>186</v>
      </c>
    </row>
    <row r="475" s="15" customFormat="1" customHeight="1" spans="1:19">
      <c r="A475" s="12" t="str">
        <f t="shared" si="34"/>
        <v>44785104533</v>
      </c>
      <c r="B475" s="69">
        <v>104533</v>
      </c>
      <c r="C475" s="69" t="s">
        <v>50</v>
      </c>
      <c r="D475" s="28" t="s">
        <v>44</v>
      </c>
      <c r="E475" s="70">
        <v>-15140.3</v>
      </c>
      <c r="F475" s="26">
        <v>1</v>
      </c>
      <c r="G475" s="15" t="s">
        <v>125</v>
      </c>
      <c r="H475" s="27">
        <v>44785</v>
      </c>
      <c r="I475" s="37" t="s">
        <v>132</v>
      </c>
      <c r="J475" s="34">
        <f>VLOOKUP(A475,[1]CXMDXSHZ!$A:$E,5,0)</f>
        <v>1949.11</v>
      </c>
      <c r="K475" s="34">
        <f>VLOOKUP(A475,[1]CXMDXSHZ!$A:$F,6,0)</f>
        <v>32</v>
      </c>
      <c r="L475" s="34">
        <f>VLOOKUP(A475,[1]CXMDXSHZ!$A:$G,7,0)</f>
        <v>621.27</v>
      </c>
      <c r="M475" s="35">
        <f>VLOOKUP(B475,[2]查询时间段分门店销售汇总!$D:$S,16,0)</f>
        <v>2479.00125</v>
      </c>
      <c r="N475" s="35">
        <f>VLOOKUP(B475,[2]查询时间段分门店销售汇总!$D:$T,17,0)</f>
        <v>39.375</v>
      </c>
      <c r="O475" s="35">
        <f>VLOOKUP(B475,[2]查询时间段分门店销售汇总!$D:$U,18,0)</f>
        <v>814.61875</v>
      </c>
      <c r="P475" s="36">
        <f>(J475-M475)/M475</f>
        <v>-0.213751909160998</v>
      </c>
      <c r="Q475" s="36">
        <f>(K475-N475)/N475</f>
        <v>-0.187301587301587</v>
      </c>
      <c r="R475" s="36">
        <f>(L475-O475)/O475</f>
        <v>-0.237348759772593</v>
      </c>
      <c r="S475" s="71"/>
    </row>
    <row r="476" s="15" customFormat="1" customHeight="1" spans="1:19">
      <c r="A476" s="12" t="str">
        <f t="shared" si="34"/>
        <v>44792104533</v>
      </c>
      <c r="B476" s="69">
        <v>104533</v>
      </c>
      <c r="C476" s="69" t="s">
        <v>50</v>
      </c>
      <c r="D476" s="28" t="s">
        <v>44</v>
      </c>
      <c r="E476" s="70">
        <v>-15140.3</v>
      </c>
      <c r="F476" s="26">
        <v>1</v>
      </c>
      <c r="G476" s="15" t="s">
        <v>125</v>
      </c>
      <c r="H476" s="27">
        <v>44792</v>
      </c>
      <c r="I476" s="37" t="s">
        <v>132</v>
      </c>
      <c r="J476" s="34">
        <f>VLOOKUP(A476,[1]CXMDXSHZ!$A:$E,5,0)</f>
        <v>2524.98</v>
      </c>
      <c r="K476" s="34">
        <f>VLOOKUP(A476,[1]CXMDXSHZ!$A:$F,6,0)</f>
        <v>43</v>
      </c>
      <c r="L476" s="34">
        <f>VLOOKUP(A476,[1]CXMDXSHZ!$A:$G,7,0)</f>
        <v>768.2</v>
      </c>
      <c r="M476" s="35">
        <f>VLOOKUP(B476,[2]查询时间段分门店销售汇总!$D:$S,16,0)</f>
        <v>2479.00125</v>
      </c>
      <c r="N476" s="35">
        <f>VLOOKUP(B476,[2]查询时间段分门店销售汇总!$D:$T,17,0)</f>
        <v>39.375</v>
      </c>
      <c r="O476" s="35">
        <f>VLOOKUP(B476,[2]查询时间段分门店销售汇总!$D:$U,18,0)</f>
        <v>814.61875</v>
      </c>
      <c r="P476" s="36">
        <f>(J476-M476)/M476</f>
        <v>0.0185472879450949</v>
      </c>
      <c r="Q476" s="36">
        <f>(K476-N476)/N476</f>
        <v>0.0920634920634921</v>
      </c>
      <c r="R476" s="36">
        <f>(L476-O476)/O476</f>
        <v>-0.0569821772454905</v>
      </c>
      <c r="S476" s="71"/>
    </row>
    <row r="477" s="15" customFormat="1" customHeight="1" spans="1:19">
      <c r="A477" s="12" t="str">
        <f t="shared" si="34"/>
        <v>44799104533</v>
      </c>
      <c r="B477" s="69">
        <v>104533</v>
      </c>
      <c r="C477" s="69" t="s">
        <v>50</v>
      </c>
      <c r="D477" s="28" t="s">
        <v>44</v>
      </c>
      <c r="E477" s="70">
        <v>-15140.3</v>
      </c>
      <c r="F477" s="26">
        <v>0</v>
      </c>
      <c r="G477" s="15" t="s">
        <v>125</v>
      </c>
      <c r="H477" s="27">
        <v>44799</v>
      </c>
      <c r="I477" s="37" t="s">
        <v>132</v>
      </c>
      <c r="J477" s="34">
        <v>0</v>
      </c>
      <c r="K477" s="34">
        <v>0</v>
      </c>
      <c r="L477" s="34">
        <v>0</v>
      </c>
      <c r="M477" s="35">
        <v>0</v>
      </c>
      <c r="N477" s="35">
        <v>0</v>
      </c>
      <c r="O477" s="35">
        <v>0</v>
      </c>
      <c r="P477" s="38"/>
      <c r="Q477" s="38"/>
      <c r="R477" s="38"/>
      <c r="S477" s="71" t="s">
        <v>187</v>
      </c>
    </row>
    <row r="478" s="12" customFormat="1" ht="33" customHeight="1" spans="1:19">
      <c r="A478" s="12" t="str">
        <f t="shared" si="34"/>
        <v>44777720</v>
      </c>
      <c r="B478" s="73">
        <v>720</v>
      </c>
      <c r="C478" s="73" t="s">
        <v>62</v>
      </c>
      <c r="D478" s="25" t="s">
        <v>44</v>
      </c>
      <c r="E478" s="74">
        <v>-7696.91</v>
      </c>
      <c r="F478" s="26">
        <v>0</v>
      </c>
      <c r="G478" s="15" t="s">
        <v>117</v>
      </c>
      <c r="H478" s="27">
        <v>44777</v>
      </c>
      <c r="I478" s="33" t="s">
        <v>185</v>
      </c>
      <c r="J478" s="34">
        <v>0</v>
      </c>
      <c r="K478" s="34">
        <v>0</v>
      </c>
      <c r="L478" s="34">
        <v>0</v>
      </c>
      <c r="M478" s="35">
        <v>0</v>
      </c>
      <c r="N478" s="35">
        <v>0</v>
      </c>
      <c r="O478" s="35">
        <v>0</v>
      </c>
      <c r="P478" s="36"/>
      <c r="Q478" s="36"/>
      <c r="S478" s="42" t="s">
        <v>186</v>
      </c>
    </row>
    <row r="479" s="15" customFormat="1" customHeight="1" spans="1:19">
      <c r="A479" s="12" t="str">
        <f t="shared" si="34"/>
        <v>44784720</v>
      </c>
      <c r="B479" s="73">
        <v>720</v>
      </c>
      <c r="C479" s="73" t="s">
        <v>62</v>
      </c>
      <c r="D479" s="25" t="s">
        <v>44</v>
      </c>
      <c r="E479" s="70">
        <v>-9491.92</v>
      </c>
      <c r="F479" s="26">
        <v>1</v>
      </c>
      <c r="G479" s="15" t="s">
        <v>117</v>
      </c>
      <c r="H479" s="27">
        <v>44784</v>
      </c>
      <c r="I479" s="33" t="s">
        <v>185</v>
      </c>
      <c r="J479" s="34">
        <f>VLOOKUP(A479,[1]CXMDXSHZ!$A:$E,5,0)</f>
        <v>2595.8</v>
      </c>
      <c r="K479" s="34">
        <f>VLOOKUP(A479,[1]CXMDXSHZ!$A:$F,6,0)</f>
        <v>47</v>
      </c>
      <c r="L479" s="34">
        <f>VLOOKUP(A479,[1]CXMDXSHZ!$A:$G,7,0)</f>
        <v>786.36</v>
      </c>
      <c r="M479" s="35">
        <f>VLOOKUP(B479,[2]查询时间段分门店销售汇总!$D:$S,16,0)</f>
        <v>4116.87833333333</v>
      </c>
      <c r="N479" s="35">
        <f>VLOOKUP(B479,[2]查询时间段分门店销售汇总!$D:$T,17,0)</f>
        <v>56.7916666666667</v>
      </c>
      <c r="O479" s="35">
        <f>VLOOKUP(B479,[2]查询时间段分门店销售汇总!$D:$U,18,0)</f>
        <v>1221.43875</v>
      </c>
      <c r="P479" s="36">
        <f>(J479-M479)/M479</f>
        <v>-0.36947371531909</v>
      </c>
      <c r="Q479" s="36">
        <f>(K479-N479)/N479</f>
        <v>-0.172413793103449</v>
      </c>
      <c r="R479" s="36">
        <f>(L479-O479)/O479</f>
        <v>-0.356201856212602</v>
      </c>
      <c r="S479" s="71"/>
    </row>
    <row r="480" s="15" customFormat="1" customHeight="1" spans="1:19">
      <c r="A480" s="12" t="str">
        <f t="shared" si="34"/>
        <v>44791720</v>
      </c>
      <c r="B480" s="73">
        <v>720</v>
      </c>
      <c r="C480" s="73" t="s">
        <v>62</v>
      </c>
      <c r="D480" s="25" t="s">
        <v>44</v>
      </c>
      <c r="E480" s="70">
        <v>-9491.92</v>
      </c>
      <c r="F480" s="26">
        <v>1</v>
      </c>
      <c r="G480" s="15" t="s">
        <v>117</v>
      </c>
      <c r="H480" s="27">
        <v>44791</v>
      </c>
      <c r="I480" s="33" t="s">
        <v>185</v>
      </c>
      <c r="J480" s="34">
        <f>VLOOKUP(A480,[1]CXMDXSHZ!$A:$E,5,0)</f>
        <v>3559.5</v>
      </c>
      <c r="K480" s="34">
        <f>VLOOKUP(A480,[1]CXMDXSHZ!$A:$F,6,0)</f>
        <v>52</v>
      </c>
      <c r="L480" s="34">
        <f>VLOOKUP(A480,[1]CXMDXSHZ!$A:$G,7,0)</f>
        <v>1032.94</v>
      </c>
      <c r="M480" s="35">
        <f>VLOOKUP(B480,[2]查询时间段分门店销售汇总!$D:$S,16,0)</f>
        <v>4116.87833333333</v>
      </c>
      <c r="N480" s="35">
        <f>VLOOKUP(B480,[2]查询时间段分门店销售汇总!$D:$T,17,0)</f>
        <v>56.7916666666667</v>
      </c>
      <c r="O480" s="35">
        <f>VLOOKUP(B480,[2]查询时间段分门店销售汇总!$D:$U,18,0)</f>
        <v>1221.43875</v>
      </c>
      <c r="P480" s="36">
        <f>(J480-M480)/M480</f>
        <v>-0.135388585283266</v>
      </c>
      <c r="Q480" s="36">
        <f>(K480-N480)/N480</f>
        <v>-0.0843727072633901</v>
      </c>
      <c r="R480" s="36">
        <f>(L480-O480)/O480</f>
        <v>-0.154325175945171</v>
      </c>
      <c r="S480" s="71"/>
    </row>
    <row r="481" s="15" customFormat="1" customHeight="1" spans="1:19">
      <c r="A481" s="12" t="str">
        <f t="shared" si="34"/>
        <v>44798720</v>
      </c>
      <c r="B481" s="73">
        <v>720</v>
      </c>
      <c r="C481" s="73" t="s">
        <v>62</v>
      </c>
      <c r="D481" s="25" t="s">
        <v>44</v>
      </c>
      <c r="E481" s="70">
        <v>-9491.92</v>
      </c>
      <c r="F481" s="26">
        <v>0</v>
      </c>
      <c r="G481" s="15" t="s">
        <v>117</v>
      </c>
      <c r="H481" s="27">
        <v>44798</v>
      </c>
      <c r="I481" s="33" t="s">
        <v>185</v>
      </c>
      <c r="J481" s="34">
        <v>0</v>
      </c>
      <c r="K481" s="34">
        <v>0</v>
      </c>
      <c r="L481" s="34">
        <v>0</v>
      </c>
      <c r="M481" s="35">
        <v>0</v>
      </c>
      <c r="N481" s="35">
        <v>0</v>
      </c>
      <c r="O481" s="35">
        <v>0</v>
      </c>
      <c r="P481" s="38"/>
      <c r="Q481" s="38"/>
      <c r="R481" s="38"/>
      <c r="S481" s="12" t="s">
        <v>112</v>
      </c>
    </row>
    <row r="482" s="15" customFormat="1" customHeight="1" spans="1:19">
      <c r="A482" s="12" t="str">
        <f t="shared" si="34"/>
        <v>44778720</v>
      </c>
      <c r="B482" s="73">
        <v>720</v>
      </c>
      <c r="C482" s="73" t="s">
        <v>62</v>
      </c>
      <c r="D482" s="25" t="s">
        <v>44</v>
      </c>
      <c r="E482" s="70">
        <v>-9491.92</v>
      </c>
      <c r="F482" s="26">
        <v>0</v>
      </c>
      <c r="G482" s="15" t="s">
        <v>125</v>
      </c>
      <c r="H482" s="27">
        <v>44778</v>
      </c>
      <c r="I482" s="33" t="s">
        <v>185</v>
      </c>
      <c r="J482" s="34">
        <v>0</v>
      </c>
      <c r="K482" s="34">
        <v>0</v>
      </c>
      <c r="L482" s="34">
        <v>0</v>
      </c>
      <c r="M482" s="35">
        <v>0</v>
      </c>
      <c r="N482" s="35">
        <v>0</v>
      </c>
      <c r="O482" s="35">
        <v>0</v>
      </c>
      <c r="P482" s="38"/>
      <c r="Q482" s="38"/>
      <c r="R482" s="38"/>
      <c r="S482" s="42" t="s">
        <v>186</v>
      </c>
    </row>
    <row r="483" s="15" customFormat="1" customHeight="1" spans="1:19">
      <c r="A483" s="12" t="str">
        <f t="shared" si="34"/>
        <v>44785720</v>
      </c>
      <c r="B483" s="73">
        <v>720</v>
      </c>
      <c r="C483" s="73" t="s">
        <v>62</v>
      </c>
      <c r="D483" s="25" t="s">
        <v>44</v>
      </c>
      <c r="E483" s="70">
        <v>-9491.92</v>
      </c>
      <c r="F483" s="26">
        <v>1</v>
      </c>
      <c r="G483" s="15" t="s">
        <v>125</v>
      </c>
      <c r="H483" s="27">
        <v>44785</v>
      </c>
      <c r="I483" s="33" t="s">
        <v>185</v>
      </c>
      <c r="J483" s="34">
        <f>VLOOKUP(A483,[1]CXMDXSHZ!$A:$E,5,0)</f>
        <v>4539.4</v>
      </c>
      <c r="K483" s="34">
        <f>VLOOKUP(A483,[1]CXMDXSHZ!$A:$F,6,0)</f>
        <v>62</v>
      </c>
      <c r="L483" s="34">
        <f>VLOOKUP(A483,[1]CXMDXSHZ!$A:$G,7,0)</f>
        <v>1440.72</v>
      </c>
      <c r="M483" s="35">
        <f>VLOOKUP(B483,[2]查询时间段分门店销售汇总!$D:$S,16,0)</f>
        <v>4116.87833333333</v>
      </c>
      <c r="N483" s="35">
        <f>VLOOKUP(B483,[2]查询时间段分门店销售汇总!$D:$T,17,0)</f>
        <v>56.7916666666667</v>
      </c>
      <c r="O483" s="35">
        <f>VLOOKUP(B483,[2]查询时间段分门店销售汇总!$D:$U,18,0)</f>
        <v>1221.43875</v>
      </c>
      <c r="P483" s="36">
        <f>(J483-M483)/M483</f>
        <v>0.102631565097666</v>
      </c>
      <c r="Q483" s="36">
        <f>(K483-N483)/N483</f>
        <v>0.0917094644167272</v>
      </c>
      <c r="R483" s="36">
        <f>(L483-O483)/O483</f>
        <v>0.179527012713491</v>
      </c>
      <c r="S483" s="71"/>
    </row>
    <row r="484" s="15" customFormat="1" customHeight="1" spans="1:19">
      <c r="A484" s="12" t="str">
        <f t="shared" si="34"/>
        <v>44792720</v>
      </c>
      <c r="B484" s="73">
        <v>720</v>
      </c>
      <c r="C484" s="73" t="s">
        <v>62</v>
      </c>
      <c r="D484" s="25" t="s">
        <v>44</v>
      </c>
      <c r="E484" s="70">
        <v>-9491.92</v>
      </c>
      <c r="F484" s="26">
        <v>1</v>
      </c>
      <c r="G484" s="15" t="s">
        <v>125</v>
      </c>
      <c r="H484" s="27">
        <v>44792</v>
      </c>
      <c r="I484" s="33" t="s">
        <v>185</v>
      </c>
      <c r="J484" s="34">
        <f>VLOOKUP(A484,[1]CXMDXSHZ!$A:$E,5,0)</f>
        <v>4865.41</v>
      </c>
      <c r="K484" s="34">
        <f>VLOOKUP(A484,[1]CXMDXSHZ!$A:$F,6,0)</f>
        <v>51</v>
      </c>
      <c r="L484" s="34">
        <f>VLOOKUP(A484,[1]CXMDXSHZ!$A:$G,7,0)</f>
        <v>1243.07</v>
      </c>
      <c r="M484" s="35">
        <f>VLOOKUP(B484,[2]查询时间段分门店销售汇总!$D:$S,16,0)</f>
        <v>4116.87833333333</v>
      </c>
      <c r="N484" s="35">
        <f>VLOOKUP(B484,[2]查询时间段分门店销售汇总!$D:$T,17,0)</f>
        <v>56.7916666666667</v>
      </c>
      <c r="O484" s="35">
        <f>VLOOKUP(B484,[2]查询时间段分门店销售汇总!$D:$U,18,0)</f>
        <v>1221.43875</v>
      </c>
      <c r="P484" s="36">
        <f>(J484-M484)/M484</f>
        <v>0.181820206005603</v>
      </c>
      <c r="Q484" s="36">
        <f>(K484-N484)/N484</f>
        <v>-0.101980924431402</v>
      </c>
      <c r="R484" s="36">
        <f>(L484-O484)/O484</f>
        <v>0.0177096477412395</v>
      </c>
      <c r="S484" s="71"/>
    </row>
    <row r="485" s="15" customFormat="1" customHeight="1" spans="1:19">
      <c r="A485" s="12" t="str">
        <f t="shared" si="34"/>
        <v>44799720</v>
      </c>
      <c r="B485" s="73">
        <v>720</v>
      </c>
      <c r="C485" s="73" t="s">
        <v>62</v>
      </c>
      <c r="D485" s="25" t="s">
        <v>44</v>
      </c>
      <c r="E485" s="70">
        <v>-9491.92</v>
      </c>
      <c r="F485" s="26">
        <v>0</v>
      </c>
      <c r="G485" s="15" t="s">
        <v>125</v>
      </c>
      <c r="H485" s="27">
        <v>44799</v>
      </c>
      <c r="I485" s="33" t="s">
        <v>185</v>
      </c>
      <c r="J485" s="34">
        <v>0</v>
      </c>
      <c r="K485" s="34">
        <v>0</v>
      </c>
      <c r="L485" s="34">
        <v>0</v>
      </c>
      <c r="M485" s="35">
        <v>0</v>
      </c>
      <c r="N485" s="35">
        <v>0</v>
      </c>
      <c r="O485" s="35">
        <v>0</v>
      </c>
      <c r="P485" s="38"/>
      <c r="Q485" s="38"/>
      <c r="R485" s="38"/>
      <c r="S485" s="71" t="s">
        <v>187</v>
      </c>
    </row>
    <row r="486" s="15" customFormat="1" customHeight="1" spans="1:19">
      <c r="A486" s="12" t="str">
        <f t="shared" si="34"/>
        <v>44779720</v>
      </c>
      <c r="B486" s="73">
        <v>720</v>
      </c>
      <c r="C486" s="73" t="s">
        <v>62</v>
      </c>
      <c r="D486" s="25" t="s">
        <v>44</v>
      </c>
      <c r="E486" s="70">
        <v>-9491.92</v>
      </c>
      <c r="F486" s="26">
        <v>0</v>
      </c>
      <c r="G486" s="15" t="s">
        <v>135</v>
      </c>
      <c r="H486" s="27">
        <v>44779</v>
      </c>
      <c r="I486" s="33" t="s">
        <v>185</v>
      </c>
      <c r="J486" s="34">
        <v>0</v>
      </c>
      <c r="K486" s="34">
        <v>0</v>
      </c>
      <c r="L486" s="34">
        <v>0</v>
      </c>
      <c r="M486" s="35">
        <v>0</v>
      </c>
      <c r="N486" s="35">
        <v>0</v>
      </c>
      <c r="O486" s="35">
        <v>0</v>
      </c>
      <c r="P486" s="38"/>
      <c r="Q486" s="38"/>
      <c r="R486" s="38"/>
      <c r="S486" s="42" t="s">
        <v>186</v>
      </c>
    </row>
    <row r="487" s="15" customFormat="1" customHeight="1" spans="1:19">
      <c r="A487" s="12" t="str">
        <f t="shared" si="34"/>
        <v>44786720</v>
      </c>
      <c r="B487" s="73">
        <v>720</v>
      </c>
      <c r="C487" s="73" t="s">
        <v>62</v>
      </c>
      <c r="D487" s="25" t="s">
        <v>44</v>
      </c>
      <c r="E487" s="70">
        <v>-9491.92</v>
      </c>
      <c r="F487" s="26">
        <v>1</v>
      </c>
      <c r="G487" s="15" t="s">
        <v>135</v>
      </c>
      <c r="H487" s="27">
        <v>44786</v>
      </c>
      <c r="I487" s="33" t="s">
        <v>185</v>
      </c>
      <c r="J487" s="34">
        <f>VLOOKUP(A487,[1]CXMDXSHZ!$A:$E,5,0)</f>
        <v>4126.31</v>
      </c>
      <c r="K487" s="34">
        <f>VLOOKUP(A487,[1]CXMDXSHZ!$A:$F,6,0)</f>
        <v>62</v>
      </c>
      <c r="L487" s="34">
        <f>VLOOKUP(A487,[1]CXMDXSHZ!$A:$G,7,0)</f>
        <v>1352.57</v>
      </c>
      <c r="M487" s="35">
        <f>VLOOKUP(B487,[2]查询时间段分门店销售汇总!$D:$S,16,0)</f>
        <v>4116.87833333333</v>
      </c>
      <c r="N487" s="35">
        <f>VLOOKUP(B487,[2]查询时间段分门店销售汇总!$D:$T,17,0)</f>
        <v>56.7916666666667</v>
      </c>
      <c r="O487" s="35">
        <f>VLOOKUP(B487,[2]查询时间段分门店销售汇总!$D:$U,18,0)</f>
        <v>1221.43875</v>
      </c>
      <c r="P487" s="36">
        <f>(J487-M487)/M487</f>
        <v>0.0022909753223223</v>
      </c>
      <c r="Q487" s="36">
        <f>(K487-N487)/N487</f>
        <v>0.0917094644167272</v>
      </c>
      <c r="R487" s="36">
        <f>(L487-O487)/O487</f>
        <v>0.107358023478459</v>
      </c>
      <c r="S487" s="71"/>
    </row>
    <row r="488" s="15" customFormat="1" customHeight="1" spans="1:19">
      <c r="A488" s="12" t="str">
        <f t="shared" si="34"/>
        <v>44793720</v>
      </c>
      <c r="B488" s="73">
        <v>720</v>
      </c>
      <c r="C488" s="73" t="s">
        <v>62</v>
      </c>
      <c r="D488" s="25" t="s">
        <v>44</v>
      </c>
      <c r="E488" s="70">
        <v>-9491.92</v>
      </c>
      <c r="F488" s="26">
        <v>0</v>
      </c>
      <c r="G488" s="15" t="s">
        <v>135</v>
      </c>
      <c r="H488" s="27">
        <v>44793</v>
      </c>
      <c r="I488" s="33" t="s">
        <v>185</v>
      </c>
      <c r="J488" s="34">
        <v>0</v>
      </c>
      <c r="K488" s="34">
        <v>0</v>
      </c>
      <c r="L488" s="34">
        <v>0</v>
      </c>
      <c r="M488" s="35">
        <v>0</v>
      </c>
      <c r="N488" s="35">
        <v>0</v>
      </c>
      <c r="O488" s="35">
        <v>0</v>
      </c>
      <c r="P488" s="38"/>
      <c r="Q488" s="38"/>
      <c r="R488" s="38"/>
      <c r="S488" s="12" t="s">
        <v>112</v>
      </c>
    </row>
    <row r="489" s="15" customFormat="1" customHeight="1" spans="1:19">
      <c r="A489" s="12" t="str">
        <f t="shared" si="34"/>
        <v>44800720</v>
      </c>
      <c r="B489" s="73">
        <v>720</v>
      </c>
      <c r="C489" s="73" t="s">
        <v>62</v>
      </c>
      <c r="D489" s="25" t="s">
        <v>44</v>
      </c>
      <c r="E489" s="70">
        <v>-9491.92</v>
      </c>
      <c r="F489" s="26">
        <v>0</v>
      </c>
      <c r="G489" s="15" t="s">
        <v>135</v>
      </c>
      <c r="H489" s="27">
        <v>44800</v>
      </c>
      <c r="I489" s="33" t="s">
        <v>185</v>
      </c>
      <c r="J489" s="34">
        <v>0</v>
      </c>
      <c r="K489" s="34">
        <v>0</v>
      </c>
      <c r="L489" s="34">
        <v>0</v>
      </c>
      <c r="M489" s="35">
        <v>0</v>
      </c>
      <c r="N489" s="35">
        <v>0</v>
      </c>
      <c r="O489" s="35">
        <v>0</v>
      </c>
      <c r="P489" s="38"/>
      <c r="Q489" s="38"/>
      <c r="R489" s="38"/>
      <c r="S489" s="71" t="s">
        <v>187</v>
      </c>
    </row>
    <row r="490" s="13" customFormat="1" customHeight="1" spans="1:19">
      <c r="A490" s="12" t="str">
        <f t="shared" si="34"/>
        <v>44777549</v>
      </c>
      <c r="B490" s="72">
        <v>549</v>
      </c>
      <c r="C490" s="72" t="s">
        <v>61</v>
      </c>
      <c r="D490" s="28" t="s">
        <v>44</v>
      </c>
      <c r="E490" s="70">
        <v>-7315.06</v>
      </c>
      <c r="F490" s="26">
        <v>0</v>
      </c>
      <c r="G490" s="15" t="s">
        <v>117</v>
      </c>
      <c r="H490" s="27">
        <v>44777</v>
      </c>
      <c r="I490" s="37" t="s">
        <v>185</v>
      </c>
      <c r="J490" s="34">
        <v>0</v>
      </c>
      <c r="K490" s="34">
        <v>0</v>
      </c>
      <c r="L490" s="34">
        <v>0</v>
      </c>
      <c r="M490" s="35">
        <v>0</v>
      </c>
      <c r="N490" s="35">
        <v>0</v>
      </c>
      <c r="O490" s="35">
        <v>0</v>
      </c>
      <c r="P490" s="36"/>
      <c r="Q490" s="36"/>
      <c r="R490" s="38"/>
      <c r="S490" s="42" t="s">
        <v>186</v>
      </c>
    </row>
    <row r="491" s="15" customFormat="1" customHeight="1" spans="1:19">
      <c r="A491" s="12" t="str">
        <f t="shared" si="34"/>
        <v>44784549</v>
      </c>
      <c r="B491" s="72">
        <v>549</v>
      </c>
      <c r="C491" s="72" t="s">
        <v>61</v>
      </c>
      <c r="D491" s="28" t="s">
        <v>44</v>
      </c>
      <c r="E491" s="70">
        <v>-7315.06</v>
      </c>
      <c r="F491" s="26">
        <v>1</v>
      </c>
      <c r="G491" s="15" t="s">
        <v>117</v>
      </c>
      <c r="H491" s="27">
        <v>44784</v>
      </c>
      <c r="I491" s="37" t="s">
        <v>185</v>
      </c>
      <c r="J491" s="34">
        <f>VLOOKUP(A491,[1]CXMDXSHZ!$A:$E,5,0)</f>
        <v>2496.1</v>
      </c>
      <c r="K491" s="34">
        <f>VLOOKUP(A491,[1]CXMDXSHZ!$A:$F,6,0)</f>
        <v>34</v>
      </c>
      <c r="L491" s="34">
        <f>VLOOKUP(A491,[1]CXMDXSHZ!$A:$G,7,0)</f>
        <v>861.35</v>
      </c>
      <c r="M491" s="35">
        <f>VLOOKUP(B491,[2]查询时间段分门店销售汇总!$D:$S,16,0)</f>
        <v>3116.68041666667</v>
      </c>
      <c r="N491" s="35">
        <f>VLOOKUP(B491,[2]查询时间段分门店销售汇总!$D:$T,17,0)</f>
        <v>34.125</v>
      </c>
      <c r="O491" s="35">
        <f>VLOOKUP(B491,[2]查询时间段分门店销售汇总!$D:$U,18,0)</f>
        <v>997.544166666667</v>
      </c>
      <c r="P491" s="36">
        <f>(J491-M491)/M491</f>
        <v>-0.199115832777744</v>
      </c>
      <c r="Q491" s="36">
        <f>(K491-N491)/N491</f>
        <v>-0.00366300366300366</v>
      </c>
      <c r="R491" s="36">
        <f>(L491-O491)/O491</f>
        <v>-0.136529460266171</v>
      </c>
      <c r="S491" s="71"/>
    </row>
    <row r="492" s="15" customFormat="1" customHeight="1" spans="1:19">
      <c r="A492" s="12" t="str">
        <f t="shared" si="34"/>
        <v>44791549</v>
      </c>
      <c r="B492" s="72">
        <v>549</v>
      </c>
      <c r="C492" s="72" t="s">
        <v>61</v>
      </c>
      <c r="D492" s="28" t="s">
        <v>44</v>
      </c>
      <c r="E492" s="70">
        <v>-7315.06</v>
      </c>
      <c r="F492" s="26">
        <v>1</v>
      </c>
      <c r="G492" s="15" t="s">
        <v>117</v>
      </c>
      <c r="H492" s="27">
        <v>44791</v>
      </c>
      <c r="I492" s="37" t="s">
        <v>185</v>
      </c>
      <c r="J492" s="34">
        <f>VLOOKUP(A492,[1]CXMDXSHZ!$A:$E,5,0)</f>
        <v>2655.02</v>
      </c>
      <c r="K492" s="34">
        <f>VLOOKUP(A492,[1]CXMDXSHZ!$A:$F,6,0)</f>
        <v>29</v>
      </c>
      <c r="L492" s="34">
        <f>VLOOKUP(A492,[1]CXMDXSHZ!$A:$G,7,0)</f>
        <v>717.75</v>
      </c>
      <c r="M492" s="35">
        <f>VLOOKUP(B492,[2]查询时间段分门店销售汇总!$D:$S,16,0)</f>
        <v>3116.68041666667</v>
      </c>
      <c r="N492" s="35">
        <f>VLOOKUP(B492,[2]查询时间段分门店销售汇总!$D:$T,17,0)</f>
        <v>34.125</v>
      </c>
      <c r="O492" s="35">
        <f>VLOOKUP(B492,[2]查询时间段分门店销售汇总!$D:$U,18,0)</f>
        <v>997.544166666667</v>
      </c>
      <c r="P492" s="36">
        <f>(J492-M492)/M492</f>
        <v>-0.148125683402735</v>
      </c>
      <c r="Q492" s="36">
        <f>(K492-N492)/N492</f>
        <v>-0.15018315018315</v>
      </c>
      <c r="R492" s="36">
        <f>(L492-O492)/O492</f>
        <v>-0.280482986133446</v>
      </c>
      <c r="S492" s="71"/>
    </row>
    <row r="493" s="15" customFormat="1" customHeight="1" spans="1:19">
      <c r="A493" s="12" t="str">
        <f t="shared" si="34"/>
        <v>44798549</v>
      </c>
      <c r="B493" s="72">
        <v>549</v>
      </c>
      <c r="C493" s="72" t="s">
        <v>61</v>
      </c>
      <c r="D493" s="28" t="s">
        <v>44</v>
      </c>
      <c r="E493" s="70">
        <v>-7315.06</v>
      </c>
      <c r="F493" s="26">
        <v>0</v>
      </c>
      <c r="G493" s="15" t="s">
        <v>117</v>
      </c>
      <c r="H493" s="27">
        <v>44798</v>
      </c>
      <c r="I493" s="37" t="s">
        <v>185</v>
      </c>
      <c r="J493" s="34">
        <v>0</v>
      </c>
      <c r="K493" s="34">
        <v>0</v>
      </c>
      <c r="L493" s="34">
        <v>0</v>
      </c>
      <c r="M493" s="35">
        <v>0</v>
      </c>
      <c r="N493" s="35">
        <v>0</v>
      </c>
      <c r="O493" s="35">
        <v>0</v>
      </c>
      <c r="P493" s="38"/>
      <c r="Q493" s="38"/>
      <c r="R493" s="38"/>
      <c r="S493" s="12" t="s">
        <v>112</v>
      </c>
    </row>
    <row r="494" s="15" customFormat="1" customHeight="1" spans="1:19">
      <c r="A494" s="12" t="str">
        <f t="shared" si="34"/>
        <v>44778549</v>
      </c>
      <c r="B494" s="72">
        <v>549</v>
      </c>
      <c r="C494" s="72" t="s">
        <v>61</v>
      </c>
      <c r="D494" s="28" t="s">
        <v>44</v>
      </c>
      <c r="E494" s="70">
        <v>-7315.06</v>
      </c>
      <c r="F494" s="26">
        <v>0</v>
      </c>
      <c r="G494" s="15" t="s">
        <v>125</v>
      </c>
      <c r="H494" s="27">
        <v>44778</v>
      </c>
      <c r="I494" s="37" t="s">
        <v>185</v>
      </c>
      <c r="J494" s="34">
        <v>0</v>
      </c>
      <c r="K494" s="34">
        <v>0</v>
      </c>
      <c r="L494" s="34">
        <v>0</v>
      </c>
      <c r="M494" s="35">
        <v>0</v>
      </c>
      <c r="N494" s="35">
        <v>0</v>
      </c>
      <c r="O494" s="35">
        <v>0</v>
      </c>
      <c r="P494" s="38"/>
      <c r="Q494" s="38"/>
      <c r="R494" s="38"/>
      <c r="S494" s="42" t="s">
        <v>186</v>
      </c>
    </row>
    <row r="495" s="15" customFormat="1" customHeight="1" spans="1:19">
      <c r="A495" s="12" t="str">
        <f t="shared" si="34"/>
        <v>44785549</v>
      </c>
      <c r="B495" s="72">
        <v>549</v>
      </c>
      <c r="C495" s="72" t="s">
        <v>61</v>
      </c>
      <c r="D495" s="28" t="s">
        <v>44</v>
      </c>
      <c r="E495" s="70">
        <v>-7315.06</v>
      </c>
      <c r="F495" s="26">
        <v>1</v>
      </c>
      <c r="G495" s="15" t="s">
        <v>125</v>
      </c>
      <c r="H495" s="27">
        <v>44785</v>
      </c>
      <c r="I495" s="37" t="s">
        <v>185</v>
      </c>
      <c r="J495" s="34">
        <f>VLOOKUP(A495,[1]CXMDXSHZ!$A:$E,5,0)</f>
        <v>3979.1</v>
      </c>
      <c r="K495" s="34">
        <f>VLOOKUP(A495,[1]CXMDXSHZ!$A:$F,6,0)</f>
        <v>36</v>
      </c>
      <c r="L495" s="34">
        <f>VLOOKUP(A495,[1]CXMDXSHZ!$A:$G,7,0)</f>
        <v>1057.56</v>
      </c>
      <c r="M495" s="35">
        <f>VLOOKUP(B495,[2]查询时间段分门店销售汇总!$D:$S,16,0)</f>
        <v>3116.68041666667</v>
      </c>
      <c r="N495" s="35">
        <f>VLOOKUP(B495,[2]查询时间段分门店销售汇总!$D:$T,17,0)</f>
        <v>34.125</v>
      </c>
      <c r="O495" s="35">
        <f>VLOOKUP(B495,[2]查询时间段分门店销售汇总!$D:$U,18,0)</f>
        <v>997.544166666667</v>
      </c>
      <c r="P495" s="36">
        <f>(J495-M495)/M495</f>
        <v>0.276710944991819</v>
      </c>
      <c r="Q495" s="36">
        <f>(K495-N495)/N495</f>
        <v>0.0549450549450549</v>
      </c>
      <c r="R495" s="36">
        <f>(L495-O495)/O495</f>
        <v>0.0601635850710031</v>
      </c>
      <c r="S495" s="71"/>
    </row>
    <row r="496" s="15" customFormat="1" customHeight="1" spans="1:19">
      <c r="A496" s="12" t="str">
        <f t="shared" si="34"/>
        <v>44792549</v>
      </c>
      <c r="B496" s="72">
        <v>549</v>
      </c>
      <c r="C496" s="72" t="s">
        <v>61</v>
      </c>
      <c r="D496" s="28" t="s">
        <v>44</v>
      </c>
      <c r="E496" s="70">
        <v>-7315.06</v>
      </c>
      <c r="F496" s="26">
        <v>1</v>
      </c>
      <c r="G496" s="15" t="s">
        <v>125</v>
      </c>
      <c r="H496" s="27">
        <v>44792</v>
      </c>
      <c r="I496" s="37" t="s">
        <v>185</v>
      </c>
      <c r="J496" s="34">
        <f>VLOOKUP(A496,[1]CXMDXSHZ!$A:$E,5,0)</f>
        <v>2956.7</v>
      </c>
      <c r="K496" s="34">
        <f>VLOOKUP(A496,[1]CXMDXSHZ!$A:$F,6,0)</f>
        <v>41</v>
      </c>
      <c r="L496" s="34">
        <f>VLOOKUP(A496,[1]CXMDXSHZ!$A:$G,7,0)</f>
        <v>952.72</v>
      </c>
      <c r="M496" s="35">
        <f>VLOOKUP(B496,[2]查询时间段分门店销售汇总!$D:$S,16,0)</f>
        <v>3116.68041666667</v>
      </c>
      <c r="N496" s="35">
        <f>VLOOKUP(B496,[2]查询时间段分门店销售汇总!$D:$T,17,0)</f>
        <v>34.125</v>
      </c>
      <c r="O496" s="35">
        <f>VLOOKUP(B496,[2]查询时间段分门店销售汇总!$D:$U,18,0)</f>
        <v>997.544166666667</v>
      </c>
      <c r="P496" s="36">
        <f>(J496-M496)/M496</f>
        <v>-0.0513303885156668</v>
      </c>
      <c r="Q496" s="36">
        <f>(K496-N496)/N496</f>
        <v>0.201465201465201</v>
      </c>
      <c r="R496" s="36">
        <f>(L496-O496)/O496</f>
        <v>-0.0449345183546596</v>
      </c>
      <c r="S496" s="71"/>
    </row>
    <row r="497" s="15" customFormat="1" customHeight="1" spans="1:19">
      <c r="A497" s="12" t="str">
        <f t="shared" si="34"/>
        <v>44799549</v>
      </c>
      <c r="B497" s="72">
        <v>549</v>
      </c>
      <c r="C497" s="72" t="s">
        <v>61</v>
      </c>
      <c r="D497" s="28" t="s">
        <v>44</v>
      </c>
      <c r="E497" s="70">
        <v>-7315.06</v>
      </c>
      <c r="F497" s="26">
        <v>0</v>
      </c>
      <c r="G497" s="15" t="s">
        <v>125</v>
      </c>
      <c r="H497" s="27">
        <v>44799</v>
      </c>
      <c r="I497" s="37" t="s">
        <v>185</v>
      </c>
      <c r="J497" s="34">
        <v>0</v>
      </c>
      <c r="K497" s="34">
        <v>0</v>
      </c>
      <c r="L497" s="34">
        <v>0</v>
      </c>
      <c r="M497" s="35">
        <v>0</v>
      </c>
      <c r="N497" s="35">
        <v>0</v>
      </c>
      <c r="O497" s="35">
        <v>0</v>
      </c>
      <c r="P497" s="38"/>
      <c r="Q497" s="38"/>
      <c r="R497" s="38"/>
      <c r="S497" s="71" t="s">
        <v>187</v>
      </c>
    </row>
    <row r="498" s="15" customFormat="1" customHeight="1" spans="1:19">
      <c r="A498" s="12" t="str">
        <f t="shared" si="34"/>
        <v>44779549</v>
      </c>
      <c r="B498" s="72">
        <v>549</v>
      </c>
      <c r="C498" s="72" t="s">
        <v>61</v>
      </c>
      <c r="D498" s="28" t="s">
        <v>44</v>
      </c>
      <c r="E498" s="70">
        <v>-7315.06</v>
      </c>
      <c r="F498" s="26">
        <v>0</v>
      </c>
      <c r="G498" s="15" t="s">
        <v>135</v>
      </c>
      <c r="H498" s="27">
        <v>44779</v>
      </c>
      <c r="I498" s="37" t="s">
        <v>185</v>
      </c>
      <c r="J498" s="34">
        <v>0</v>
      </c>
      <c r="K498" s="34">
        <v>0</v>
      </c>
      <c r="L498" s="34">
        <v>0</v>
      </c>
      <c r="M498" s="35">
        <v>0</v>
      </c>
      <c r="N498" s="35">
        <v>0</v>
      </c>
      <c r="O498" s="35">
        <v>0</v>
      </c>
      <c r="P498" s="38"/>
      <c r="Q498" s="38"/>
      <c r="R498" s="38"/>
      <c r="S498" s="42" t="s">
        <v>186</v>
      </c>
    </row>
    <row r="499" s="15" customFormat="1" customHeight="1" spans="1:19">
      <c r="A499" s="12" t="str">
        <f t="shared" si="34"/>
        <v>44786549</v>
      </c>
      <c r="B499" s="72">
        <v>549</v>
      </c>
      <c r="C499" s="72" t="s">
        <v>61</v>
      </c>
      <c r="D499" s="28" t="s">
        <v>44</v>
      </c>
      <c r="E499" s="70">
        <v>-7315.06</v>
      </c>
      <c r="F499" s="26">
        <v>1</v>
      </c>
      <c r="G499" s="15" t="s">
        <v>135</v>
      </c>
      <c r="H499" s="27">
        <v>44786</v>
      </c>
      <c r="I499" s="37" t="s">
        <v>185</v>
      </c>
      <c r="J499" s="34">
        <f>VLOOKUP(A499,[1]CXMDXSHZ!$A:$E,5,0)</f>
        <v>2838.82</v>
      </c>
      <c r="K499" s="34">
        <f>VLOOKUP(A499,[1]CXMDXSHZ!$A:$F,6,0)</f>
        <v>23</v>
      </c>
      <c r="L499" s="34">
        <f>VLOOKUP(A499,[1]CXMDXSHZ!$A:$G,7,0)</f>
        <v>692.46</v>
      </c>
      <c r="M499" s="35">
        <f>VLOOKUP(B499,[2]查询时间段分门店销售汇总!$D:$S,16,0)</f>
        <v>3116.68041666667</v>
      </c>
      <c r="N499" s="35">
        <f>VLOOKUP(B499,[2]查询时间段分门店销售汇总!$D:$T,17,0)</f>
        <v>34.125</v>
      </c>
      <c r="O499" s="35">
        <f>VLOOKUP(B499,[2]查询时间段分门店销售汇总!$D:$U,18,0)</f>
        <v>997.544166666667</v>
      </c>
      <c r="P499" s="36">
        <f>(J499-M499)/M499</f>
        <v>-0.0891526815456573</v>
      </c>
      <c r="Q499" s="36">
        <f>(K499-N499)/N499</f>
        <v>-0.326007326007326</v>
      </c>
      <c r="R499" s="36">
        <f>(L499-O499)/O499</f>
        <v>-0.305835247060907</v>
      </c>
      <c r="S499" s="71"/>
    </row>
    <row r="500" s="15" customFormat="1" customHeight="1" spans="1:19">
      <c r="A500" s="12" t="str">
        <f t="shared" si="34"/>
        <v>44793549</v>
      </c>
      <c r="B500" s="72">
        <v>549</v>
      </c>
      <c r="C500" s="72" t="s">
        <v>61</v>
      </c>
      <c r="D500" s="28" t="s">
        <v>44</v>
      </c>
      <c r="E500" s="70">
        <v>-7315.06</v>
      </c>
      <c r="F500" s="26">
        <v>0</v>
      </c>
      <c r="G500" s="15" t="s">
        <v>135</v>
      </c>
      <c r="H500" s="27">
        <v>44793</v>
      </c>
      <c r="I500" s="37" t="s">
        <v>185</v>
      </c>
      <c r="J500" s="34">
        <v>0</v>
      </c>
      <c r="K500" s="34">
        <v>0</v>
      </c>
      <c r="L500" s="34">
        <v>0</v>
      </c>
      <c r="M500" s="35">
        <v>0</v>
      </c>
      <c r="N500" s="35">
        <v>0</v>
      </c>
      <c r="O500" s="35">
        <v>0</v>
      </c>
      <c r="P500" s="38"/>
      <c r="Q500" s="38"/>
      <c r="R500" s="38"/>
      <c r="S500" s="12" t="s">
        <v>112</v>
      </c>
    </row>
    <row r="501" s="15" customFormat="1" customHeight="1" spans="1:19">
      <c r="A501" s="12" t="str">
        <f t="shared" si="34"/>
        <v>44800549</v>
      </c>
      <c r="B501" s="72">
        <v>549</v>
      </c>
      <c r="C501" s="72" t="s">
        <v>61</v>
      </c>
      <c r="D501" s="28" t="s">
        <v>44</v>
      </c>
      <c r="E501" s="70">
        <v>-7315.06</v>
      </c>
      <c r="F501" s="26">
        <v>0</v>
      </c>
      <c r="G501" s="15" t="s">
        <v>135</v>
      </c>
      <c r="H501" s="27">
        <v>44800</v>
      </c>
      <c r="I501" s="37" t="s">
        <v>185</v>
      </c>
      <c r="J501" s="34">
        <v>0</v>
      </c>
      <c r="K501" s="34">
        <v>0</v>
      </c>
      <c r="L501" s="34">
        <v>0</v>
      </c>
      <c r="M501" s="35">
        <v>0</v>
      </c>
      <c r="N501" s="35">
        <v>0</v>
      </c>
      <c r="O501" s="35">
        <v>0</v>
      </c>
      <c r="P501" s="38"/>
      <c r="Q501" s="38"/>
      <c r="R501" s="38"/>
      <c r="S501" s="71" t="s">
        <v>187</v>
      </c>
    </row>
    <row r="502" s="13" customFormat="1" customHeight="1" spans="1:19">
      <c r="A502" s="12" t="str">
        <f t="shared" si="34"/>
        <v>44776746</v>
      </c>
      <c r="B502" s="72">
        <v>746</v>
      </c>
      <c r="C502" s="72" t="s">
        <v>49</v>
      </c>
      <c r="D502" s="28" t="s">
        <v>44</v>
      </c>
      <c r="E502" s="70">
        <v>-6000.07</v>
      </c>
      <c r="F502" s="26">
        <v>0</v>
      </c>
      <c r="G502" s="15" t="s">
        <v>115</v>
      </c>
      <c r="H502" s="27">
        <v>44776</v>
      </c>
      <c r="I502" s="37" t="s">
        <v>132</v>
      </c>
      <c r="J502" s="34">
        <v>0</v>
      </c>
      <c r="K502" s="34">
        <v>0</v>
      </c>
      <c r="L502" s="34">
        <v>0</v>
      </c>
      <c r="M502" s="35">
        <v>0</v>
      </c>
      <c r="N502" s="35">
        <v>0</v>
      </c>
      <c r="O502" s="35">
        <v>0</v>
      </c>
      <c r="P502" s="36"/>
      <c r="Q502" s="36"/>
      <c r="R502" s="38"/>
      <c r="S502" s="42" t="s">
        <v>186</v>
      </c>
    </row>
    <row r="503" s="15" customFormat="1" customHeight="1" spans="1:19">
      <c r="A503" s="12" t="str">
        <f t="shared" si="34"/>
        <v>44783746</v>
      </c>
      <c r="B503" s="72">
        <v>746</v>
      </c>
      <c r="C503" s="72" t="s">
        <v>49</v>
      </c>
      <c r="D503" s="28" t="s">
        <v>44</v>
      </c>
      <c r="E503" s="70">
        <v>-6000.07</v>
      </c>
      <c r="F503" s="26">
        <v>1</v>
      </c>
      <c r="G503" s="15" t="s">
        <v>115</v>
      </c>
      <c r="H503" s="27">
        <v>44783</v>
      </c>
      <c r="I503" s="37" t="s">
        <v>132</v>
      </c>
      <c r="J503" s="34">
        <f>VLOOKUP(A503,[1]CXMDXSHZ!$A:$E,5,0)</f>
        <v>7154.08</v>
      </c>
      <c r="K503" s="34">
        <f>VLOOKUP(A503,[1]CXMDXSHZ!$A:$F,6,0)</f>
        <v>93</v>
      </c>
      <c r="L503" s="34">
        <f>VLOOKUP(A503,[1]CXMDXSHZ!$A:$G,7,0)</f>
        <v>2141.8</v>
      </c>
      <c r="M503" s="35">
        <f>VLOOKUP(B503,[3]减去藿香总数据!$C:$N,12,0)</f>
        <v>5773.77583333333</v>
      </c>
      <c r="N503" s="35">
        <f>VLOOKUP(B503,[2]查询时间段分门店销售汇总!$D:$T,17,0)</f>
        <v>85</v>
      </c>
      <c r="O503" s="35">
        <f>VLOOKUP(B503,[3]减去藿香总数据!$C:$P,14,0)</f>
        <v>1842.57</v>
      </c>
      <c r="P503" s="36">
        <f>(J503-M503)/M503</f>
        <v>0.23906438464373</v>
      </c>
      <c r="Q503" s="36">
        <f>(K503-N503)/N503</f>
        <v>0.0941176470588235</v>
      </c>
      <c r="R503" s="36">
        <f>(L503-O503)/O503</f>
        <v>0.162398172118291</v>
      </c>
      <c r="S503" s="71"/>
    </row>
    <row r="504" s="15" customFormat="1" customHeight="1" spans="1:19">
      <c r="A504" s="12" t="str">
        <f t="shared" si="34"/>
        <v>44790746</v>
      </c>
      <c r="B504" s="72">
        <v>746</v>
      </c>
      <c r="C504" s="72" t="s">
        <v>49</v>
      </c>
      <c r="D504" s="28" t="s">
        <v>44</v>
      </c>
      <c r="E504" s="70">
        <v>-6000.07</v>
      </c>
      <c r="F504" s="26">
        <v>1</v>
      </c>
      <c r="G504" s="15" t="s">
        <v>115</v>
      </c>
      <c r="H504" s="27">
        <v>44790</v>
      </c>
      <c r="I504" s="37" t="s">
        <v>132</v>
      </c>
      <c r="J504" s="34">
        <f>VLOOKUP(A504,[1]CXMDXSHZ!$A:$E,5,0)</f>
        <v>5282.48</v>
      </c>
      <c r="K504" s="34">
        <f>VLOOKUP(A504,[1]CXMDXSHZ!$A:$F,6,0)</f>
        <v>83</v>
      </c>
      <c r="L504" s="34">
        <f>VLOOKUP(A504,[1]CXMDXSHZ!$A:$G,7,0)</f>
        <v>1818.57</v>
      </c>
      <c r="M504" s="35">
        <f>VLOOKUP(B504,[3]减去藿香总数据!$C:$N,12,0)</f>
        <v>5773.77583333333</v>
      </c>
      <c r="N504" s="35">
        <f>VLOOKUP(B504,[2]查询时间段分门店销售汇总!$D:$T,17,0)</f>
        <v>85</v>
      </c>
      <c r="O504" s="35">
        <f>VLOOKUP(B504,[3]减去藿香总数据!$C:$P,14,0)</f>
        <v>1842.57</v>
      </c>
      <c r="P504" s="36">
        <f>(J504-M504)/M504</f>
        <v>-0.0850909088809731</v>
      </c>
      <c r="Q504" s="36">
        <f>(K504-N504)/N504</f>
        <v>-0.0235294117647059</v>
      </c>
      <c r="R504" s="36">
        <f>(L504-O504)/O504</f>
        <v>-0.0130252853351569</v>
      </c>
      <c r="S504" s="71"/>
    </row>
    <row r="505" s="15" customFormat="1" customHeight="1" spans="1:19">
      <c r="A505" s="12" t="str">
        <f t="shared" si="34"/>
        <v>44797746</v>
      </c>
      <c r="B505" s="72">
        <v>746</v>
      </c>
      <c r="C505" s="72" t="s">
        <v>49</v>
      </c>
      <c r="D505" s="28" t="s">
        <v>44</v>
      </c>
      <c r="E505" s="70">
        <v>-6000.07</v>
      </c>
      <c r="F505" s="26">
        <v>0</v>
      </c>
      <c r="G505" s="15" t="s">
        <v>115</v>
      </c>
      <c r="H505" s="27">
        <v>44797</v>
      </c>
      <c r="I505" s="37" t="s">
        <v>132</v>
      </c>
      <c r="J505" s="34">
        <v>0</v>
      </c>
      <c r="K505" s="34">
        <v>0</v>
      </c>
      <c r="L505" s="34">
        <v>0</v>
      </c>
      <c r="M505" s="35">
        <v>0</v>
      </c>
      <c r="N505" s="35">
        <v>0</v>
      </c>
      <c r="O505" s="35">
        <v>0</v>
      </c>
      <c r="P505" s="38"/>
      <c r="Q505" s="38"/>
      <c r="R505" s="38"/>
      <c r="S505" s="12" t="s">
        <v>112</v>
      </c>
    </row>
    <row r="506" s="15" customFormat="1" customHeight="1" spans="1:19">
      <c r="A506" s="12" t="str">
        <f t="shared" ref="A506:A569" si="35">H506&amp;B506</f>
        <v>44804746</v>
      </c>
      <c r="B506" s="72">
        <v>746</v>
      </c>
      <c r="C506" s="72" t="s">
        <v>49</v>
      </c>
      <c r="D506" s="28" t="s">
        <v>44</v>
      </c>
      <c r="E506" s="70">
        <v>-6000.07</v>
      </c>
      <c r="F506" s="26">
        <v>0</v>
      </c>
      <c r="G506" s="15" t="s">
        <v>115</v>
      </c>
      <c r="H506" s="27">
        <v>44804</v>
      </c>
      <c r="I506" s="37" t="s">
        <v>132</v>
      </c>
      <c r="J506" s="34">
        <v>0</v>
      </c>
      <c r="K506" s="34">
        <v>0</v>
      </c>
      <c r="L506" s="34">
        <v>0</v>
      </c>
      <c r="M506" s="35">
        <v>0</v>
      </c>
      <c r="N506" s="35">
        <v>0</v>
      </c>
      <c r="O506" s="35">
        <v>0</v>
      </c>
      <c r="P506" s="38"/>
      <c r="Q506" s="38"/>
      <c r="R506" s="38"/>
      <c r="S506" s="71" t="s">
        <v>113</v>
      </c>
    </row>
    <row r="507" s="15" customFormat="1" customHeight="1" spans="1:19">
      <c r="A507" s="12" t="str">
        <f t="shared" si="35"/>
        <v>44777746</v>
      </c>
      <c r="B507" s="72">
        <v>746</v>
      </c>
      <c r="C507" s="72" t="s">
        <v>49</v>
      </c>
      <c r="D507" s="28" t="s">
        <v>44</v>
      </c>
      <c r="E507" s="70">
        <v>-6000.07</v>
      </c>
      <c r="F507" s="26">
        <v>0</v>
      </c>
      <c r="G507" s="15" t="s">
        <v>117</v>
      </c>
      <c r="H507" s="27">
        <v>44777</v>
      </c>
      <c r="I507" s="37" t="s">
        <v>132</v>
      </c>
      <c r="J507" s="34">
        <v>0</v>
      </c>
      <c r="K507" s="34">
        <v>0</v>
      </c>
      <c r="L507" s="34">
        <v>0</v>
      </c>
      <c r="M507" s="35">
        <v>0</v>
      </c>
      <c r="N507" s="35">
        <v>0</v>
      </c>
      <c r="O507" s="35">
        <v>0</v>
      </c>
      <c r="P507" s="36"/>
      <c r="Q507" s="36"/>
      <c r="R507" s="38"/>
      <c r="S507" s="42" t="s">
        <v>186</v>
      </c>
    </row>
    <row r="508" s="15" customFormat="1" customHeight="1" spans="1:19">
      <c r="A508" s="12" t="str">
        <f t="shared" si="35"/>
        <v>44784746</v>
      </c>
      <c r="B508" s="72">
        <v>746</v>
      </c>
      <c r="C508" s="72" t="s">
        <v>49</v>
      </c>
      <c r="D508" s="28" t="s">
        <v>44</v>
      </c>
      <c r="E508" s="70">
        <v>-6000.07</v>
      </c>
      <c r="F508" s="26">
        <v>1</v>
      </c>
      <c r="G508" s="15" t="s">
        <v>117</v>
      </c>
      <c r="H508" s="27">
        <v>44784</v>
      </c>
      <c r="I508" s="37" t="s">
        <v>132</v>
      </c>
      <c r="J508" s="34">
        <f>VLOOKUP(A508,[1]CXMDXSHZ!$A:$E,5,0)</f>
        <v>5619.3</v>
      </c>
      <c r="K508" s="34">
        <f>VLOOKUP(A508,[1]CXMDXSHZ!$A:$F,6,0)</f>
        <v>73</v>
      </c>
      <c r="L508" s="34">
        <f>VLOOKUP(A508,[1]CXMDXSHZ!$A:$G,7,0)</f>
        <v>1713.29</v>
      </c>
      <c r="M508" s="35">
        <f>VLOOKUP(B508,[3]减去藿香总数据!$C:$N,12,0)</f>
        <v>5773.77583333333</v>
      </c>
      <c r="N508" s="35">
        <f>VLOOKUP(B508,[2]查询时间段分门店销售汇总!$D:$T,17,0)</f>
        <v>85</v>
      </c>
      <c r="O508" s="35">
        <f>VLOOKUP(B508,[3]减去藿香总数据!$C:$P,14,0)</f>
        <v>1842.57</v>
      </c>
      <c r="P508" s="36">
        <f>(J508-M508)/M508</f>
        <v>-0.0267547334348358</v>
      </c>
      <c r="Q508" s="36">
        <f>(K508-N508)/N508</f>
        <v>-0.141176470588235</v>
      </c>
      <c r="R508" s="36">
        <f>(L508-O508)/O508</f>
        <v>-0.0701628703387117</v>
      </c>
      <c r="S508" s="71"/>
    </row>
    <row r="509" s="15" customFormat="1" customHeight="1" spans="1:19">
      <c r="A509" s="12" t="str">
        <f t="shared" si="35"/>
        <v>44791746</v>
      </c>
      <c r="B509" s="72">
        <v>746</v>
      </c>
      <c r="C509" s="72" t="s">
        <v>49</v>
      </c>
      <c r="D509" s="28" t="s">
        <v>44</v>
      </c>
      <c r="E509" s="70">
        <v>-6000.07</v>
      </c>
      <c r="F509" s="26">
        <v>1</v>
      </c>
      <c r="G509" s="15" t="s">
        <v>117</v>
      </c>
      <c r="H509" s="27">
        <v>44791</v>
      </c>
      <c r="I509" s="37" t="s">
        <v>132</v>
      </c>
      <c r="J509" s="34">
        <f>VLOOKUP(A509,[1]CXMDXSHZ!$A:$E,5,0)</f>
        <v>3905</v>
      </c>
      <c r="K509" s="34">
        <f>VLOOKUP(A509,[1]CXMDXSHZ!$A:$F,6,0)</f>
        <v>88</v>
      </c>
      <c r="L509" s="34">
        <f>VLOOKUP(A509,[1]CXMDXSHZ!$A:$G,7,0)</f>
        <v>1403.69</v>
      </c>
      <c r="M509" s="35">
        <f>VLOOKUP(B509,[3]减去藿香总数据!$C:$N,12,0)</f>
        <v>5773.77583333333</v>
      </c>
      <c r="N509" s="35">
        <f>VLOOKUP(B509,[2]查询时间段分门店销售汇总!$D:$T,17,0)</f>
        <v>85</v>
      </c>
      <c r="O509" s="35">
        <f>VLOOKUP(B509,[3]减去藿香总数据!$C:$P,14,0)</f>
        <v>1842.57</v>
      </c>
      <c r="P509" s="36">
        <f>(J509-M509)/M509</f>
        <v>-0.323666156649945</v>
      </c>
      <c r="Q509" s="36">
        <f>(K509-N509)/N509</f>
        <v>0.0352941176470588</v>
      </c>
      <c r="R509" s="36">
        <f>(L509-O509)/O509</f>
        <v>-0.238189051162235</v>
      </c>
      <c r="S509" s="71"/>
    </row>
    <row r="510" s="15" customFormat="1" customHeight="1" spans="1:19">
      <c r="A510" s="12" t="str">
        <f t="shared" si="35"/>
        <v>44798746</v>
      </c>
      <c r="B510" s="72">
        <v>746</v>
      </c>
      <c r="C510" s="72" t="s">
        <v>49</v>
      </c>
      <c r="D510" s="28" t="s">
        <v>44</v>
      </c>
      <c r="E510" s="70">
        <v>-6000.07</v>
      </c>
      <c r="F510" s="26">
        <v>0</v>
      </c>
      <c r="G510" s="15" t="s">
        <v>117</v>
      </c>
      <c r="H510" s="27">
        <v>44798</v>
      </c>
      <c r="I510" s="37" t="s">
        <v>132</v>
      </c>
      <c r="J510" s="34">
        <v>0</v>
      </c>
      <c r="K510" s="34">
        <v>0</v>
      </c>
      <c r="L510" s="34">
        <v>0</v>
      </c>
      <c r="M510" s="35">
        <v>0</v>
      </c>
      <c r="N510" s="35">
        <v>0</v>
      </c>
      <c r="O510" s="35">
        <v>0</v>
      </c>
      <c r="P510" s="38"/>
      <c r="Q510" s="38"/>
      <c r="R510" s="38"/>
      <c r="S510" s="71" t="s">
        <v>187</v>
      </c>
    </row>
    <row r="511" s="15" customFormat="1" customHeight="1" spans="1:19">
      <c r="A511" s="12" t="str">
        <f t="shared" si="35"/>
        <v>44778746</v>
      </c>
      <c r="B511" s="72">
        <v>746</v>
      </c>
      <c r="C511" s="72" t="s">
        <v>49</v>
      </c>
      <c r="D511" s="28" t="s">
        <v>44</v>
      </c>
      <c r="E511" s="70">
        <v>-6000.07</v>
      </c>
      <c r="F511" s="26">
        <v>0</v>
      </c>
      <c r="G511" s="15" t="s">
        <v>125</v>
      </c>
      <c r="H511" s="27">
        <v>44778</v>
      </c>
      <c r="I511" s="37" t="s">
        <v>132</v>
      </c>
      <c r="J511" s="34">
        <v>0</v>
      </c>
      <c r="K511" s="34">
        <v>0</v>
      </c>
      <c r="L511" s="34">
        <v>0</v>
      </c>
      <c r="M511" s="35">
        <v>0</v>
      </c>
      <c r="N511" s="35">
        <v>0</v>
      </c>
      <c r="O511" s="35">
        <v>0</v>
      </c>
      <c r="P511" s="38"/>
      <c r="Q511" s="38"/>
      <c r="R511" s="38"/>
      <c r="S511" s="42" t="s">
        <v>186</v>
      </c>
    </row>
    <row r="512" s="15" customFormat="1" customHeight="1" spans="1:19">
      <c r="A512" s="12" t="str">
        <f t="shared" si="35"/>
        <v>44785746</v>
      </c>
      <c r="B512" s="72">
        <v>746</v>
      </c>
      <c r="C512" s="72" t="s">
        <v>49</v>
      </c>
      <c r="D512" s="28" t="s">
        <v>44</v>
      </c>
      <c r="E512" s="70">
        <v>-6000.07</v>
      </c>
      <c r="F512" s="26">
        <v>1</v>
      </c>
      <c r="G512" s="15" t="s">
        <v>125</v>
      </c>
      <c r="H512" s="27">
        <v>44785</v>
      </c>
      <c r="I512" s="37" t="s">
        <v>132</v>
      </c>
      <c r="J512" s="34">
        <f>VLOOKUP(A512,[1]CXMDXSHZ!$A:$E,5,0)</f>
        <v>5377.36</v>
      </c>
      <c r="K512" s="34">
        <f>VLOOKUP(A512,[1]CXMDXSHZ!$A:$F,6,0)</f>
        <v>72</v>
      </c>
      <c r="L512" s="34">
        <f>VLOOKUP(A512,[1]CXMDXSHZ!$A:$G,7,0)</f>
        <v>1610.7</v>
      </c>
      <c r="M512" s="35">
        <f>VLOOKUP(B512,[3]减去藿香总数据!$C:$N,12,0)</f>
        <v>5773.77583333333</v>
      </c>
      <c r="N512" s="35">
        <f>VLOOKUP(B512,[2]查询时间段分门店销售汇总!$D:$T,17,0)</f>
        <v>85</v>
      </c>
      <c r="O512" s="35">
        <f>VLOOKUP(B512,[3]减去藿香总数据!$C:$P,14,0)</f>
        <v>1842.57</v>
      </c>
      <c r="P512" s="36">
        <f>(J512-M512)/M512</f>
        <v>-0.0686579882517661</v>
      </c>
      <c r="Q512" s="36">
        <f>(K512-N512)/N512</f>
        <v>-0.152941176470588</v>
      </c>
      <c r="R512" s="36">
        <f>(L512-O512)/O512</f>
        <v>-0.125840537944284</v>
      </c>
      <c r="S512" s="71"/>
    </row>
    <row r="513" s="15" customFormat="1" customHeight="1" spans="1:19">
      <c r="A513" s="12" t="str">
        <f t="shared" si="35"/>
        <v>44792746</v>
      </c>
      <c r="B513" s="72">
        <v>746</v>
      </c>
      <c r="C513" s="72" t="s">
        <v>49</v>
      </c>
      <c r="D513" s="28" t="s">
        <v>44</v>
      </c>
      <c r="E513" s="70">
        <v>-6000.07</v>
      </c>
      <c r="F513" s="26">
        <v>1</v>
      </c>
      <c r="G513" s="15" t="s">
        <v>125</v>
      </c>
      <c r="H513" s="27">
        <v>44792</v>
      </c>
      <c r="I513" s="37" t="s">
        <v>132</v>
      </c>
      <c r="J513" s="34">
        <f>VLOOKUP(A513,[1]CXMDXSHZ!$A:$E,5,0)</f>
        <v>5678.36</v>
      </c>
      <c r="K513" s="34">
        <f>VLOOKUP(A513,[1]CXMDXSHZ!$A:$F,6,0)</f>
        <v>72</v>
      </c>
      <c r="L513" s="34">
        <f>VLOOKUP(A513,[1]CXMDXSHZ!$A:$G,7,0)</f>
        <v>1789.11</v>
      </c>
      <c r="M513" s="35">
        <f>VLOOKUP(B513,[3]减去藿香总数据!$C:$N,12,0)</f>
        <v>5773.77583333333</v>
      </c>
      <c r="N513" s="35">
        <f>VLOOKUP(B513,[2]查询时间段分门店销售汇总!$D:$T,17,0)</f>
        <v>85</v>
      </c>
      <c r="O513" s="35">
        <f>VLOOKUP(B513,[3]减去藿香总数据!$C:$P,14,0)</f>
        <v>1842.57</v>
      </c>
      <c r="P513" s="36">
        <f>(J513-M513)/M513</f>
        <v>-0.0165257252944379</v>
      </c>
      <c r="Q513" s="36">
        <f>(K513-N513)/N513</f>
        <v>-0.152941176470588</v>
      </c>
      <c r="R513" s="36">
        <f>(L513-O513)/O513</f>
        <v>-0.029013823084062</v>
      </c>
      <c r="S513" s="71"/>
    </row>
    <row r="514" s="15" customFormat="1" customHeight="1" spans="1:19">
      <c r="A514" s="12" t="str">
        <f t="shared" si="35"/>
        <v>44799746</v>
      </c>
      <c r="B514" s="72">
        <v>746</v>
      </c>
      <c r="C514" s="72" t="s">
        <v>49</v>
      </c>
      <c r="D514" s="28" t="s">
        <v>44</v>
      </c>
      <c r="E514" s="70">
        <v>-6000.07</v>
      </c>
      <c r="F514" s="26">
        <v>0</v>
      </c>
      <c r="G514" s="15" t="s">
        <v>125</v>
      </c>
      <c r="H514" s="27">
        <v>44799</v>
      </c>
      <c r="I514" s="37" t="s">
        <v>132</v>
      </c>
      <c r="J514" s="34">
        <v>0</v>
      </c>
      <c r="K514" s="34">
        <v>0</v>
      </c>
      <c r="L514" s="34">
        <v>0</v>
      </c>
      <c r="M514" s="35">
        <v>0</v>
      </c>
      <c r="N514" s="35">
        <v>0</v>
      </c>
      <c r="O514" s="35">
        <v>0</v>
      </c>
      <c r="P514" s="38"/>
      <c r="Q514" s="38"/>
      <c r="R514" s="38"/>
      <c r="S514" s="71" t="s">
        <v>187</v>
      </c>
    </row>
    <row r="515" s="13" customFormat="1" customHeight="1" spans="1:19">
      <c r="A515" s="12" t="str">
        <f t="shared" si="35"/>
        <v>44777539</v>
      </c>
      <c r="B515" s="72">
        <v>539</v>
      </c>
      <c r="C515" s="72" t="s">
        <v>57</v>
      </c>
      <c r="D515" s="28" t="s">
        <v>44</v>
      </c>
      <c r="E515" s="75">
        <v>-11712.3</v>
      </c>
      <c r="F515" s="26">
        <v>0</v>
      </c>
      <c r="G515" s="15" t="s">
        <v>117</v>
      </c>
      <c r="H515" s="27">
        <v>44777</v>
      </c>
      <c r="I515" s="37" t="s">
        <v>185</v>
      </c>
      <c r="J515" s="34">
        <v>0</v>
      </c>
      <c r="K515" s="34">
        <v>0</v>
      </c>
      <c r="L515" s="34">
        <v>0</v>
      </c>
      <c r="M515" s="35">
        <v>0</v>
      </c>
      <c r="N515" s="35">
        <v>0</v>
      </c>
      <c r="O515" s="35">
        <v>0</v>
      </c>
      <c r="P515" s="36"/>
      <c r="Q515" s="36"/>
      <c r="R515" s="38"/>
      <c r="S515" s="42" t="s">
        <v>186</v>
      </c>
    </row>
    <row r="516" s="15" customFormat="1" customHeight="1" spans="1:19">
      <c r="A516" s="12" t="str">
        <f t="shared" si="35"/>
        <v>44784539</v>
      </c>
      <c r="B516" s="72">
        <v>539</v>
      </c>
      <c r="C516" s="72" t="s">
        <v>57</v>
      </c>
      <c r="D516" s="28" t="s">
        <v>44</v>
      </c>
      <c r="E516" s="75">
        <v>-11712.3</v>
      </c>
      <c r="F516" s="26">
        <v>1</v>
      </c>
      <c r="G516" s="15" t="s">
        <v>117</v>
      </c>
      <c r="H516" s="27">
        <v>44784</v>
      </c>
      <c r="I516" s="37" t="s">
        <v>185</v>
      </c>
      <c r="J516" s="34">
        <f>VLOOKUP(A516,[1]CXMDXSHZ!$A:$E,5,0)</f>
        <v>4388.5</v>
      </c>
      <c r="K516" s="34">
        <f>VLOOKUP(A516,[1]CXMDXSHZ!$A:$F,6,0)</f>
        <v>57</v>
      </c>
      <c r="L516" s="34">
        <f>VLOOKUP(A516,[1]CXMDXSHZ!$A:$G,7,0)</f>
        <v>1179.21</v>
      </c>
      <c r="M516" s="35">
        <f>VLOOKUP(B516,[3]减去藿香总数据!$C:$N,12,0)</f>
        <v>4388.43375</v>
      </c>
      <c r="N516" s="35">
        <f>VLOOKUP(B516,[2]查询时间段分门店销售汇总!$D:$T,17,0)</f>
        <v>55.125</v>
      </c>
      <c r="O516" s="35">
        <f>VLOOKUP(B516,[3]减去藿香总数据!$C:$P,14,0)</f>
        <v>1270.2575</v>
      </c>
      <c r="P516" s="36">
        <f>(J516-M516)/M516</f>
        <v>1.50965022543304e-5</v>
      </c>
      <c r="Q516" s="36">
        <f>(K516-N516)/N516</f>
        <v>0.0340136054421769</v>
      </c>
      <c r="R516" s="36">
        <f>(L516-O516)/O516</f>
        <v>-0.0716764120660574</v>
      </c>
      <c r="S516" s="71"/>
    </row>
    <row r="517" s="15" customFormat="1" customHeight="1" spans="1:19">
      <c r="A517" s="12" t="str">
        <f t="shared" si="35"/>
        <v>44791539</v>
      </c>
      <c r="B517" s="72">
        <v>539</v>
      </c>
      <c r="C517" s="72" t="s">
        <v>57</v>
      </c>
      <c r="D517" s="28" t="s">
        <v>44</v>
      </c>
      <c r="E517" s="75">
        <v>-11712.3</v>
      </c>
      <c r="F517" s="26">
        <v>1</v>
      </c>
      <c r="G517" s="15" t="s">
        <v>117</v>
      </c>
      <c r="H517" s="27">
        <v>44791</v>
      </c>
      <c r="I517" s="37" t="s">
        <v>185</v>
      </c>
      <c r="J517" s="34">
        <f>VLOOKUP(A517,[1]CXMDXSHZ!$A:$E,5,0)</f>
        <v>2910.3</v>
      </c>
      <c r="K517" s="34">
        <f>VLOOKUP(A517,[1]CXMDXSHZ!$A:$F,6,0)</f>
        <v>48</v>
      </c>
      <c r="L517" s="34">
        <f>VLOOKUP(A517,[1]CXMDXSHZ!$A:$G,7,0)</f>
        <v>911.13</v>
      </c>
      <c r="M517" s="35">
        <f>VLOOKUP(B517,[3]减去藿香总数据!$C:$N,12,0)</f>
        <v>4388.43375</v>
      </c>
      <c r="N517" s="35">
        <f>VLOOKUP(B517,[2]查询时间段分门店销售汇总!$D:$T,17,0)</f>
        <v>55.125</v>
      </c>
      <c r="O517" s="35">
        <f>VLOOKUP(B517,[3]减去藿香总数据!$C:$P,14,0)</f>
        <v>1270.2575</v>
      </c>
      <c r="P517" s="36">
        <f>(J517-M517)/M517</f>
        <v>-0.336824897949069</v>
      </c>
      <c r="Q517" s="36">
        <f>(K517-N517)/N517</f>
        <v>-0.129251700680272</v>
      </c>
      <c r="R517" s="36">
        <f>(L517-O517)/O517</f>
        <v>-0.28272023585769</v>
      </c>
      <c r="S517" s="71"/>
    </row>
    <row r="518" s="15" customFormat="1" customHeight="1" spans="1:19">
      <c r="A518" s="12" t="str">
        <f t="shared" si="35"/>
        <v>44798539</v>
      </c>
      <c r="B518" s="72">
        <v>539</v>
      </c>
      <c r="C518" s="72" t="s">
        <v>57</v>
      </c>
      <c r="D518" s="28" t="s">
        <v>44</v>
      </c>
      <c r="E518" s="75">
        <v>-11712.3</v>
      </c>
      <c r="F518" s="26">
        <v>0</v>
      </c>
      <c r="G518" s="15" t="s">
        <v>117</v>
      </c>
      <c r="H518" s="27">
        <v>44798</v>
      </c>
      <c r="I518" s="37" t="s">
        <v>185</v>
      </c>
      <c r="J518" s="34">
        <v>0</v>
      </c>
      <c r="K518" s="34">
        <v>0</v>
      </c>
      <c r="L518" s="34">
        <v>0</v>
      </c>
      <c r="M518" s="35">
        <v>0</v>
      </c>
      <c r="N518" s="35">
        <v>0</v>
      </c>
      <c r="O518" s="35">
        <v>0</v>
      </c>
      <c r="P518" s="38"/>
      <c r="Q518" s="38"/>
      <c r="R518" s="38"/>
      <c r="S518" s="12" t="s">
        <v>112</v>
      </c>
    </row>
    <row r="519" s="15" customFormat="1" customHeight="1" spans="1:19">
      <c r="A519" s="12" t="str">
        <f t="shared" si="35"/>
        <v>44778539</v>
      </c>
      <c r="B519" s="72">
        <v>539</v>
      </c>
      <c r="C519" s="72" t="s">
        <v>57</v>
      </c>
      <c r="D519" s="28" t="s">
        <v>44</v>
      </c>
      <c r="E519" s="75">
        <v>-11712.3</v>
      </c>
      <c r="F519" s="26">
        <v>0</v>
      </c>
      <c r="G519" s="15" t="s">
        <v>125</v>
      </c>
      <c r="H519" s="27">
        <v>44778</v>
      </c>
      <c r="I519" s="37" t="s">
        <v>185</v>
      </c>
      <c r="J519" s="34">
        <v>0</v>
      </c>
      <c r="K519" s="34">
        <v>0</v>
      </c>
      <c r="L519" s="34">
        <v>0</v>
      </c>
      <c r="M519" s="35">
        <v>0</v>
      </c>
      <c r="N519" s="35">
        <v>0</v>
      </c>
      <c r="O519" s="35">
        <v>0</v>
      </c>
      <c r="P519" s="38"/>
      <c r="Q519" s="38"/>
      <c r="R519" s="38"/>
      <c r="S519" s="42" t="s">
        <v>186</v>
      </c>
    </row>
    <row r="520" s="15" customFormat="1" customHeight="1" spans="1:19">
      <c r="A520" s="12" t="str">
        <f t="shared" si="35"/>
        <v>44785539</v>
      </c>
      <c r="B520" s="72">
        <v>539</v>
      </c>
      <c r="C520" s="72" t="s">
        <v>57</v>
      </c>
      <c r="D520" s="28" t="s">
        <v>44</v>
      </c>
      <c r="E520" s="75">
        <v>-11712.3</v>
      </c>
      <c r="F520" s="26">
        <v>1</v>
      </c>
      <c r="G520" s="15" t="s">
        <v>125</v>
      </c>
      <c r="H520" s="27">
        <v>44785</v>
      </c>
      <c r="I520" s="37" t="s">
        <v>185</v>
      </c>
      <c r="J520" s="34">
        <f>VLOOKUP(A520,[1]CXMDXSHZ!$A:$E,5,0)</f>
        <v>4018.11</v>
      </c>
      <c r="K520" s="34">
        <f>VLOOKUP(A520,[1]CXMDXSHZ!$A:$F,6,0)</f>
        <v>58</v>
      </c>
      <c r="L520" s="34">
        <f>VLOOKUP(A520,[1]CXMDXSHZ!$A:$G,7,0)</f>
        <v>1044.51</v>
      </c>
      <c r="M520" s="35">
        <f>VLOOKUP(B520,[3]减去藿香总数据!$C:$N,12,0)</f>
        <v>4388.43375</v>
      </c>
      <c r="N520" s="35">
        <f>VLOOKUP(B520,[2]查询时间段分门店销售汇总!$D:$T,17,0)</f>
        <v>55.125</v>
      </c>
      <c r="O520" s="35">
        <f>VLOOKUP(B520,[3]减去藿香总数据!$C:$P,14,0)</f>
        <v>1270.2575</v>
      </c>
      <c r="P520" s="36">
        <f>(J520-M520)/M520</f>
        <v>-0.0843863143655752</v>
      </c>
      <c r="Q520" s="36">
        <f>(K520-N520)/N520</f>
        <v>0.0521541950113379</v>
      </c>
      <c r="R520" s="36">
        <f>(L520-O520)/O520</f>
        <v>-0.177717903653393</v>
      </c>
      <c r="S520" s="71"/>
    </row>
    <row r="521" s="15" customFormat="1" customHeight="1" spans="1:19">
      <c r="A521" s="12" t="str">
        <f t="shared" si="35"/>
        <v>44792539</v>
      </c>
      <c r="B521" s="72">
        <v>539</v>
      </c>
      <c r="C521" s="72" t="s">
        <v>57</v>
      </c>
      <c r="D521" s="28" t="s">
        <v>44</v>
      </c>
      <c r="E521" s="75">
        <v>-11712.3</v>
      </c>
      <c r="F521" s="26">
        <v>1</v>
      </c>
      <c r="G521" s="15" t="s">
        <v>125</v>
      </c>
      <c r="H521" s="27">
        <v>44792</v>
      </c>
      <c r="I521" s="37" t="s">
        <v>185</v>
      </c>
      <c r="J521" s="34">
        <f>VLOOKUP(A521,[1]CXMDXSHZ!$A:$E,5,0)</f>
        <v>5538.45</v>
      </c>
      <c r="K521" s="34">
        <f>VLOOKUP(A521,[1]CXMDXSHZ!$A:$F,6,0)</f>
        <v>59</v>
      </c>
      <c r="L521" s="34">
        <f>VLOOKUP(A521,[1]CXMDXSHZ!$A:$G,7,0)</f>
        <v>1694.27</v>
      </c>
      <c r="M521" s="35">
        <f>VLOOKUP(B521,[3]减去藿香总数据!$C:$N,12,0)</f>
        <v>4388.43375</v>
      </c>
      <c r="N521" s="35">
        <f>VLOOKUP(B521,[2]查询时间段分门店销售汇总!$D:$T,17,0)</f>
        <v>55.125</v>
      </c>
      <c r="O521" s="35">
        <f>VLOOKUP(B521,[3]减去藿香总数据!$C:$P,14,0)</f>
        <v>1270.2575</v>
      </c>
      <c r="P521" s="36">
        <f>(J521-M521)/M521</f>
        <v>0.262056194878184</v>
      </c>
      <c r="Q521" s="36">
        <f>(K521-N521)/N521</f>
        <v>0.0702947845804989</v>
      </c>
      <c r="R521" s="36">
        <f>(L521-O521)/O521</f>
        <v>0.333800430227729</v>
      </c>
      <c r="S521" s="71"/>
    </row>
    <row r="522" s="15" customFormat="1" customHeight="1" spans="1:19">
      <c r="A522" s="12" t="str">
        <f t="shared" si="35"/>
        <v>44799539</v>
      </c>
      <c r="B522" s="72">
        <v>539</v>
      </c>
      <c r="C522" s="72" t="s">
        <v>57</v>
      </c>
      <c r="D522" s="28" t="s">
        <v>44</v>
      </c>
      <c r="E522" s="75">
        <v>-11712.3</v>
      </c>
      <c r="F522" s="26">
        <v>0</v>
      </c>
      <c r="G522" s="15" t="s">
        <v>125</v>
      </c>
      <c r="H522" s="27">
        <v>44799</v>
      </c>
      <c r="I522" s="37" t="s">
        <v>185</v>
      </c>
      <c r="J522" s="34">
        <v>0</v>
      </c>
      <c r="K522" s="34">
        <v>0</v>
      </c>
      <c r="L522" s="34">
        <v>0</v>
      </c>
      <c r="M522" s="35">
        <v>0</v>
      </c>
      <c r="N522" s="35">
        <v>0</v>
      </c>
      <c r="O522" s="35">
        <v>0</v>
      </c>
      <c r="P522" s="38"/>
      <c r="Q522" s="38"/>
      <c r="R522" s="38"/>
      <c r="S522" s="71" t="s">
        <v>187</v>
      </c>
    </row>
    <row r="523" s="15" customFormat="1" customHeight="1" spans="1:19">
      <c r="A523" s="12" t="str">
        <f t="shared" si="35"/>
        <v>44779539</v>
      </c>
      <c r="B523" s="72">
        <v>539</v>
      </c>
      <c r="C523" s="72" t="s">
        <v>57</v>
      </c>
      <c r="D523" s="28" t="s">
        <v>44</v>
      </c>
      <c r="E523" s="75">
        <v>-11712.3</v>
      </c>
      <c r="F523" s="26">
        <v>0</v>
      </c>
      <c r="G523" s="15" t="s">
        <v>135</v>
      </c>
      <c r="H523" s="27">
        <v>44779</v>
      </c>
      <c r="I523" s="37" t="s">
        <v>185</v>
      </c>
      <c r="J523" s="34">
        <v>0</v>
      </c>
      <c r="K523" s="34">
        <v>0</v>
      </c>
      <c r="L523" s="34">
        <v>0</v>
      </c>
      <c r="M523" s="35">
        <v>0</v>
      </c>
      <c r="N523" s="35">
        <v>0</v>
      </c>
      <c r="O523" s="35">
        <v>0</v>
      </c>
      <c r="P523" s="38"/>
      <c r="Q523" s="38"/>
      <c r="R523" s="38"/>
      <c r="S523" s="42" t="s">
        <v>186</v>
      </c>
    </row>
    <row r="524" s="15" customFormat="1" customHeight="1" spans="1:19">
      <c r="A524" s="12" t="str">
        <f t="shared" si="35"/>
        <v>44786539</v>
      </c>
      <c r="B524" s="72">
        <v>539</v>
      </c>
      <c r="C524" s="72" t="s">
        <v>57</v>
      </c>
      <c r="D524" s="28" t="s">
        <v>44</v>
      </c>
      <c r="E524" s="75">
        <v>-11712.3</v>
      </c>
      <c r="F524" s="26">
        <v>1</v>
      </c>
      <c r="G524" s="15" t="s">
        <v>135</v>
      </c>
      <c r="H524" s="27">
        <v>44786</v>
      </c>
      <c r="I524" s="37" t="s">
        <v>185</v>
      </c>
      <c r="J524" s="34">
        <f>VLOOKUP(A524,[1]CXMDXSHZ!$A:$E,5,0)</f>
        <v>4675.6</v>
      </c>
      <c r="K524" s="34">
        <f>VLOOKUP(A524,[1]CXMDXSHZ!$A:$F,6,0)</f>
        <v>65</v>
      </c>
      <c r="L524" s="34">
        <f>VLOOKUP(A524,[1]CXMDXSHZ!$A:$G,7,0)</f>
        <v>1250.65</v>
      </c>
      <c r="M524" s="35">
        <f>VLOOKUP(B524,[3]减去藿香总数据!$C:$N,12,0)</f>
        <v>4388.43375</v>
      </c>
      <c r="N524" s="35">
        <f>VLOOKUP(B524,[2]查询时间段分门店销售汇总!$D:$T,17,0)</f>
        <v>55.125</v>
      </c>
      <c r="O524" s="35">
        <f>VLOOKUP(B524,[3]减去藿香总数据!$C:$P,14,0)</f>
        <v>1270.2575</v>
      </c>
      <c r="P524" s="36">
        <f>(J524-M524)/M524</f>
        <v>0.0654370708000321</v>
      </c>
      <c r="Q524" s="36">
        <f>(K524-N524)/N524</f>
        <v>0.179138321995465</v>
      </c>
      <c r="R524" s="36">
        <f>(L524-O524)/O524</f>
        <v>-0.0154358466688839</v>
      </c>
      <c r="S524" s="71"/>
    </row>
    <row r="525" s="15" customFormat="1" customHeight="1" spans="1:19">
      <c r="A525" s="12" t="str">
        <f t="shared" si="35"/>
        <v>44793539</v>
      </c>
      <c r="B525" s="72">
        <v>539</v>
      </c>
      <c r="C525" s="72" t="s">
        <v>57</v>
      </c>
      <c r="D525" s="28" t="s">
        <v>44</v>
      </c>
      <c r="E525" s="75">
        <v>-11712.3</v>
      </c>
      <c r="F525" s="26">
        <v>0</v>
      </c>
      <c r="G525" s="15" t="s">
        <v>135</v>
      </c>
      <c r="H525" s="27">
        <v>44793</v>
      </c>
      <c r="I525" s="37" t="s">
        <v>185</v>
      </c>
      <c r="J525" s="34">
        <v>0</v>
      </c>
      <c r="K525" s="34">
        <v>0</v>
      </c>
      <c r="L525" s="34">
        <v>0</v>
      </c>
      <c r="M525" s="35">
        <v>0</v>
      </c>
      <c r="N525" s="35">
        <v>0</v>
      </c>
      <c r="O525" s="35">
        <v>0</v>
      </c>
      <c r="P525" s="38"/>
      <c r="Q525" s="38"/>
      <c r="R525" s="38"/>
      <c r="S525" s="12" t="s">
        <v>112</v>
      </c>
    </row>
    <row r="526" s="15" customFormat="1" customHeight="1" spans="1:19">
      <c r="A526" s="12" t="str">
        <f t="shared" si="35"/>
        <v>44800539</v>
      </c>
      <c r="B526" s="72">
        <v>539</v>
      </c>
      <c r="C526" s="72" t="s">
        <v>57</v>
      </c>
      <c r="D526" s="28" t="s">
        <v>44</v>
      </c>
      <c r="E526" s="75">
        <v>-11712.3</v>
      </c>
      <c r="F526" s="26">
        <v>0</v>
      </c>
      <c r="G526" s="15" t="s">
        <v>135</v>
      </c>
      <c r="H526" s="27">
        <v>44800</v>
      </c>
      <c r="I526" s="37" t="s">
        <v>185</v>
      </c>
      <c r="J526" s="34">
        <v>0</v>
      </c>
      <c r="K526" s="34">
        <v>0</v>
      </c>
      <c r="L526" s="34">
        <v>0</v>
      </c>
      <c r="M526" s="35">
        <v>0</v>
      </c>
      <c r="N526" s="35">
        <v>0</v>
      </c>
      <c r="O526" s="35">
        <v>0</v>
      </c>
      <c r="P526" s="38"/>
      <c r="Q526" s="38"/>
      <c r="R526" s="38"/>
      <c r="S526" s="71" t="s">
        <v>187</v>
      </c>
    </row>
    <row r="527" s="13" customFormat="1" customHeight="1" spans="1:19">
      <c r="A527" s="12" t="str">
        <f t="shared" si="35"/>
        <v>44778732</v>
      </c>
      <c r="B527" s="72">
        <v>732</v>
      </c>
      <c r="C527" s="72" t="s">
        <v>54</v>
      </c>
      <c r="D527" s="28" t="s">
        <v>44</v>
      </c>
      <c r="E527" s="75">
        <v>-3430.61</v>
      </c>
      <c r="F527" s="26">
        <v>0</v>
      </c>
      <c r="G527" s="15" t="s">
        <v>125</v>
      </c>
      <c r="H527" s="27">
        <v>44778</v>
      </c>
      <c r="I527" s="37" t="s">
        <v>185</v>
      </c>
      <c r="J527" s="34">
        <v>0</v>
      </c>
      <c r="K527" s="34">
        <v>0</v>
      </c>
      <c r="L527" s="34">
        <v>0</v>
      </c>
      <c r="M527" s="35">
        <v>0</v>
      </c>
      <c r="N527" s="35">
        <v>0</v>
      </c>
      <c r="O527" s="35">
        <v>0</v>
      </c>
      <c r="P527" s="38"/>
      <c r="Q527" s="38"/>
      <c r="R527" s="38"/>
      <c r="S527" s="42" t="s">
        <v>186</v>
      </c>
    </row>
    <row r="528" s="15" customFormat="1" customHeight="1" spans="1:19">
      <c r="A528" s="12" t="str">
        <f t="shared" si="35"/>
        <v>44785732</v>
      </c>
      <c r="B528" s="72">
        <v>732</v>
      </c>
      <c r="C528" s="72" t="s">
        <v>54</v>
      </c>
      <c r="D528" s="28" t="s">
        <v>44</v>
      </c>
      <c r="E528" s="75">
        <v>-3430.61</v>
      </c>
      <c r="F528" s="26">
        <v>1</v>
      </c>
      <c r="G528" s="15" t="s">
        <v>125</v>
      </c>
      <c r="H528" s="27">
        <v>44785</v>
      </c>
      <c r="I528" s="37" t="s">
        <v>185</v>
      </c>
      <c r="J528" s="34">
        <f>VLOOKUP(A528,[1]CXMDXSHZ!$A:$E,5,0)</f>
        <v>4616.6</v>
      </c>
      <c r="K528" s="34">
        <f>VLOOKUP(A528,[1]CXMDXSHZ!$A:$F,6,0)</f>
        <v>45</v>
      </c>
      <c r="L528" s="34">
        <f>VLOOKUP(A528,[1]CXMDXSHZ!$A:$G,7,0)</f>
        <v>1274.62</v>
      </c>
      <c r="M528" s="35">
        <f>VLOOKUP(B528,[3]减去藿香总数据!$C:$N,12,0)</f>
        <v>3550.62333333333</v>
      </c>
      <c r="N528" s="35">
        <f>VLOOKUP(B528,[2]查询时间段分门店销售汇总!$D:$T,17,0)</f>
        <v>43.4583333333333</v>
      </c>
      <c r="O528" s="35">
        <f>VLOOKUP(B528,[3]减去藿香总数据!$C:$P,14,0)</f>
        <v>1204.69291666667</v>
      </c>
      <c r="P528" s="36">
        <f>(J528-M528)/M528</f>
        <v>0.300222402263641</v>
      </c>
      <c r="Q528" s="36">
        <f>(K528-N528)/N528</f>
        <v>0.0354745925215732</v>
      </c>
      <c r="R528" s="36">
        <f>(L528-O528)/O528</f>
        <v>0.0580455669373527</v>
      </c>
      <c r="S528" s="71"/>
    </row>
    <row r="529" s="15" customFormat="1" customHeight="1" spans="1:19">
      <c r="A529" s="12" t="str">
        <f t="shared" si="35"/>
        <v>44792732</v>
      </c>
      <c r="B529" s="72">
        <v>732</v>
      </c>
      <c r="C529" s="72" t="s">
        <v>54</v>
      </c>
      <c r="D529" s="28" t="s">
        <v>44</v>
      </c>
      <c r="E529" s="75">
        <v>-3430.61</v>
      </c>
      <c r="F529" s="26">
        <v>1</v>
      </c>
      <c r="G529" s="15" t="s">
        <v>125</v>
      </c>
      <c r="H529" s="27">
        <v>44792</v>
      </c>
      <c r="I529" s="37" t="s">
        <v>185</v>
      </c>
      <c r="J529" s="34">
        <f>VLOOKUP(A529,[1]CXMDXSHZ!$A:$E,5,0)</f>
        <v>3047.19</v>
      </c>
      <c r="K529" s="34">
        <f>VLOOKUP(A529,[1]CXMDXSHZ!$A:$F,6,0)</f>
        <v>36</v>
      </c>
      <c r="L529" s="34">
        <f>VLOOKUP(A529,[1]CXMDXSHZ!$A:$G,7,0)</f>
        <v>1021.18</v>
      </c>
      <c r="M529" s="35">
        <f>VLOOKUP(B529,[3]减去藿香总数据!$C:$N,12,0)</f>
        <v>3550.62333333333</v>
      </c>
      <c r="N529" s="35">
        <f>VLOOKUP(B529,[2]查询时间段分门店销售汇总!$D:$T,17,0)</f>
        <v>43.4583333333333</v>
      </c>
      <c r="O529" s="35">
        <f>VLOOKUP(B529,[3]减去藿香总数据!$C:$P,14,0)</f>
        <v>1204.69291666667</v>
      </c>
      <c r="P529" s="36">
        <f>(J529-M529)/M529</f>
        <v>-0.141787310584901</v>
      </c>
      <c r="Q529" s="36">
        <f>(K529-N529)/N529</f>
        <v>-0.171620325982741</v>
      </c>
      <c r="R529" s="36">
        <f>(L529-O529)/O529</f>
        <v>-0.152331697254801</v>
      </c>
      <c r="S529" s="71"/>
    </row>
    <row r="530" s="15" customFormat="1" customHeight="1" spans="1:19">
      <c r="A530" s="12" t="str">
        <f t="shared" si="35"/>
        <v>44799732</v>
      </c>
      <c r="B530" s="72">
        <v>732</v>
      </c>
      <c r="C530" s="72" t="s">
        <v>54</v>
      </c>
      <c r="D530" s="28" t="s">
        <v>44</v>
      </c>
      <c r="E530" s="75">
        <v>-3430.61</v>
      </c>
      <c r="F530" s="26">
        <v>1</v>
      </c>
      <c r="G530" s="15" t="s">
        <v>125</v>
      </c>
      <c r="H530" s="27">
        <v>44799</v>
      </c>
      <c r="I530" s="37" t="s">
        <v>185</v>
      </c>
      <c r="J530" s="34">
        <f>VLOOKUP(A530,[1]CXMDXSHZ!$A:$E,5,0)</f>
        <v>5856.1</v>
      </c>
      <c r="K530" s="34">
        <f>VLOOKUP(A530,[1]CXMDXSHZ!$A:$F,6,0)</f>
        <v>58</v>
      </c>
      <c r="L530" s="34">
        <f>VLOOKUP(A530,[1]CXMDXSHZ!$A:$G,7,0)</f>
        <v>1811.4</v>
      </c>
      <c r="M530" s="35">
        <f>VLOOKUP(B530,[3]减去藿香总数据!$C:$N,12,0)</f>
        <v>3550.62333333333</v>
      </c>
      <c r="N530" s="35">
        <f>VLOOKUP(B530,[2]查询时间段分门店销售汇总!$D:$T,17,0)</f>
        <v>43.4583333333333</v>
      </c>
      <c r="O530" s="35">
        <f>VLOOKUP(B530,[3]减去藿香总数据!$C:$P,14,0)</f>
        <v>1204.69291666667</v>
      </c>
      <c r="P530" s="36">
        <f>(J530-M530)/M530</f>
        <v>0.649316035588119</v>
      </c>
      <c r="Q530" s="36">
        <f>(K530-N530)/N530</f>
        <v>0.334611697027805</v>
      </c>
      <c r="R530" s="36">
        <f>(L530-O530)/O530</f>
        <v>0.503619698380946</v>
      </c>
      <c r="S530" s="71"/>
    </row>
    <row r="531" s="15" customFormat="1" customHeight="1" spans="1:19">
      <c r="A531" s="12" t="str">
        <f t="shared" si="35"/>
        <v>44779732</v>
      </c>
      <c r="B531" s="72">
        <v>732</v>
      </c>
      <c r="C531" s="72" t="s">
        <v>54</v>
      </c>
      <c r="D531" s="28" t="s">
        <v>44</v>
      </c>
      <c r="E531" s="75">
        <v>-3430.61</v>
      </c>
      <c r="F531" s="26">
        <v>0</v>
      </c>
      <c r="G531" s="15" t="s">
        <v>135</v>
      </c>
      <c r="H531" s="27">
        <v>44779</v>
      </c>
      <c r="I531" s="37" t="s">
        <v>185</v>
      </c>
      <c r="J531" s="34">
        <v>0</v>
      </c>
      <c r="K531" s="34">
        <v>0</v>
      </c>
      <c r="L531" s="34">
        <v>0</v>
      </c>
      <c r="M531" s="35">
        <v>0</v>
      </c>
      <c r="N531" s="35">
        <v>0</v>
      </c>
      <c r="O531" s="35">
        <v>0</v>
      </c>
      <c r="P531" s="38"/>
      <c r="Q531" s="38"/>
      <c r="R531" s="38"/>
      <c r="S531" s="42" t="s">
        <v>186</v>
      </c>
    </row>
    <row r="532" s="15" customFormat="1" customHeight="1" spans="1:19">
      <c r="A532" s="12" t="str">
        <f t="shared" si="35"/>
        <v>44786732</v>
      </c>
      <c r="B532" s="72">
        <v>732</v>
      </c>
      <c r="C532" s="72" t="s">
        <v>54</v>
      </c>
      <c r="D532" s="28" t="s">
        <v>44</v>
      </c>
      <c r="E532" s="75">
        <v>-3430.61</v>
      </c>
      <c r="F532" s="26">
        <v>1</v>
      </c>
      <c r="G532" s="15" t="s">
        <v>135</v>
      </c>
      <c r="H532" s="27">
        <v>44786</v>
      </c>
      <c r="I532" s="37" t="s">
        <v>185</v>
      </c>
      <c r="J532" s="34">
        <f>VLOOKUP(A532,[1]CXMDXSHZ!$A:$E,5,0)</f>
        <v>6406.63</v>
      </c>
      <c r="K532" s="34">
        <f>VLOOKUP(A532,[1]CXMDXSHZ!$A:$F,6,0)</f>
        <v>50</v>
      </c>
      <c r="L532" s="34">
        <f>VLOOKUP(A532,[1]CXMDXSHZ!$A:$G,7,0)</f>
        <v>1572.41</v>
      </c>
      <c r="M532" s="35">
        <f>VLOOKUP(B532,[3]减去藿香总数据!$C:$N,12,0)</f>
        <v>3550.62333333333</v>
      </c>
      <c r="N532" s="35">
        <f>VLOOKUP(B532,[2]查询时间段分门店销售汇总!$D:$T,17,0)</f>
        <v>43.4583333333333</v>
      </c>
      <c r="O532" s="35">
        <f>VLOOKUP(B532,[3]减去藿香总数据!$C:$P,14,0)</f>
        <v>1204.69291666667</v>
      </c>
      <c r="P532" s="36">
        <f>(J532-M532)/M532</f>
        <v>0.804367683796368</v>
      </c>
      <c r="Q532" s="36">
        <f>(K532-N532)/N532</f>
        <v>0.15052732502397</v>
      </c>
      <c r="R532" s="36">
        <f>(L532-O532)/O532</f>
        <v>0.305237192189016</v>
      </c>
      <c r="S532" s="71"/>
    </row>
    <row r="533" s="15" customFormat="1" customHeight="1" spans="1:19">
      <c r="A533" s="12" t="str">
        <f t="shared" si="35"/>
        <v>44793732</v>
      </c>
      <c r="B533" s="72">
        <v>732</v>
      </c>
      <c r="C533" s="72" t="s">
        <v>54</v>
      </c>
      <c r="D533" s="28" t="s">
        <v>44</v>
      </c>
      <c r="E533" s="75">
        <v>-3430.61</v>
      </c>
      <c r="F533" s="26">
        <v>0</v>
      </c>
      <c r="G533" s="15" t="s">
        <v>135</v>
      </c>
      <c r="H533" s="27">
        <v>44793</v>
      </c>
      <c r="I533" s="37" t="s">
        <v>185</v>
      </c>
      <c r="J533" s="34">
        <v>0</v>
      </c>
      <c r="K533" s="34">
        <v>0</v>
      </c>
      <c r="L533" s="34">
        <v>0</v>
      </c>
      <c r="M533" s="35">
        <v>0</v>
      </c>
      <c r="N533" s="35">
        <v>0</v>
      </c>
      <c r="O533" s="35">
        <v>0</v>
      </c>
      <c r="P533" s="38"/>
      <c r="Q533" s="38"/>
      <c r="R533" s="38"/>
      <c r="S533" s="12" t="s">
        <v>112</v>
      </c>
    </row>
    <row r="534" s="15" customFormat="1" customHeight="1" spans="1:19">
      <c r="A534" s="12" t="str">
        <f t="shared" si="35"/>
        <v>44800732</v>
      </c>
      <c r="B534" s="72">
        <v>732</v>
      </c>
      <c r="C534" s="72" t="s">
        <v>54</v>
      </c>
      <c r="D534" s="28" t="s">
        <v>44</v>
      </c>
      <c r="E534" s="75">
        <v>-3430.61</v>
      </c>
      <c r="F534" s="26">
        <v>0</v>
      </c>
      <c r="G534" s="15" t="s">
        <v>135</v>
      </c>
      <c r="H534" s="27">
        <v>44800</v>
      </c>
      <c r="I534" s="37" t="s">
        <v>185</v>
      </c>
      <c r="J534" s="34">
        <v>0</v>
      </c>
      <c r="K534" s="34">
        <v>0</v>
      </c>
      <c r="L534" s="34">
        <v>0</v>
      </c>
      <c r="M534" s="35">
        <v>0</v>
      </c>
      <c r="N534" s="35">
        <v>0</v>
      </c>
      <c r="O534" s="35">
        <v>0</v>
      </c>
      <c r="P534" s="38"/>
      <c r="Q534" s="38"/>
      <c r="R534" s="38"/>
      <c r="S534" s="71" t="s">
        <v>187</v>
      </c>
    </row>
    <row r="535" s="15" customFormat="1" customHeight="1" spans="1:19">
      <c r="A535" s="12" t="str">
        <f t="shared" si="35"/>
        <v>44780732</v>
      </c>
      <c r="B535" s="72">
        <v>732</v>
      </c>
      <c r="C535" s="72" t="s">
        <v>54</v>
      </c>
      <c r="D535" s="28" t="s">
        <v>44</v>
      </c>
      <c r="E535" s="75">
        <v>-3430.61</v>
      </c>
      <c r="F535" s="26">
        <v>0</v>
      </c>
      <c r="G535" s="15" t="s">
        <v>126</v>
      </c>
      <c r="H535" s="27">
        <v>44780</v>
      </c>
      <c r="I535" s="37" t="s">
        <v>185</v>
      </c>
      <c r="J535" s="34">
        <v>0</v>
      </c>
      <c r="K535" s="34">
        <v>0</v>
      </c>
      <c r="L535" s="34">
        <v>0</v>
      </c>
      <c r="M535" s="35">
        <v>0</v>
      </c>
      <c r="N535" s="35">
        <v>0</v>
      </c>
      <c r="O535" s="35">
        <v>0</v>
      </c>
      <c r="P535" s="61"/>
      <c r="Q535" s="61"/>
      <c r="R535" s="38"/>
      <c r="S535" s="42" t="s">
        <v>186</v>
      </c>
    </row>
    <row r="536" s="15" customFormat="1" customHeight="1" spans="1:19">
      <c r="A536" s="12" t="str">
        <f t="shared" si="35"/>
        <v>44787732</v>
      </c>
      <c r="B536" s="72">
        <v>732</v>
      </c>
      <c r="C536" s="72" t="s">
        <v>54</v>
      </c>
      <c r="D536" s="28" t="s">
        <v>44</v>
      </c>
      <c r="E536" s="75">
        <v>-3430.61</v>
      </c>
      <c r="F536" s="26">
        <v>1</v>
      </c>
      <c r="G536" s="15" t="s">
        <v>126</v>
      </c>
      <c r="H536" s="27">
        <v>44787</v>
      </c>
      <c r="I536" s="37" t="s">
        <v>185</v>
      </c>
      <c r="J536" s="34">
        <f>VLOOKUP(A536,[1]CXMDXSHZ!$A:$E,5,0)</f>
        <v>2713.2</v>
      </c>
      <c r="K536" s="34">
        <f>VLOOKUP(A536,[1]CXMDXSHZ!$A:$F,6,0)</f>
        <v>40</v>
      </c>
      <c r="L536" s="34">
        <f>VLOOKUP(A536,[1]CXMDXSHZ!$A:$G,7,0)</f>
        <v>946.39</v>
      </c>
      <c r="M536" s="35">
        <f>VLOOKUP(B536,[3]减去藿香总数据!$C:$N,12,0)</f>
        <v>3550.62333333333</v>
      </c>
      <c r="N536" s="35">
        <f>VLOOKUP(B536,[2]查询时间段分门店销售汇总!$D:$T,17,0)</f>
        <v>43.4583333333333</v>
      </c>
      <c r="O536" s="35">
        <f>VLOOKUP(B536,[3]减去藿香总数据!$C:$P,14,0)</f>
        <v>1204.69291666667</v>
      </c>
      <c r="P536" s="36">
        <f>(J536-M536)/M536</f>
        <v>-0.235852484117811</v>
      </c>
      <c r="Q536" s="36">
        <f>(K536-N536)/N536</f>
        <v>-0.0795781399808238</v>
      </c>
      <c r="R536" s="36">
        <f>(L536-O536)/O536</f>
        <v>-0.214413908385369</v>
      </c>
      <c r="S536" s="71"/>
    </row>
    <row r="537" s="15" customFormat="1" customHeight="1" spans="1:19">
      <c r="A537" s="12" t="str">
        <f t="shared" si="35"/>
        <v>44794732</v>
      </c>
      <c r="B537" s="72">
        <v>732</v>
      </c>
      <c r="C537" s="72" t="s">
        <v>54</v>
      </c>
      <c r="D537" s="28" t="s">
        <v>44</v>
      </c>
      <c r="E537" s="75">
        <v>-3430.61</v>
      </c>
      <c r="F537" s="26">
        <v>0</v>
      </c>
      <c r="G537" s="15" t="s">
        <v>126</v>
      </c>
      <c r="H537" s="27">
        <v>44794</v>
      </c>
      <c r="I537" s="37" t="s">
        <v>185</v>
      </c>
      <c r="J537" s="34">
        <v>0</v>
      </c>
      <c r="K537" s="34">
        <v>0</v>
      </c>
      <c r="L537" s="34">
        <v>0</v>
      </c>
      <c r="M537" s="35">
        <v>0</v>
      </c>
      <c r="N537" s="35">
        <v>0</v>
      </c>
      <c r="O537" s="35">
        <v>0</v>
      </c>
      <c r="P537" s="38"/>
      <c r="Q537" s="38"/>
      <c r="R537" s="38"/>
      <c r="S537" s="12" t="s">
        <v>112</v>
      </c>
    </row>
    <row r="538" s="15" customFormat="1" customHeight="1" spans="1:19">
      <c r="A538" s="12" t="str">
        <f t="shared" si="35"/>
        <v>44801732</v>
      </c>
      <c r="B538" s="72">
        <v>732</v>
      </c>
      <c r="C538" s="72" t="s">
        <v>54</v>
      </c>
      <c r="D538" s="28" t="s">
        <v>44</v>
      </c>
      <c r="E538" s="75">
        <v>-3430.61</v>
      </c>
      <c r="F538" s="26">
        <v>0</v>
      </c>
      <c r="G538" s="15" t="s">
        <v>126</v>
      </c>
      <c r="H538" s="27">
        <v>44801</v>
      </c>
      <c r="I538" s="37" t="s">
        <v>185</v>
      </c>
      <c r="J538" s="34">
        <v>0</v>
      </c>
      <c r="K538" s="34">
        <v>0</v>
      </c>
      <c r="L538" s="34">
        <v>0</v>
      </c>
      <c r="M538" s="35">
        <v>0</v>
      </c>
      <c r="N538" s="35">
        <v>0</v>
      </c>
      <c r="O538" s="35">
        <v>0</v>
      </c>
      <c r="P538" s="38"/>
      <c r="Q538" s="38"/>
      <c r="R538" s="38"/>
      <c r="S538" s="71" t="s">
        <v>187</v>
      </c>
    </row>
    <row r="539" s="13" customFormat="1" customHeight="1" spans="1:19">
      <c r="A539" s="12" t="str">
        <f t="shared" si="35"/>
        <v>44778123007</v>
      </c>
      <c r="B539" s="28">
        <v>123007</v>
      </c>
      <c r="C539" s="28" t="s">
        <v>65</v>
      </c>
      <c r="D539" s="28" t="s">
        <v>44</v>
      </c>
      <c r="E539" s="49" t="s">
        <v>162</v>
      </c>
      <c r="F539" s="26">
        <v>0</v>
      </c>
      <c r="G539" s="15" t="s">
        <v>125</v>
      </c>
      <c r="H539" s="27">
        <v>44778</v>
      </c>
      <c r="I539" s="37" t="s">
        <v>185</v>
      </c>
      <c r="J539" s="34">
        <v>0</v>
      </c>
      <c r="K539" s="34">
        <v>0</v>
      </c>
      <c r="L539" s="34">
        <v>0</v>
      </c>
      <c r="M539" s="35">
        <v>0</v>
      </c>
      <c r="N539" s="35">
        <v>0</v>
      </c>
      <c r="O539" s="35">
        <v>0</v>
      </c>
      <c r="P539" s="38"/>
      <c r="Q539" s="38"/>
      <c r="R539" s="38"/>
      <c r="S539" s="42" t="s">
        <v>186</v>
      </c>
    </row>
    <row r="540" s="15" customFormat="1" customHeight="1" spans="1:19">
      <c r="A540" s="12" t="str">
        <f t="shared" si="35"/>
        <v>44785123007</v>
      </c>
      <c r="B540" s="28">
        <v>123007</v>
      </c>
      <c r="C540" s="28" t="s">
        <v>65</v>
      </c>
      <c r="D540" s="28" t="s">
        <v>44</v>
      </c>
      <c r="E540" s="49" t="s">
        <v>162</v>
      </c>
      <c r="F540" s="26">
        <v>1</v>
      </c>
      <c r="G540" s="15" t="s">
        <v>125</v>
      </c>
      <c r="H540" s="27">
        <v>44785</v>
      </c>
      <c r="I540" s="37" t="s">
        <v>185</v>
      </c>
      <c r="J540" s="34">
        <f>VLOOKUP(A540,[1]CXMDXSHZ!$A:$E,5,0)</f>
        <v>3212.61</v>
      </c>
      <c r="K540" s="34">
        <f>VLOOKUP(A540,[1]CXMDXSHZ!$A:$F,6,0)</f>
        <v>45</v>
      </c>
      <c r="L540" s="34">
        <f>VLOOKUP(A540,[1]CXMDXSHZ!$A:$G,7,0)</f>
        <v>1019.06</v>
      </c>
      <c r="M540" s="35">
        <f>VLOOKUP(B540,[3]减去藿香总数据!$C:$N,12,0)</f>
        <v>2158.21875</v>
      </c>
      <c r="N540" s="35">
        <f>VLOOKUP(B540,[2]查询时间段分门店销售汇总!$D:$T,17,0)</f>
        <v>39.125</v>
      </c>
      <c r="O540" s="35">
        <f>VLOOKUP(B540,[3]减去藿香总数据!$C:$P,14,0)</f>
        <v>679.251666666667</v>
      </c>
      <c r="P540" s="36">
        <f>(J540-M540)/M540</f>
        <v>0.488546978845402</v>
      </c>
      <c r="Q540" s="36">
        <f>(K540-N540)/N540</f>
        <v>0.150159744408946</v>
      </c>
      <c r="R540" s="36">
        <f>(L540-O540)/O540</f>
        <v>0.500268678030479</v>
      </c>
      <c r="S540" s="71"/>
    </row>
    <row r="541" s="15" customFormat="1" customHeight="1" spans="1:19">
      <c r="A541" s="12" t="str">
        <f t="shared" si="35"/>
        <v>44792123007</v>
      </c>
      <c r="B541" s="28">
        <v>123007</v>
      </c>
      <c r="C541" s="28" t="s">
        <v>65</v>
      </c>
      <c r="D541" s="28" t="s">
        <v>44</v>
      </c>
      <c r="E541" s="49" t="s">
        <v>162</v>
      </c>
      <c r="F541" s="26">
        <v>1</v>
      </c>
      <c r="G541" s="15" t="s">
        <v>125</v>
      </c>
      <c r="H541" s="27">
        <v>44792</v>
      </c>
      <c r="I541" s="37" t="s">
        <v>185</v>
      </c>
      <c r="J541" s="34">
        <f>VLOOKUP(A541,[1]CXMDXSHZ!$A:$E,5,0)</f>
        <v>1873.23</v>
      </c>
      <c r="K541" s="34">
        <f>VLOOKUP(A541,[1]CXMDXSHZ!$A:$F,6,0)</f>
        <v>48</v>
      </c>
      <c r="L541" s="34">
        <f>VLOOKUP(A541,[1]CXMDXSHZ!$A:$G,7,0)</f>
        <v>637.68</v>
      </c>
      <c r="M541" s="35">
        <f>VLOOKUP(B541,[3]减去藿香总数据!$C:$N,12,0)</f>
        <v>2158.21875</v>
      </c>
      <c r="N541" s="35">
        <f>VLOOKUP(B541,[2]查询时间段分门店销售汇总!$D:$T,17,0)</f>
        <v>39.125</v>
      </c>
      <c r="O541" s="35">
        <f>VLOOKUP(B541,[3]减去藿香总数据!$C:$P,14,0)</f>
        <v>679.251666666667</v>
      </c>
      <c r="P541" s="36">
        <f>(J541-M541)/M541</f>
        <v>-0.13204812996829</v>
      </c>
      <c r="Q541" s="36">
        <f>(K541-N541)/N541</f>
        <v>0.226837060702875</v>
      </c>
      <c r="R541" s="36">
        <f>(L541-O541)/O541</f>
        <v>-0.0612021562945502</v>
      </c>
      <c r="S541" s="71"/>
    </row>
    <row r="542" s="15" customFormat="1" customHeight="1" spans="1:19">
      <c r="A542" s="12" t="str">
        <f t="shared" si="35"/>
        <v>44799123007</v>
      </c>
      <c r="B542" s="28">
        <v>123007</v>
      </c>
      <c r="C542" s="28" t="s">
        <v>65</v>
      </c>
      <c r="D542" s="28" t="s">
        <v>44</v>
      </c>
      <c r="E542" s="49" t="s">
        <v>162</v>
      </c>
      <c r="F542" s="26">
        <v>0</v>
      </c>
      <c r="G542" s="15" t="s">
        <v>125</v>
      </c>
      <c r="H542" s="27">
        <v>44799</v>
      </c>
      <c r="I542" s="37" t="s">
        <v>185</v>
      </c>
      <c r="J542" s="34">
        <v>0</v>
      </c>
      <c r="K542" s="34">
        <v>0</v>
      </c>
      <c r="L542" s="34">
        <v>0</v>
      </c>
      <c r="M542" s="35">
        <v>0</v>
      </c>
      <c r="N542" s="35">
        <v>0</v>
      </c>
      <c r="O542" s="35">
        <v>0</v>
      </c>
      <c r="P542" s="38"/>
      <c r="Q542" s="38"/>
      <c r="R542" s="38"/>
      <c r="S542" s="71" t="s">
        <v>187</v>
      </c>
    </row>
    <row r="543" s="15" customFormat="1" customHeight="1" spans="1:19">
      <c r="A543" s="12" t="str">
        <f t="shared" si="35"/>
        <v>44779123007</v>
      </c>
      <c r="B543" s="28">
        <v>123007</v>
      </c>
      <c r="C543" s="28" t="s">
        <v>65</v>
      </c>
      <c r="D543" s="28" t="s">
        <v>44</v>
      </c>
      <c r="E543" s="49" t="s">
        <v>162</v>
      </c>
      <c r="F543" s="26">
        <v>0</v>
      </c>
      <c r="G543" s="15" t="s">
        <v>135</v>
      </c>
      <c r="H543" s="27">
        <v>44779</v>
      </c>
      <c r="I543" s="37" t="s">
        <v>185</v>
      </c>
      <c r="J543" s="34">
        <v>0</v>
      </c>
      <c r="K543" s="34">
        <v>0</v>
      </c>
      <c r="L543" s="34">
        <v>0</v>
      </c>
      <c r="M543" s="35">
        <v>0</v>
      </c>
      <c r="N543" s="35">
        <v>0</v>
      </c>
      <c r="O543" s="35">
        <v>0</v>
      </c>
      <c r="P543" s="38"/>
      <c r="Q543" s="38"/>
      <c r="R543" s="38"/>
      <c r="S543" s="42" t="s">
        <v>186</v>
      </c>
    </row>
    <row r="544" s="15" customFormat="1" customHeight="1" spans="1:19">
      <c r="A544" s="12" t="str">
        <f t="shared" si="35"/>
        <v>44786123007</v>
      </c>
      <c r="B544" s="28">
        <v>123007</v>
      </c>
      <c r="C544" s="28" t="s">
        <v>65</v>
      </c>
      <c r="D544" s="28" t="s">
        <v>44</v>
      </c>
      <c r="E544" s="49" t="s">
        <v>162</v>
      </c>
      <c r="F544" s="26">
        <v>1</v>
      </c>
      <c r="G544" s="15" t="s">
        <v>135</v>
      </c>
      <c r="H544" s="27">
        <v>44786</v>
      </c>
      <c r="I544" s="37" t="s">
        <v>185</v>
      </c>
      <c r="J544" s="34">
        <f>VLOOKUP(A544,[1]CXMDXSHZ!$A:$E,5,0)</f>
        <v>1741.02</v>
      </c>
      <c r="K544" s="34">
        <f>VLOOKUP(A544,[1]CXMDXSHZ!$A:$F,6,0)</f>
        <v>45</v>
      </c>
      <c r="L544" s="34">
        <f>VLOOKUP(A544,[1]CXMDXSHZ!$A:$G,7,0)</f>
        <v>650.67</v>
      </c>
      <c r="M544" s="35">
        <f>VLOOKUP(B544,[3]减去藿香总数据!$C:$N,12,0)</f>
        <v>2158.21875</v>
      </c>
      <c r="N544" s="35">
        <f>VLOOKUP(B544,[2]查询时间段分门店销售汇总!$D:$T,17,0)</f>
        <v>39.125</v>
      </c>
      <c r="O544" s="35">
        <f>VLOOKUP(B544,[3]减去藿香总数据!$C:$P,14,0)</f>
        <v>679.251666666667</v>
      </c>
      <c r="P544" s="36">
        <f>(J544-M544)/M544</f>
        <v>-0.193306980582946</v>
      </c>
      <c r="Q544" s="36">
        <f>(K544-N544)/N544</f>
        <v>0.150159744408946</v>
      </c>
      <c r="R544" s="36">
        <f>(L544-O544)/O544</f>
        <v>-0.0420781693579459</v>
      </c>
      <c r="S544" s="71"/>
    </row>
    <row r="545" s="15" customFormat="1" customHeight="1" spans="1:19">
      <c r="A545" s="12" t="str">
        <f t="shared" si="35"/>
        <v>44793123007</v>
      </c>
      <c r="B545" s="28">
        <v>123007</v>
      </c>
      <c r="C545" s="28" t="s">
        <v>65</v>
      </c>
      <c r="D545" s="28" t="s">
        <v>44</v>
      </c>
      <c r="E545" s="49" t="s">
        <v>162</v>
      </c>
      <c r="F545" s="26">
        <v>0</v>
      </c>
      <c r="G545" s="15" t="s">
        <v>135</v>
      </c>
      <c r="H545" s="27">
        <v>44793</v>
      </c>
      <c r="I545" s="37" t="s">
        <v>185</v>
      </c>
      <c r="J545" s="34">
        <v>0</v>
      </c>
      <c r="K545" s="34">
        <v>0</v>
      </c>
      <c r="L545" s="34">
        <v>0</v>
      </c>
      <c r="M545" s="35">
        <v>0</v>
      </c>
      <c r="N545" s="35">
        <v>0</v>
      </c>
      <c r="O545" s="35">
        <v>0</v>
      </c>
      <c r="P545" s="38"/>
      <c r="Q545" s="38"/>
      <c r="R545" s="38"/>
      <c r="S545" s="12" t="s">
        <v>112</v>
      </c>
    </row>
    <row r="546" s="15" customFormat="1" customHeight="1" spans="1:19">
      <c r="A546" s="12" t="str">
        <f t="shared" si="35"/>
        <v>44800123007</v>
      </c>
      <c r="B546" s="28">
        <v>123007</v>
      </c>
      <c r="C546" s="28" t="s">
        <v>65</v>
      </c>
      <c r="D546" s="28" t="s">
        <v>44</v>
      </c>
      <c r="E546" s="49" t="s">
        <v>162</v>
      </c>
      <c r="F546" s="26">
        <v>0</v>
      </c>
      <c r="G546" s="15" t="s">
        <v>135</v>
      </c>
      <c r="H546" s="27">
        <v>44800</v>
      </c>
      <c r="I546" s="37" t="s">
        <v>185</v>
      </c>
      <c r="J546" s="34">
        <v>0</v>
      </c>
      <c r="K546" s="34">
        <v>0</v>
      </c>
      <c r="L546" s="34">
        <v>0</v>
      </c>
      <c r="M546" s="35">
        <v>0</v>
      </c>
      <c r="N546" s="35">
        <v>0</v>
      </c>
      <c r="O546" s="35">
        <v>0</v>
      </c>
      <c r="P546" s="38"/>
      <c r="Q546" s="38"/>
      <c r="R546" s="38"/>
      <c r="S546" s="71" t="s">
        <v>187</v>
      </c>
    </row>
    <row r="547" s="15" customFormat="1" customHeight="1" spans="1:19">
      <c r="A547" s="12" t="str">
        <f t="shared" si="35"/>
        <v>44780123007</v>
      </c>
      <c r="B547" s="28">
        <v>123007</v>
      </c>
      <c r="C547" s="28" t="s">
        <v>65</v>
      </c>
      <c r="D547" s="28" t="s">
        <v>44</v>
      </c>
      <c r="E547" s="49" t="s">
        <v>162</v>
      </c>
      <c r="F547" s="26">
        <v>0</v>
      </c>
      <c r="G547" s="15" t="s">
        <v>126</v>
      </c>
      <c r="H547" s="27">
        <v>44780</v>
      </c>
      <c r="I547" s="37" t="s">
        <v>185</v>
      </c>
      <c r="J547" s="34">
        <v>0</v>
      </c>
      <c r="K547" s="34">
        <v>0</v>
      </c>
      <c r="L547" s="34">
        <v>0</v>
      </c>
      <c r="M547" s="35">
        <v>0</v>
      </c>
      <c r="N547" s="35">
        <v>0</v>
      </c>
      <c r="O547" s="35">
        <v>0</v>
      </c>
      <c r="P547" s="61"/>
      <c r="Q547" s="61"/>
      <c r="R547" s="38"/>
      <c r="S547" s="42" t="s">
        <v>186</v>
      </c>
    </row>
    <row r="548" s="15" customFormat="1" customHeight="1" spans="1:19">
      <c r="A548" s="12" t="str">
        <f t="shared" si="35"/>
        <v>44787123007</v>
      </c>
      <c r="B548" s="28">
        <v>123007</v>
      </c>
      <c r="C548" s="28" t="s">
        <v>65</v>
      </c>
      <c r="D548" s="28" t="s">
        <v>44</v>
      </c>
      <c r="E548" s="49" t="s">
        <v>162</v>
      </c>
      <c r="F548" s="26">
        <v>1</v>
      </c>
      <c r="G548" s="15" t="s">
        <v>126</v>
      </c>
      <c r="H548" s="27">
        <v>44787</v>
      </c>
      <c r="I548" s="37" t="s">
        <v>185</v>
      </c>
      <c r="J548" s="34">
        <f>VLOOKUP(A548,[1]CXMDXSHZ!$A:$E,5,0)</f>
        <v>1733.46</v>
      </c>
      <c r="K548" s="34">
        <f>VLOOKUP(A548,[1]CXMDXSHZ!$A:$F,6,0)</f>
        <v>31</v>
      </c>
      <c r="L548" s="34">
        <f>VLOOKUP(A548,[1]CXMDXSHZ!$A:$G,7,0)</f>
        <v>593.29</v>
      </c>
      <c r="M548" s="35">
        <f>VLOOKUP(B548,[3]减去藿香总数据!$C:$N,12,0)</f>
        <v>2158.21875</v>
      </c>
      <c r="N548" s="35">
        <f>VLOOKUP(B548,[2]查询时间段分门店销售汇总!$D:$T,17,0)</f>
        <v>39.125</v>
      </c>
      <c r="O548" s="35">
        <f>VLOOKUP(B548,[3]减去藿香总数据!$C:$P,14,0)</f>
        <v>679.251666666667</v>
      </c>
      <c r="P548" s="36">
        <f>(J548-M548)/M548</f>
        <v>-0.196809869249815</v>
      </c>
      <c r="Q548" s="36">
        <f>(K548-N548)/N548</f>
        <v>-0.207667731629393</v>
      </c>
      <c r="R548" s="36">
        <f>(L548-O548)/O548</f>
        <v>-0.126553486557511</v>
      </c>
      <c r="S548" s="71"/>
    </row>
    <row r="549" s="15" customFormat="1" customHeight="1" spans="1:19">
      <c r="A549" s="12" t="str">
        <f t="shared" si="35"/>
        <v>44794123007</v>
      </c>
      <c r="B549" s="28">
        <v>123007</v>
      </c>
      <c r="C549" s="28" t="s">
        <v>65</v>
      </c>
      <c r="D549" s="28" t="s">
        <v>44</v>
      </c>
      <c r="E549" s="49" t="s">
        <v>162</v>
      </c>
      <c r="F549" s="26">
        <v>0</v>
      </c>
      <c r="G549" s="15" t="s">
        <v>126</v>
      </c>
      <c r="H549" s="27">
        <v>44794</v>
      </c>
      <c r="I549" s="37" t="s">
        <v>185</v>
      </c>
      <c r="J549" s="34">
        <v>0</v>
      </c>
      <c r="K549" s="34">
        <v>0</v>
      </c>
      <c r="L549" s="34">
        <v>0</v>
      </c>
      <c r="M549" s="35">
        <v>0</v>
      </c>
      <c r="N549" s="35">
        <v>0</v>
      </c>
      <c r="O549" s="35">
        <v>0</v>
      </c>
      <c r="P549" s="38"/>
      <c r="Q549" s="38"/>
      <c r="R549" s="38"/>
      <c r="S549" s="12" t="s">
        <v>112</v>
      </c>
    </row>
    <row r="550" s="15" customFormat="1" customHeight="1" spans="1:19">
      <c r="A550" s="12" t="str">
        <f t="shared" si="35"/>
        <v>44801123007</v>
      </c>
      <c r="B550" s="28">
        <v>123007</v>
      </c>
      <c r="C550" s="28" t="s">
        <v>65</v>
      </c>
      <c r="D550" s="28" t="s">
        <v>44</v>
      </c>
      <c r="E550" s="49" t="s">
        <v>162</v>
      </c>
      <c r="F550" s="26">
        <v>1</v>
      </c>
      <c r="G550" s="15" t="s">
        <v>126</v>
      </c>
      <c r="H550" s="27">
        <v>44801</v>
      </c>
      <c r="I550" s="37" t="s">
        <v>185</v>
      </c>
      <c r="J550" s="34">
        <f>VLOOKUP(A550,[1]CXMDXSHZ!$A:$E,5,0)</f>
        <v>1174.4</v>
      </c>
      <c r="K550" s="34">
        <f>VLOOKUP(A550,[1]CXMDXSHZ!$A:$F,6,0)</f>
        <v>25</v>
      </c>
      <c r="L550" s="34">
        <f>VLOOKUP(A550,[1]CXMDXSHZ!$A:$G,7,0)</f>
        <v>441.38</v>
      </c>
      <c r="M550" s="35">
        <f>VLOOKUP(B550,[3]减去藿香总数据!$C:$N,12,0)</f>
        <v>2158.21875</v>
      </c>
      <c r="N550" s="35">
        <f>VLOOKUP(B550,[2]查询时间段分门店销售汇总!$D:$T,17,0)</f>
        <v>39.125</v>
      </c>
      <c r="O550" s="35">
        <f>VLOOKUP(B550,[3]减去藿香总数据!$C:$P,14,0)</f>
        <v>679.251666666667</v>
      </c>
      <c r="P550" s="36">
        <f>(J550-M550)/M550</f>
        <v>-0.455847559474682</v>
      </c>
      <c r="Q550" s="36">
        <f>(K550-N550)/N550</f>
        <v>-0.361022364217252</v>
      </c>
      <c r="R550" s="36">
        <f>(L550-O550)/O550</f>
        <v>-0.350196662503589</v>
      </c>
      <c r="S550" s="71"/>
    </row>
    <row r="551" s="13" customFormat="1" customHeight="1" spans="1:19">
      <c r="A551" s="12" t="str">
        <f t="shared" si="35"/>
        <v>44778122686</v>
      </c>
      <c r="B551" s="28">
        <v>122686</v>
      </c>
      <c r="C551" s="28" t="s">
        <v>63</v>
      </c>
      <c r="D551" s="28" t="s">
        <v>44</v>
      </c>
      <c r="E551" s="49" t="s">
        <v>162</v>
      </c>
      <c r="F551" s="26">
        <v>0</v>
      </c>
      <c r="G551" s="15" t="s">
        <v>125</v>
      </c>
      <c r="H551" s="27">
        <v>44778</v>
      </c>
      <c r="I551" s="37" t="s">
        <v>185</v>
      </c>
      <c r="J551" s="34">
        <v>0</v>
      </c>
      <c r="K551" s="34">
        <v>0</v>
      </c>
      <c r="L551" s="34">
        <v>0</v>
      </c>
      <c r="M551" s="35">
        <v>0</v>
      </c>
      <c r="N551" s="35">
        <v>0</v>
      </c>
      <c r="O551" s="35">
        <v>0</v>
      </c>
      <c r="P551" s="38"/>
      <c r="Q551" s="38"/>
      <c r="R551" s="38"/>
      <c r="S551" s="42" t="s">
        <v>186</v>
      </c>
    </row>
    <row r="552" s="15" customFormat="1" customHeight="1" spans="1:19">
      <c r="A552" s="12" t="str">
        <f t="shared" si="35"/>
        <v>44785122686</v>
      </c>
      <c r="B552" s="28">
        <v>122686</v>
      </c>
      <c r="C552" s="28" t="s">
        <v>63</v>
      </c>
      <c r="D552" s="28" t="s">
        <v>44</v>
      </c>
      <c r="E552" s="49" t="s">
        <v>162</v>
      </c>
      <c r="F552" s="26">
        <v>1</v>
      </c>
      <c r="G552" s="15" t="s">
        <v>125</v>
      </c>
      <c r="H552" s="27">
        <v>44785</v>
      </c>
      <c r="I552" s="37" t="s">
        <v>185</v>
      </c>
      <c r="J552" s="34">
        <f>VLOOKUP(A552,[1]CXMDXSHZ!$A:$E,5,0)</f>
        <v>1650.87</v>
      </c>
      <c r="K552" s="34">
        <f>VLOOKUP(A552,[1]CXMDXSHZ!$A:$F,6,0)</f>
        <v>26</v>
      </c>
      <c r="L552" s="34">
        <f>VLOOKUP(A552,[1]CXMDXSHZ!$A:$G,7,0)</f>
        <v>435.06</v>
      </c>
      <c r="M552" s="35">
        <f>VLOOKUP(B552,[2]查询时间段分门店销售汇总!$D:$S,16,0)</f>
        <v>1347.64666666667</v>
      </c>
      <c r="N552" s="35">
        <f>VLOOKUP(B552,[2]查询时间段分门店销售汇总!$D:$T,17,0)</f>
        <v>22.5416666666667</v>
      </c>
      <c r="O552" s="35">
        <f>VLOOKUP(B552,[2]查询时间段分门店销售汇总!$D:$U,18,0)</f>
        <v>429.357083333333</v>
      </c>
      <c r="P552" s="36">
        <f>(J552-M552)/M552</f>
        <v>0.225002102430406</v>
      </c>
      <c r="Q552" s="36">
        <f>(K552-N552)/N552</f>
        <v>0.153419593345654</v>
      </c>
      <c r="R552" s="36">
        <f>(L552-O552)/O552</f>
        <v>0.0132824562305859</v>
      </c>
      <c r="S552" s="71"/>
    </row>
    <row r="553" s="15" customFormat="1" customHeight="1" spans="1:19">
      <c r="A553" s="12" t="str">
        <f t="shared" si="35"/>
        <v>44792122686</v>
      </c>
      <c r="B553" s="28">
        <v>122686</v>
      </c>
      <c r="C553" s="28" t="s">
        <v>63</v>
      </c>
      <c r="D553" s="28" t="s">
        <v>44</v>
      </c>
      <c r="E553" s="49" t="s">
        <v>162</v>
      </c>
      <c r="F553" s="26">
        <v>1</v>
      </c>
      <c r="G553" s="15" t="s">
        <v>125</v>
      </c>
      <c r="H553" s="27">
        <v>44792</v>
      </c>
      <c r="I553" s="37" t="s">
        <v>185</v>
      </c>
      <c r="J553" s="34">
        <f>VLOOKUP(A553,[1]CXMDXSHZ!$A:$E,5,0)</f>
        <v>964.66</v>
      </c>
      <c r="K553" s="34">
        <f>VLOOKUP(A553,[1]CXMDXSHZ!$A:$F,6,0)</f>
        <v>24</v>
      </c>
      <c r="L553" s="34">
        <f>VLOOKUP(A553,[1]CXMDXSHZ!$A:$G,7,0)</f>
        <v>228.09</v>
      </c>
      <c r="M553" s="35">
        <f>VLOOKUP(B553,[2]查询时间段分门店销售汇总!$D:$S,16,0)</f>
        <v>1347.64666666667</v>
      </c>
      <c r="N553" s="35">
        <f>VLOOKUP(B553,[2]查询时间段分门店销售汇总!$D:$T,17,0)</f>
        <v>22.5416666666667</v>
      </c>
      <c r="O553" s="35">
        <f>VLOOKUP(B553,[2]查询时间段分门店销售汇总!$D:$U,18,0)</f>
        <v>429.357083333333</v>
      </c>
      <c r="P553" s="36">
        <f>(J553-M553)/M553</f>
        <v>-0.284189228630652</v>
      </c>
      <c r="Q553" s="36">
        <f>(K553-N553)/N553</f>
        <v>0.0646950092421426</v>
      </c>
      <c r="R553" s="36">
        <f>(L553-O553)/O553</f>
        <v>-0.468763859142108</v>
      </c>
      <c r="S553" s="71"/>
    </row>
    <row r="554" s="15" customFormat="1" customHeight="1" spans="1:19">
      <c r="A554" s="12" t="str">
        <f t="shared" si="35"/>
        <v>44799122686</v>
      </c>
      <c r="B554" s="28">
        <v>122686</v>
      </c>
      <c r="C554" s="28" t="s">
        <v>63</v>
      </c>
      <c r="D554" s="28" t="s">
        <v>44</v>
      </c>
      <c r="E554" s="49" t="s">
        <v>162</v>
      </c>
      <c r="F554" s="26">
        <v>0</v>
      </c>
      <c r="G554" s="15" t="s">
        <v>125</v>
      </c>
      <c r="H554" s="27">
        <v>44799</v>
      </c>
      <c r="I554" s="37" t="s">
        <v>185</v>
      </c>
      <c r="J554" s="34">
        <v>0</v>
      </c>
      <c r="K554" s="34">
        <v>0</v>
      </c>
      <c r="L554" s="34">
        <v>0</v>
      </c>
      <c r="M554" s="35">
        <v>0</v>
      </c>
      <c r="N554" s="35">
        <v>0</v>
      </c>
      <c r="O554" s="35">
        <v>0</v>
      </c>
      <c r="P554" s="38"/>
      <c r="Q554" s="38"/>
      <c r="R554" s="38"/>
      <c r="S554" s="71" t="s">
        <v>187</v>
      </c>
    </row>
    <row r="555" s="15" customFormat="1" customHeight="1" spans="1:19">
      <c r="A555" s="12" t="str">
        <f t="shared" si="35"/>
        <v>44779122686</v>
      </c>
      <c r="B555" s="28">
        <v>122686</v>
      </c>
      <c r="C555" s="28" t="s">
        <v>63</v>
      </c>
      <c r="D555" s="28" t="s">
        <v>44</v>
      </c>
      <c r="E555" s="49" t="s">
        <v>162</v>
      </c>
      <c r="F555" s="26">
        <v>0</v>
      </c>
      <c r="G555" s="15" t="s">
        <v>135</v>
      </c>
      <c r="H555" s="27">
        <v>44779</v>
      </c>
      <c r="I555" s="37" t="s">
        <v>185</v>
      </c>
      <c r="J555" s="34">
        <v>0</v>
      </c>
      <c r="K555" s="34">
        <v>0</v>
      </c>
      <c r="L555" s="34">
        <v>0</v>
      </c>
      <c r="M555" s="35">
        <v>0</v>
      </c>
      <c r="N555" s="35">
        <v>0</v>
      </c>
      <c r="O555" s="35">
        <v>0</v>
      </c>
      <c r="P555" s="38"/>
      <c r="Q555" s="38"/>
      <c r="R555" s="38"/>
      <c r="S555" s="42" t="s">
        <v>186</v>
      </c>
    </row>
    <row r="556" s="15" customFormat="1" customHeight="1" spans="1:19">
      <c r="A556" s="12" t="str">
        <f t="shared" si="35"/>
        <v>44786122686</v>
      </c>
      <c r="B556" s="28">
        <v>122686</v>
      </c>
      <c r="C556" s="28" t="s">
        <v>63</v>
      </c>
      <c r="D556" s="28" t="s">
        <v>44</v>
      </c>
      <c r="E556" s="49" t="s">
        <v>162</v>
      </c>
      <c r="F556" s="26">
        <v>1</v>
      </c>
      <c r="G556" s="15" t="s">
        <v>135</v>
      </c>
      <c r="H556" s="27">
        <v>44786</v>
      </c>
      <c r="I556" s="37" t="s">
        <v>185</v>
      </c>
      <c r="J556" s="34">
        <f>VLOOKUP(A556,[1]CXMDXSHZ!$A:$E,5,0)</f>
        <v>1068.78</v>
      </c>
      <c r="K556" s="34">
        <f>VLOOKUP(A556,[1]CXMDXSHZ!$A:$F,6,0)</f>
        <v>15</v>
      </c>
      <c r="L556" s="34">
        <f>VLOOKUP(A556,[1]CXMDXSHZ!$A:$G,7,0)</f>
        <v>389.91</v>
      </c>
      <c r="M556" s="35">
        <f>VLOOKUP(B556,[2]查询时间段分门店销售汇总!$D:$S,16,0)</f>
        <v>1347.64666666667</v>
      </c>
      <c r="N556" s="35">
        <f>VLOOKUP(B556,[2]查询时间段分门店销售汇总!$D:$T,17,0)</f>
        <v>22.5416666666667</v>
      </c>
      <c r="O556" s="35">
        <f>VLOOKUP(B556,[2]查询时间段分门店销售汇总!$D:$U,18,0)</f>
        <v>429.357083333333</v>
      </c>
      <c r="P556" s="36">
        <f>(J556-M556)/M556</f>
        <v>-0.206928621250874</v>
      </c>
      <c r="Q556" s="36">
        <f>(K556-N556)/N556</f>
        <v>-0.334565619223661</v>
      </c>
      <c r="R556" s="36">
        <f>(L556-O556)/O556</f>
        <v>-0.0918747701262636</v>
      </c>
      <c r="S556" s="71"/>
    </row>
    <row r="557" s="15" customFormat="1" customHeight="1" spans="1:19">
      <c r="A557" s="12" t="str">
        <f t="shared" si="35"/>
        <v>44793122686</v>
      </c>
      <c r="B557" s="28">
        <v>122686</v>
      </c>
      <c r="C557" s="28" t="s">
        <v>63</v>
      </c>
      <c r="D557" s="28" t="s">
        <v>44</v>
      </c>
      <c r="E557" s="49" t="s">
        <v>162</v>
      </c>
      <c r="F557" s="26">
        <v>0</v>
      </c>
      <c r="G557" s="15" t="s">
        <v>135</v>
      </c>
      <c r="H557" s="27">
        <v>44793</v>
      </c>
      <c r="I557" s="37" t="s">
        <v>185</v>
      </c>
      <c r="J557" s="34">
        <v>0</v>
      </c>
      <c r="K557" s="34">
        <v>0</v>
      </c>
      <c r="L557" s="34">
        <v>0</v>
      </c>
      <c r="M557" s="35">
        <v>0</v>
      </c>
      <c r="N557" s="35">
        <v>0</v>
      </c>
      <c r="O557" s="35">
        <v>0</v>
      </c>
      <c r="P557" s="38"/>
      <c r="Q557" s="38"/>
      <c r="R557" s="38"/>
      <c r="S557" s="12" t="s">
        <v>112</v>
      </c>
    </row>
    <row r="558" s="15" customFormat="1" customHeight="1" spans="1:19">
      <c r="A558" s="12" t="str">
        <f t="shared" si="35"/>
        <v>44800122686</v>
      </c>
      <c r="B558" s="28">
        <v>122686</v>
      </c>
      <c r="C558" s="28" t="s">
        <v>63</v>
      </c>
      <c r="D558" s="28" t="s">
        <v>44</v>
      </c>
      <c r="E558" s="49" t="s">
        <v>162</v>
      </c>
      <c r="F558" s="26">
        <v>0</v>
      </c>
      <c r="G558" s="15" t="s">
        <v>135</v>
      </c>
      <c r="H558" s="27">
        <v>44800</v>
      </c>
      <c r="I558" s="37" t="s">
        <v>185</v>
      </c>
      <c r="J558" s="34">
        <v>0</v>
      </c>
      <c r="K558" s="34">
        <v>0</v>
      </c>
      <c r="L558" s="34">
        <v>0</v>
      </c>
      <c r="M558" s="35">
        <v>0</v>
      </c>
      <c r="N558" s="35">
        <v>0</v>
      </c>
      <c r="O558" s="35">
        <v>0</v>
      </c>
      <c r="P558" s="38"/>
      <c r="Q558" s="38"/>
      <c r="R558" s="38"/>
      <c r="S558" s="71" t="s">
        <v>187</v>
      </c>
    </row>
    <row r="559" s="15" customFormat="1" customHeight="1" spans="1:19">
      <c r="A559" s="12" t="str">
        <f t="shared" si="35"/>
        <v>44780122686</v>
      </c>
      <c r="B559" s="28">
        <v>122686</v>
      </c>
      <c r="C559" s="28" t="s">
        <v>63</v>
      </c>
      <c r="D559" s="28" t="s">
        <v>44</v>
      </c>
      <c r="E559" s="49" t="s">
        <v>162</v>
      </c>
      <c r="F559" s="26">
        <v>0</v>
      </c>
      <c r="G559" s="15" t="s">
        <v>126</v>
      </c>
      <c r="H559" s="27">
        <v>44780</v>
      </c>
      <c r="I559" s="37" t="s">
        <v>185</v>
      </c>
      <c r="J559" s="34">
        <v>0</v>
      </c>
      <c r="K559" s="34">
        <v>0</v>
      </c>
      <c r="L559" s="34">
        <v>0</v>
      </c>
      <c r="M559" s="35">
        <v>0</v>
      </c>
      <c r="N559" s="35">
        <v>0</v>
      </c>
      <c r="O559" s="35">
        <v>0</v>
      </c>
      <c r="P559" s="61"/>
      <c r="Q559" s="61"/>
      <c r="R559" s="38"/>
      <c r="S559" s="42" t="s">
        <v>186</v>
      </c>
    </row>
    <row r="560" s="15" customFormat="1" customHeight="1" spans="1:19">
      <c r="A560" s="12" t="str">
        <f t="shared" si="35"/>
        <v>44787122686</v>
      </c>
      <c r="B560" s="28">
        <v>122686</v>
      </c>
      <c r="C560" s="28" t="s">
        <v>63</v>
      </c>
      <c r="D560" s="28" t="s">
        <v>44</v>
      </c>
      <c r="E560" s="49" t="s">
        <v>162</v>
      </c>
      <c r="F560" s="26">
        <v>1</v>
      </c>
      <c r="G560" s="15" t="s">
        <v>126</v>
      </c>
      <c r="H560" s="27">
        <v>44787</v>
      </c>
      <c r="I560" s="37" t="s">
        <v>185</v>
      </c>
      <c r="J560" s="34">
        <f>VLOOKUP(A560,[1]CXMDXSHZ!$A:$E,5,0)</f>
        <v>1557.05</v>
      </c>
      <c r="K560" s="34">
        <f>VLOOKUP(A560,[1]CXMDXSHZ!$A:$F,6,0)</f>
        <v>35</v>
      </c>
      <c r="L560" s="34">
        <f>VLOOKUP(A560,[1]CXMDXSHZ!$A:$G,7,0)</f>
        <v>425.2</v>
      </c>
      <c r="M560" s="35">
        <f>VLOOKUP(B560,[2]查询时间段分门店销售汇总!$D:$S,16,0)</f>
        <v>1347.64666666667</v>
      </c>
      <c r="N560" s="35">
        <f>VLOOKUP(B560,[2]查询时间段分门店销售汇总!$D:$T,17,0)</f>
        <v>22.5416666666667</v>
      </c>
      <c r="O560" s="35">
        <f>VLOOKUP(B560,[2]查询时间段分门店销售汇总!$D:$U,18,0)</f>
        <v>429.357083333333</v>
      </c>
      <c r="P560" s="36">
        <f>(J560-M560)/M560</f>
        <v>0.155384447951241</v>
      </c>
      <c r="Q560" s="36">
        <f>(K560-N560)/N560</f>
        <v>0.552680221811458</v>
      </c>
      <c r="R560" s="36">
        <f>(L560-O560)/O560</f>
        <v>-0.00968211191733298</v>
      </c>
      <c r="S560" s="71"/>
    </row>
    <row r="561" s="15" customFormat="1" customHeight="1" spans="1:19">
      <c r="A561" s="12" t="str">
        <f t="shared" si="35"/>
        <v>44794122686</v>
      </c>
      <c r="B561" s="28">
        <v>122686</v>
      </c>
      <c r="C561" s="28" t="s">
        <v>63</v>
      </c>
      <c r="D561" s="28" t="s">
        <v>44</v>
      </c>
      <c r="E561" s="49" t="s">
        <v>162</v>
      </c>
      <c r="F561" s="26">
        <v>0</v>
      </c>
      <c r="G561" s="15" t="s">
        <v>126</v>
      </c>
      <c r="H561" s="27">
        <v>44794</v>
      </c>
      <c r="I561" s="37" t="s">
        <v>185</v>
      </c>
      <c r="J561" s="34">
        <v>0</v>
      </c>
      <c r="K561" s="34">
        <v>0</v>
      </c>
      <c r="L561" s="34">
        <v>0</v>
      </c>
      <c r="M561" s="35">
        <v>0</v>
      </c>
      <c r="N561" s="35">
        <v>0</v>
      </c>
      <c r="O561" s="35">
        <v>0</v>
      </c>
      <c r="P561" s="38"/>
      <c r="Q561" s="38"/>
      <c r="R561" s="38"/>
      <c r="S561" s="12" t="s">
        <v>112</v>
      </c>
    </row>
    <row r="562" s="15" customFormat="1" customHeight="1" spans="1:19">
      <c r="A562" s="12" t="str">
        <f t="shared" si="35"/>
        <v>44801122686</v>
      </c>
      <c r="B562" s="28">
        <v>122686</v>
      </c>
      <c r="C562" s="28" t="s">
        <v>63</v>
      </c>
      <c r="D562" s="28" t="s">
        <v>44</v>
      </c>
      <c r="E562" s="49" t="s">
        <v>162</v>
      </c>
      <c r="F562" s="26">
        <v>1</v>
      </c>
      <c r="G562" s="15" t="s">
        <v>126</v>
      </c>
      <c r="H562" s="27">
        <v>44801</v>
      </c>
      <c r="I562" s="37" t="s">
        <v>185</v>
      </c>
      <c r="J562" s="34">
        <f>VLOOKUP(A562,[1]CXMDXSHZ!$A:$E,5,0)</f>
        <v>1058.2</v>
      </c>
      <c r="K562" s="34">
        <f>VLOOKUP(A562,[1]CXMDXSHZ!$A:$F,6,0)</f>
        <v>24</v>
      </c>
      <c r="L562" s="34">
        <f>VLOOKUP(A562,[1]CXMDXSHZ!$A:$G,7,0)</f>
        <v>397.74</v>
      </c>
      <c r="M562" s="35">
        <f>VLOOKUP(B562,[2]查询时间段分门店销售汇总!$D:$S,16,0)</f>
        <v>1347.64666666667</v>
      </c>
      <c r="N562" s="35">
        <f>VLOOKUP(B562,[2]查询时间段分门店销售汇总!$D:$T,17,0)</f>
        <v>22.5416666666667</v>
      </c>
      <c r="O562" s="35">
        <f>VLOOKUP(B562,[2]查询时间段分门店销售汇总!$D:$U,18,0)</f>
        <v>429.357083333333</v>
      </c>
      <c r="P562" s="36">
        <f>(J562-M562)/M562</f>
        <v>-0.2147793437449</v>
      </c>
      <c r="Q562" s="36">
        <f>(K562-N562)/N562</f>
        <v>0.0646950092421426</v>
      </c>
      <c r="R562" s="36">
        <f>(L562-O562)/O562</f>
        <v>-0.0736382013029163</v>
      </c>
      <c r="S562" s="71"/>
    </row>
    <row r="563" s="13" customFormat="1" customHeight="1" spans="1:19">
      <c r="A563" s="12" t="str">
        <f t="shared" si="35"/>
        <v>44778122718</v>
      </c>
      <c r="B563" s="28">
        <v>122718</v>
      </c>
      <c r="C563" s="28" t="s">
        <v>66</v>
      </c>
      <c r="D563" s="28" t="s">
        <v>44</v>
      </c>
      <c r="E563" s="49" t="s">
        <v>162</v>
      </c>
      <c r="F563" s="26">
        <v>0</v>
      </c>
      <c r="G563" s="15" t="s">
        <v>125</v>
      </c>
      <c r="H563" s="27">
        <v>44778</v>
      </c>
      <c r="I563" s="37" t="s">
        <v>185</v>
      </c>
      <c r="J563" s="34">
        <v>0</v>
      </c>
      <c r="K563" s="34">
        <v>0</v>
      </c>
      <c r="L563" s="34">
        <v>0</v>
      </c>
      <c r="M563" s="35">
        <v>0</v>
      </c>
      <c r="N563" s="35">
        <v>0</v>
      </c>
      <c r="O563" s="35">
        <v>0</v>
      </c>
      <c r="P563" s="38"/>
      <c r="Q563" s="38"/>
      <c r="R563" s="38"/>
      <c r="S563" s="42" t="s">
        <v>186</v>
      </c>
    </row>
    <row r="564" s="15" customFormat="1" customHeight="1" spans="1:19">
      <c r="A564" s="12" t="str">
        <f t="shared" si="35"/>
        <v>44785122718</v>
      </c>
      <c r="B564" s="28">
        <v>122718</v>
      </c>
      <c r="C564" s="28" t="s">
        <v>66</v>
      </c>
      <c r="D564" s="28" t="s">
        <v>44</v>
      </c>
      <c r="E564" s="49" t="s">
        <v>162</v>
      </c>
      <c r="F564" s="26">
        <v>1</v>
      </c>
      <c r="G564" s="15" t="s">
        <v>125</v>
      </c>
      <c r="H564" s="27">
        <v>44785</v>
      </c>
      <c r="I564" s="37" t="s">
        <v>185</v>
      </c>
      <c r="J564" s="34">
        <f>VLOOKUP(A564,[1]CXMDXSHZ!$A:$E,5,0)</f>
        <v>1734.73</v>
      </c>
      <c r="K564" s="34">
        <f>VLOOKUP(A564,[1]CXMDXSHZ!$A:$F,6,0)</f>
        <v>16</v>
      </c>
      <c r="L564" s="34">
        <f>VLOOKUP(A564,[1]CXMDXSHZ!$A:$G,7,0)</f>
        <v>747.06</v>
      </c>
      <c r="M564" s="35">
        <f>VLOOKUP(B564,[2]查询时间段分门店销售汇总!$D:$S,16,0)</f>
        <v>1204.77166666667</v>
      </c>
      <c r="N564" s="35">
        <f>VLOOKUP(B564,[2]查询时间段分门店销售汇总!$D:$T,17,0)</f>
        <v>20.3333333333333</v>
      </c>
      <c r="O564" s="35">
        <f>VLOOKUP(B564,[2]查询时间段分门店销售汇总!$D:$U,18,0)</f>
        <v>387.994166666667</v>
      </c>
      <c r="P564" s="36">
        <f>(J564-M564)/M564</f>
        <v>0.439882799368618</v>
      </c>
      <c r="Q564" s="36">
        <f>(K564-N564)/N564</f>
        <v>-0.213114754098359</v>
      </c>
      <c r="R564" s="36">
        <f>(L564-O564)/O564</f>
        <v>0.925441318920171</v>
      </c>
      <c r="S564" s="71"/>
    </row>
    <row r="565" s="15" customFormat="1" customHeight="1" spans="1:19">
      <c r="A565" s="12" t="str">
        <f t="shared" si="35"/>
        <v>44792122718</v>
      </c>
      <c r="B565" s="28">
        <v>122718</v>
      </c>
      <c r="C565" s="28" t="s">
        <v>66</v>
      </c>
      <c r="D565" s="28" t="s">
        <v>44</v>
      </c>
      <c r="E565" s="49" t="s">
        <v>162</v>
      </c>
      <c r="F565" s="26">
        <v>1</v>
      </c>
      <c r="G565" s="15" t="s">
        <v>125</v>
      </c>
      <c r="H565" s="27">
        <v>44792</v>
      </c>
      <c r="I565" s="37" t="s">
        <v>185</v>
      </c>
      <c r="J565" s="34">
        <f>VLOOKUP(A565,[1]CXMDXSHZ!$A:$E,5,0)</f>
        <v>1013.35</v>
      </c>
      <c r="K565" s="34">
        <f>VLOOKUP(A565,[1]CXMDXSHZ!$A:$F,6,0)</f>
        <v>16</v>
      </c>
      <c r="L565" s="34">
        <f>VLOOKUP(A565,[1]CXMDXSHZ!$A:$G,7,0)</f>
        <v>351.83</v>
      </c>
      <c r="M565" s="35">
        <f>VLOOKUP(B565,[2]查询时间段分门店销售汇总!$D:$S,16,0)</f>
        <v>1204.77166666667</v>
      </c>
      <c r="N565" s="35">
        <f>VLOOKUP(B565,[2]查询时间段分门店销售汇总!$D:$T,17,0)</f>
        <v>20.3333333333333</v>
      </c>
      <c r="O565" s="35">
        <f>VLOOKUP(B565,[2]查询时间段分门店销售汇总!$D:$U,18,0)</f>
        <v>387.994166666667</v>
      </c>
      <c r="P565" s="36">
        <f>(J565-M565)/M565</f>
        <v>-0.158886261988789</v>
      </c>
      <c r="Q565" s="36">
        <f>(K565-N565)/N565</f>
        <v>-0.213114754098359</v>
      </c>
      <c r="R565" s="36">
        <f>(L565-O565)/O565</f>
        <v>-0.093208016443547</v>
      </c>
      <c r="S565" s="71"/>
    </row>
    <row r="566" s="15" customFormat="1" customHeight="1" spans="1:19">
      <c r="A566" s="12" t="str">
        <f t="shared" si="35"/>
        <v>44799122718</v>
      </c>
      <c r="B566" s="28">
        <v>122718</v>
      </c>
      <c r="C566" s="28" t="s">
        <v>66</v>
      </c>
      <c r="D566" s="28" t="s">
        <v>44</v>
      </c>
      <c r="E566" s="49" t="s">
        <v>162</v>
      </c>
      <c r="F566" s="26">
        <v>0</v>
      </c>
      <c r="G566" s="15" t="s">
        <v>125</v>
      </c>
      <c r="H566" s="27">
        <v>44799</v>
      </c>
      <c r="I566" s="37" t="s">
        <v>185</v>
      </c>
      <c r="J566" s="34">
        <v>0</v>
      </c>
      <c r="K566" s="34">
        <v>0</v>
      </c>
      <c r="L566" s="34">
        <v>0</v>
      </c>
      <c r="M566" s="35">
        <v>0</v>
      </c>
      <c r="N566" s="35">
        <v>0</v>
      </c>
      <c r="O566" s="35">
        <v>0</v>
      </c>
      <c r="P566" s="38"/>
      <c r="Q566" s="38"/>
      <c r="R566" s="38"/>
      <c r="S566" s="71" t="s">
        <v>187</v>
      </c>
    </row>
    <row r="567" s="15" customFormat="1" customHeight="1" spans="1:19">
      <c r="A567" s="12" t="str">
        <f t="shared" si="35"/>
        <v>44779122718</v>
      </c>
      <c r="B567" s="28">
        <v>122718</v>
      </c>
      <c r="C567" s="28" t="s">
        <v>66</v>
      </c>
      <c r="D567" s="28" t="s">
        <v>44</v>
      </c>
      <c r="E567" s="49" t="s">
        <v>162</v>
      </c>
      <c r="F567" s="26">
        <v>0</v>
      </c>
      <c r="G567" s="15" t="s">
        <v>135</v>
      </c>
      <c r="H567" s="27">
        <v>44779</v>
      </c>
      <c r="I567" s="37" t="s">
        <v>185</v>
      </c>
      <c r="J567" s="34">
        <v>0</v>
      </c>
      <c r="K567" s="34">
        <v>0</v>
      </c>
      <c r="L567" s="34">
        <v>0</v>
      </c>
      <c r="M567" s="35">
        <v>0</v>
      </c>
      <c r="N567" s="35">
        <v>0</v>
      </c>
      <c r="O567" s="35">
        <v>0</v>
      </c>
      <c r="P567" s="38"/>
      <c r="Q567" s="38"/>
      <c r="R567" s="38"/>
      <c r="S567" s="42" t="s">
        <v>186</v>
      </c>
    </row>
    <row r="568" s="15" customFormat="1" customHeight="1" spans="1:19">
      <c r="A568" s="12" t="str">
        <f t="shared" si="35"/>
        <v>44786122718</v>
      </c>
      <c r="B568" s="28">
        <v>122718</v>
      </c>
      <c r="C568" s="28" t="s">
        <v>66</v>
      </c>
      <c r="D568" s="28" t="s">
        <v>44</v>
      </c>
      <c r="E568" s="49" t="s">
        <v>162</v>
      </c>
      <c r="F568" s="26">
        <v>1</v>
      </c>
      <c r="G568" s="15" t="s">
        <v>135</v>
      </c>
      <c r="H568" s="27">
        <v>44786</v>
      </c>
      <c r="I568" s="37" t="s">
        <v>185</v>
      </c>
      <c r="J568" s="34">
        <f>VLOOKUP(A568,[1]CXMDXSHZ!$A:$E,5,0)</f>
        <v>836.53</v>
      </c>
      <c r="K568" s="34">
        <f>VLOOKUP(A568,[1]CXMDXSHZ!$A:$F,6,0)</f>
        <v>17</v>
      </c>
      <c r="L568" s="34">
        <f>VLOOKUP(A568,[1]CXMDXSHZ!$A:$G,7,0)</f>
        <v>224.75</v>
      </c>
      <c r="M568" s="35">
        <f>VLOOKUP(B568,[2]查询时间段分门店销售汇总!$D:$S,16,0)</f>
        <v>1204.77166666667</v>
      </c>
      <c r="N568" s="35">
        <f>VLOOKUP(B568,[2]查询时间段分门店销售汇总!$D:$T,17,0)</f>
        <v>20.3333333333333</v>
      </c>
      <c r="O568" s="35">
        <f>VLOOKUP(B568,[2]查询时间段分门店销售汇总!$D:$U,18,0)</f>
        <v>387.994166666667</v>
      </c>
      <c r="P568" s="36">
        <f>(J568-M568)/M568</f>
        <v>-0.305652661707684</v>
      </c>
      <c r="Q568" s="36">
        <f>(K568-N568)/N568</f>
        <v>-0.163934426229507</v>
      </c>
      <c r="R568" s="36">
        <f>(L568-O568)/O568</f>
        <v>-0.420738713855235</v>
      </c>
      <c r="S568" s="71"/>
    </row>
    <row r="569" s="15" customFormat="1" customHeight="1" spans="1:19">
      <c r="A569" s="12" t="str">
        <f t="shared" si="35"/>
        <v>44793122718</v>
      </c>
      <c r="B569" s="28">
        <v>122718</v>
      </c>
      <c r="C569" s="28" t="s">
        <v>66</v>
      </c>
      <c r="D569" s="28" t="s">
        <v>44</v>
      </c>
      <c r="E569" s="49" t="s">
        <v>162</v>
      </c>
      <c r="F569" s="26">
        <v>0</v>
      </c>
      <c r="G569" s="15" t="s">
        <v>135</v>
      </c>
      <c r="H569" s="27">
        <v>44793</v>
      </c>
      <c r="I569" s="37" t="s">
        <v>185</v>
      </c>
      <c r="J569" s="34">
        <v>0</v>
      </c>
      <c r="K569" s="34">
        <v>0</v>
      </c>
      <c r="L569" s="34">
        <v>0</v>
      </c>
      <c r="M569" s="35">
        <v>0</v>
      </c>
      <c r="N569" s="35">
        <v>0</v>
      </c>
      <c r="O569" s="35">
        <v>0</v>
      </c>
      <c r="P569" s="38"/>
      <c r="Q569" s="38"/>
      <c r="R569" s="38"/>
      <c r="S569" s="12" t="s">
        <v>112</v>
      </c>
    </row>
    <row r="570" s="15" customFormat="1" customHeight="1" spans="1:19">
      <c r="A570" s="12" t="str">
        <f t="shared" ref="A570:A614" si="36">H570&amp;B570</f>
        <v>44800122718</v>
      </c>
      <c r="B570" s="28">
        <v>122718</v>
      </c>
      <c r="C570" s="28" t="s">
        <v>66</v>
      </c>
      <c r="D570" s="28" t="s">
        <v>44</v>
      </c>
      <c r="E570" s="49" t="s">
        <v>162</v>
      </c>
      <c r="F570" s="26">
        <v>0</v>
      </c>
      <c r="G570" s="15" t="s">
        <v>135</v>
      </c>
      <c r="H570" s="27">
        <v>44800</v>
      </c>
      <c r="I570" s="37" t="s">
        <v>185</v>
      </c>
      <c r="J570" s="34">
        <v>0</v>
      </c>
      <c r="K570" s="34">
        <v>0</v>
      </c>
      <c r="L570" s="34">
        <v>0</v>
      </c>
      <c r="M570" s="35">
        <v>0</v>
      </c>
      <c r="N570" s="35">
        <v>0</v>
      </c>
      <c r="O570" s="35">
        <v>0</v>
      </c>
      <c r="P570" s="38"/>
      <c r="Q570" s="38"/>
      <c r="R570" s="38"/>
      <c r="S570" s="71" t="s">
        <v>187</v>
      </c>
    </row>
    <row r="571" s="15" customFormat="1" customHeight="1" spans="1:19">
      <c r="A571" s="12" t="str">
        <f t="shared" si="36"/>
        <v>44780122718</v>
      </c>
      <c r="B571" s="28">
        <v>122718</v>
      </c>
      <c r="C571" s="28" t="s">
        <v>66</v>
      </c>
      <c r="D571" s="28" t="s">
        <v>44</v>
      </c>
      <c r="E571" s="49" t="s">
        <v>162</v>
      </c>
      <c r="F571" s="26">
        <v>0</v>
      </c>
      <c r="G571" s="15" t="s">
        <v>126</v>
      </c>
      <c r="H571" s="27">
        <v>44780</v>
      </c>
      <c r="I571" s="37" t="s">
        <v>185</v>
      </c>
      <c r="J571" s="34">
        <v>0</v>
      </c>
      <c r="K571" s="34">
        <v>0</v>
      </c>
      <c r="L571" s="34">
        <v>0</v>
      </c>
      <c r="M571" s="35">
        <v>0</v>
      </c>
      <c r="N571" s="35">
        <v>0</v>
      </c>
      <c r="O571" s="35">
        <v>0</v>
      </c>
      <c r="P571" s="61"/>
      <c r="Q571" s="61"/>
      <c r="R571" s="38"/>
      <c r="S571" s="42" t="s">
        <v>186</v>
      </c>
    </row>
    <row r="572" s="15" customFormat="1" customHeight="1" spans="1:19">
      <c r="A572" s="12" t="str">
        <f t="shared" si="36"/>
        <v>44787122718</v>
      </c>
      <c r="B572" s="28">
        <v>122718</v>
      </c>
      <c r="C572" s="28" t="s">
        <v>66</v>
      </c>
      <c r="D572" s="28" t="s">
        <v>44</v>
      </c>
      <c r="E572" s="49" t="s">
        <v>162</v>
      </c>
      <c r="F572" s="26">
        <v>1</v>
      </c>
      <c r="G572" s="15" t="s">
        <v>126</v>
      </c>
      <c r="H572" s="27">
        <v>44787</v>
      </c>
      <c r="I572" s="37" t="s">
        <v>185</v>
      </c>
      <c r="J572" s="34">
        <f>VLOOKUP(A572,[1]CXMDXSHZ!$A:$E,5,0)</f>
        <v>631.96</v>
      </c>
      <c r="K572" s="34">
        <f>VLOOKUP(A572,[1]CXMDXSHZ!$A:$F,6,0)</f>
        <v>12</v>
      </c>
      <c r="L572" s="34">
        <f>VLOOKUP(A572,[1]CXMDXSHZ!$A:$G,7,0)</f>
        <v>239.99</v>
      </c>
      <c r="M572" s="35">
        <f>VLOOKUP(B572,[2]查询时间段分门店销售汇总!$D:$S,16,0)</f>
        <v>1204.77166666667</v>
      </c>
      <c r="N572" s="35">
        <f>VLOOKUP(B572,[2]查询时间段分门店销售汇总!$D:$T,17,0)</f>
        <v>20.3333333333333</v>
      </c>
      <c r="O572" s="35">
        <f>VLOOKUP(B572,[2]查询时间段分门店销售汇总!$D:$U,18,0)</f>
        <v>387.994166666667</v>
      </c>
      <c r="P572" s="36">
        <f>(J572-M572)/M572</f>
        <v>-0.475452471630172</v>
      </c>
      <c r="Q572" s="36">
        <f>(K572-N572)/N572</f>
        <v>-0.40983606557377</v>
      </c>
      <c r="R572" s="36">
        <f>(L572-O572)/O572</f>
        <v>-0.381459772805863</v>
      </c>
      <c r="S572" s="71"/>
    </row>
    <row r="573" s="15" customFormat="1" customHeight="1" spans="1:19">
      <c r="A573" s="12" t="str">
        <f t="shared" si="36"/>
        <v>44794122718</v>
      </c>
      <c r="B573" s="28">
        <v>122718</v>
      </c>
      <c r="C573" s="28" t="s">
        <v>66</v>
      </c>
      <c r="D573" s="28" t="s">
        <v>44</v>
      </c>
      <c r="E573" s="49" t="s">
        <v>162</v>
      </c>
      <c r="F573" s="26">
        <v>0</v>
      </c>
      <c r="G573" s="15" t="s">
        <v>126</v>
      </c>
      <c r="H573" s="27">
        <v>44794</v>
      </c>
      <c r="I573" s="37" t="s">
        <v>185</v>
      </c>
      <c r="J573" s="34">
        <v>0</v>
      </c>
      <c r="K573" s="34">
        <v>0</v>
      </c>
      <c r="L573" s="34">
        <v>0</v>
      </c>
      <c r="M573" s="35">
        <v>0</v>
      </c>
      <c r="N573" s="35">
        <v>0</v>
      </c>
      <c r="O573" s="35">
        <v>0</v>
      </c>
      <c r="P573" s="38"/>
      <c r="Q573" s="38"/>
      <c r="R573" s="38"/>
      <c r="S573" s="12" t="s">
        <v>112</v>
      </c>
    </row>
    <row r="574" s="15" customFormat="1" customHeight="1" spans="1:19">
      <c r="A574" s="12" t="str">
        <f t="shared" si="36"/>
        <v>44801122718</v>
      </c>
      <c r="B574" s="28">
        <v>122718</v>
      </c>
      <c r="C574" s="28" t="s">
        <v>66</v>
      </c>
      <c r="D574" s="28" t="s">
        <v>44</v>
      </c>
      <c r="E574" s="49" t="s">
        <v>162</v>
      </c>
      <c r="F574" s="26">
        <v>1</v>
      </c>
      <c r="G574" s="15" t="s">
        <v>126</v>
      </c>
      <c r="H574" s="27">
        <v>44801</v>
      </c>
      <c r="I574" s="37" t="s">
        <v>185</v>
      </c>
      <c r="J574" s="34">
        <f>VLOOKUP(A574,[1]CXMDXSHZ!$A:$E,5,0)</f>
        <v>760.1</v>
      </c>
      <c r="K574" s="34">
        <f>VLOOKUP(A574,[1]CXMDXSHZ!$A:$F,6,0)</f>
        <v>12</v>
      </c>
      <c r="L574" s="34">
        <f>VLOOKUP(A574,[1]CXMDXSHZ!$A:$G,7,0)</f>
        <v>241.28</v>
      </c>
      <c r="M574" s="35">
        <f>VLOOKUP(B574,[2]查询时间段分门店销售汇总!$D:$S,16,0)</f>
        <v>1204.77166666667</v>
      </c>
      <c r="N574" s="35">
        <f>VLOOKUP(B574,[2]查询时间段分门店销售汇总!$D:$T,17,0)</f>
        <v>20.3333333333333</v>
      </c>
      <c r="O574" s="35">
        <f>VLOOKUP(B574,[2]查询时间段分门店销售汇总!$D:$U,18,0)</f>
        <v>387.994166666667</v>
      </c>
      <c r="P574" s="36">
        <f>(J574-M574)/M574</f>
        <v>-0.36909206862158</v>
      </c>
      <c r="Q574" s="36">
        <f>(K574-N574)/N574</f>
        <v>-0.40983606557377</v>
      </c>
      <c r="R574" s="36">
        <f>(L574-O574)/O574</f>
        <v>-0.378134980551684</v>
      </c>
      <c r="S574" s="71"/>
    </row>
    <row r="575" s="17" customFormat="1" ht="27" customHeight="1" spans="1:18">
      <c r="A575" s="12" t="str">
        <f t="shared" si="36"/>
        <v>44777355</v>
      </c>
      <c r="B575" s="75">
        <v>355</v>
      </c>
      <c r="C575" s="75" t="s">
        <v>84</v>
      </c>
      <c r="D575" s="76" t="s">
        <v>68</v>
      </c>
      <c r="F575" s="26">
        <v>1</v>
      </c>
      <c r="G575" s="15" t="s">
        <v>117</v>
      </c>
      <c r="H575" s="27">
        <v>44777</v>
      </c>
      <c r="I575" s="77" t="s">
        <v>189</v>
      </c>
      <c r="J575" s="34">
        <f>VLOOKUP(A575,[1]CXMDXSHZ!$A:$E,5,0)</f>
        <v>3264.58</v>
      </c>
      <c r="K575" s="34">
        <f>VLOOKUP(A575,[1]CXMDXSHZ!$A:$F,6,0)</f>
        <v>41</v>
      </c>
      <c r="L575" s="34">
        <f>VLOOKUP(A575,[1]CXMDXSHZ!$A:$G,7,0)</f>
        <v>589.24</v>
      </c>
      <c r="M575" s="35">
        <f>VLOOKUP(B575,[3]减去藿香总数据!$C:$N,12,0)</f>
        <v>3671.69208333333</v>
      </c>
      <c r="N575" s="35">
        <f>VLOOKUP(B575,[2]查询时间段分门店销售汇总!$D:$T,17,0)</f>
        <v>52.7083333333333</v>
      </c>
      <c r="O575" s="35">
        <f>VLOOKUP(B575,[3]减去藿香总数据!$C:$P,14,0)</f>
        <v>1172.23791666659</v>
      </c>
      <c r="P575" s="36">
        <f>(J575-M575)/M575</f>
        <v>-0.110878601498559</v>
      </c>
      <c r="Q575" s="36">
        <f>(K575-N575)/N575</f>
        <v>-0.222134387351778</v>
      </c>
      <c r="R575" s="36">
        <f>(L575-O575)/O575</f>
        <v>-0.497337535646706</v>
      </c>
    </row>
    <row r="576" s="15" customFormat="1" customHeight="1" spans="1:18">
      <c r="A576" s="12" t="str">
        <f t="shared" si="36"/>
        <v>44784355</v>
      </c>
      <c r="B576" s="75">
        <v>355</v>
      </c>
      <c r="C576" s="75" t="s">
        <v>84</v>
      </c>
      <c r="D576" s="76" t="s">
        <v>68</v>
      </c>
      <c r="E576" s="17"/>
      <c r="F576" s="26">
        <v>1</v>
      </c>
      <c r="G576" s="15" t="s">
        <v>117</v>
      </c>
      <c r="H576" s="27">
        <v>44784</v>
      </c>
      <c r="I576" s="77" t="s">
        <v>189</v>
      </c>
      <c r="J576" s="34">
        <f>VLOOKUP(A576,[1]CXMDXSHZ!$A:$E,5,0)</f>
        <v>3199.39</v>
      </c>
      <c r="K576" s="34">
        <f>VLOOKUP(A576,[1]CXMDXSHZ!$A:$F,6,0)</f>
        <v>46</v>
      </c>
      <c r="L576" s="34">
        <f>VLOOKUP(A576,[1]CXMDXSHZ!$A:$G,7,0)</f>
        <v>1018.98</v>
      </c>
      <c r="M576" s="35">
        <f>VLOOKUP(B576,[3]减去藿香总数据!$C:$N,12,0)</f>
        <v>3671.69208333333</v>
      </c>
      <c r="N576" s="35">
        <f>VLOOKUP(B576,[2]查询时间段分门店销售汇总!$D:$T,17,0)</f>
        <v>52.7083333333333</v>
      </c>
      <c r="O576" s="35">
        <f>VLOOKUP(B576,[3]减去藿香总数据!$C:$P,14,0)</f>
        <v>1172.23791666659</v>
      </c>
      <c r="P576" s="36">
        <f>(J576-M576)/M576</f>
        <v>-0.128633358302898</v>
      </c>
      <c r="Q576" s="36">
        <f>(K576-N576)/N576</f>
        <v>-0.127272727272727</v>
      </c>
      <c r="R576" s="36">
        <f>(L576-O576)/O576</f>
        <v>-0.130739600287285</v>
      </c>
    </row>
    <row r="577" s="15" customFormat="1" customHeight="1" spans="1:18">
      <c r="A577" s="12" t="str">
        <f t="shared" si="36"/>
        <v>44791355</v>
      </c>
      <c r="B577" s="75">
        <v>355</v>
      </c>
      <c r="C577" s="75" t="s">
        <v>84</v>
      </c>
      <c r="D577" s="76" t="s">
        <v>68</v>
      </c>
      <c r="E577" s="17"/>
      <c r="F577" s="26">
        <v>1</v>
      </c>
      <c r="G577" s="15" t="s">
        <v>117</v>
      </c>
      <c r="H577" s="27">
        <v>44791</v>
      </c>
      <c r="I577" s="77" t="s">
        <v>189</v>
      </c>
      <c r="J577" s="34">
        <f>VLOOKUP(A577,[1]CXMDXSHZ!$A:$E,5,0)</f>
        <v>1782.49</v>
      </c>
      <c r="K577" s="34">
        <f>VLOOKUP(A577,[1]CXMDXSHZ!$A:$F,6,0)</f>
        <v>32</v>
      </c>
      <c r="L577" s="34">
        <f>VLOOKUP(A577,[1]CXMDXSHZ!$A:$G,7,0)</f>
        <v>495.47</v>
      </c>
      <c r="M577" s="35">
        <f>VLOOKUP(B577,[3]减去藿香总数据!$C:$N,12,0)</f>
        <v>3671.69208333333</v>
      </c>
      <c r="N577" s="35">
        <f>VLOOKUP(B577,[2]查询时间段分门店销售汇总!$D:$T,17,0)</f>
        <v>52.7083333333333</v>
      </c>
      <c r="O577" s="35">
        <f>VLOOKUP(B577,[3]减去藿香总数据!$C:$P,14,0)</f>
        <v>1172.23791666659</v>
      </c>
      <c r="P577" s="36">
        <f>(J577-M577)/M577</f>
        <v>-0.514531730999138</v>
      </c>
      <c r="Q577" s="36">
        <f>(K577-N577)/N577</f>
        <v>-0.392885375494071</v>
      </c>
      <c r="R577" s="36">
        <f>(L577-O577)/O577</f>
        <v>-0.577329829588747</v>
      </c>
    </row>
    <row r="578" s="15" customFormat="1" customHeight="1" spans="1:19">
      <c r="A578" s="12" t="str">
        <f t="shared" si="36"/>
        <v>44798355</v>
      </c>
      <c r="B578" s="75">
        <v>355</v>
      </c>
      <c r="C578" s="75" t="s">
        <v>84</v>
      </c>
      <c r="D578" s="76" t="s">
        <v>68</v>
      </c>
      <c r="E578" s="17"/>
      <c r="F578" s="26">
        <v>0</v>
      </c>
      <c r="G578" s="15" t="s">
        <v>117</v>
      </c>
      <c r="H578" s="27">
        <v>44798</v>
      </c>
      <c r="I578" s="77" t="s">
        <v>189</v>
      </c>
      <c r="J578" s="34">
        <v>0</v>
      </c>
      <c r="K578" s="34">
        <v>0</v>
      </c>
      <c r="L578" s="34">
        <v>0</v>
      </c>
      <c r="M578" s="35">
        <v>0</v>
      </c>
      <c r="N578" s="35">
        <v>0</v>
      </c>
      <c r="O578" s="35">
        <v>0</v>
      </c>
      <c r="P578" s="17"/>
      <c r="Q578" s="17"/>
      <c r="R578" s="17"/>
      <c r="S578" s="12" t="s">
        <v>112</v>
      </c>
    </row>
    <row r="579" s="17" customFormat="1" customHeight="1" spans="1:18">
      <c r="A579" s="12" t="str">
        <f t="shared" si="36"/>
        <v>44777373</v>
      </c>
      <c r="B579" s="75">
        <v>373</v>
      </c>
      <c r="C579" s="75" t="s">
        <v>83</v>
      </c>
      <c r="D579" s="76" t="s">
        <v>68</v>
      </c>
      <c r="F579" s="26">
        <v>1</v>
      </c>
      <c r="G579" s="15" t="s">
        <v>117</v>
      </c>
      <c r="H579" s="27">
        <v>44777</v>
      </c>
      <c r="I579" s="77" t="s">
        <v>189</v>
      </c>
      <c r="J579" s="34">
        <f>VLOOKUP(A579,[1]CXMDXSHZ!$A:$E,5,0)</f>
        <v>5774.48</v>
      </c>
      <c r="K579" s="34">
        <f>VLOOKUP(A579,[1]CXMDXSHZ!$A:$F,6,0)</f>
        <v>78</v>
      </c>
      <c r="L579" s="34">
        <f>VLOOKUP(A579,[1]CXMDXSHZ!$A:$G,7,0)</f>
        <v>1891.1</v>
      </c>
      <c r="M579" s="35">
        <f>VLOOKUP(B579,[3]减去藿香总数据!$C:$N,12,0)</f>
        <v>8161.91416666667</v>
      </c>
      <c r="N579" s="35">
        <f>VLOOKUP(B579,[2]查询时间段分门店销售汇总!$D:$T,17,0)</f>
        <v>95.9583333333333</v>
      </c>
      <c r="O579" s="35">
        <f>VLOOKUP(B579,[3]减去藿香总数据!$C:$P,14,0)</f>
        <v>2753.62333333333</v>
      </c>
      <c r="P579" s="36">
        <f>(J579-M579)/M579</f>
        <v>-0.292509099938465</v>
      </c>
      <c r="Q579" s="36">
        <f>(K579-N579)/N579</f>
        <v>-0.187147199305254</v>
      </c>
      <c r="R579" s="36">
        <f>(L579-O579)/O579</f>
        <v>-0.313232141408834</v>
      </c>
    </row>
    <row r="580" s="15" customFormat="1" customHeight="1" spans="1:18">
      <c r="A580" s="12" t="str">
        <f t="shared" si="36"/>
        <v>44784373</v>
      </c>
      <c r="B580" s="75">
        <v>373</v>
      </c>
      <c r="C580" s="75" t="s">
        <v>83</v>
      </c>
      <c r="D580" s="76" t="s">
        <v>68</v>
      </c>
      <c r="E580" s="18"/>
      <c r="F580" s="26">
        <v>1</v>
      </c>
      <c r="G580" s="15" t="s">
        <v>117</v>
      </c>
      <c r="H580" s="27">
        <v>44784</v>
      </c>
      <c r="I580" s="77" t="s">
        <v>189</v>
      </c>
      <c r="J580" s="34">
        <f>VLOOKUP(A580,[1]CXMDXSHZ!$A:$E,5,0)</f>
        <v>7505.11</v>
      </c>
      <c r="K580" s="34">
        <f>VLOOKUP(A580,[1]CXMDXSHZ!$A:$F,6,0)</f>
        <v>82</v>
      </c>
      <c r="L580" s="34">
        <f>VLOOKUP(A580,[1]CXMDXSHZ!$A:$G,7,0)</f>
        <v>2607.57</v>
      </c>
      <c r="M580" s="35">
        <f>VLOOKUP(B580,[3]减去藿香总数据!$C:$N,12,0)</f>
        <v>8161.91416666667</v>
      </c>
      <c r="N580" s="35">
        <f>VLOOKUP(B580,[2]查询时间段分门店销售汇总!$D:$T,17,0)</f>
        <v>95.9583333333333</v>
      </c>
      <c r="O580" s="35">
        <f>VLOOKUP(B580,[3]减去藿香总数据!$C:$P,14,0)</f>
        <v>2753.62333333333</v>
      </c>
      <c r="P580" s="36">
        <f>(J580-M580)/M580</f>
        <v>-0.0804718296780263</v>
      </c>
      <c r="Q580" s="36">
        <f>(K580-N580)/N580</f>
        <v>-0.145462440295267</v>
      </c>
      <c r="R580" s="36">
        <f>(L580-O580)/O580</f>
        <v>-0.0530404182610293</v>
      </c>
    </row>
    <row r="581" s="15" customFormat="1" customHeight="1" spans="1:18">
      <c r="A581" s="12" t="str">
        <f t="shared" si="36"/>
        <v>44791373</v>
      </c>
      <c r="B581" s="75">
        <v>373</v>
      </c>
      <c r="C581" s="75" t="s">
        <v>83</v>
      </c>
      <c r="D581" s="76" t="s">
        <v>68</v>
      </c>
      <c r="E581" s="18"/>
      <c r="F581" s="26">
        <v>1</v>
      </c>
      <c r="G581" s="15" t="s">
        <v>117</v>
      </c>
      <c r="H581" s="27">
        <v>44791</v>
      </c>
      <c r="I581" s="77" t="s">
        <v>189</v>
      </c>
      <c r="J581" s="34">
        <f>VLOOKUP(A581,[1]CXMDXSHZ!$A:$E,5,0)</f>
        <v>5161.45</v>
      </c>
      <c r="K581" s="34">
        <f>VLOOKUP(A581,[1]CXMDXSHZ!$A:$F,6,0)</f>
        <v>71</v>
      </c>
      <c r="L581" s="34">
        <f>VLOOKUP(A581,[1]CXMDXSHZ!$A:$G,7,0)</f>
        <v>1806.72</v>
      </c>
      <c r="M581" s="35">
        <f>VLOOKUP(B581,[3]减去藿香总数据!$C:$N,12,0)</f>
        <v>8161.91416666667</v>
      </c>
      <c r="N581" s="35">
        <f>VLOOKUP(B581,[2]查询时间段分门店销售汇总!$D:$T,17,0)</f>
        <v>95.9583333333333</v>
      </c>
      <c r="O581" s="35">
        <f>VLOOKUP(B581,[3]减去藿香总数据!$C:$P,14,0)</f>
        <v>2753.62333333333</v>
      </c>
      <c r="P581" s="36">
        <f>(J581-M581)/M581</f>
        <v>-0.367617706508186</v>
      </c>
      <c r="Q581" s="36">
        <f>(K581-N581)/N581</f>
        <v>-0.260095527572731</v>
      </c>
      <c r="R581" s="36">
        <f>(L581-O581)/O581</f>
        <v>-0.343875402953925</v>
      </c>
    </row>
    <row r="582" s="15" customFormat="1" customHeight="1" spans="1:19">
      <c r="A582" s="12" t="str">
        <f t="shared" si="36"/>
        <v>44798373</v>
      </c>
      <c r="B582" s="75">
        <v>373</v>
      </c>
      <c r="C582" s="75" t="s">
        <v>83</v>
      </c>
      <c r="D582" s="76" t="s">
        <v>68</v>
      </c>
      <c r="E582" s="18"/>
      <c r="F582" s="26">
        <v>0</v>
      </c>
      <c r="G582" s="15" t="s">
        <v>117</v>
      </c>
      <c r="H582" s="27">
        <v>44798</v>
      </c>
      <c r="I582" s="77" t="s">
        <v>189</v>
      </c>
      <c r="J582" s="34">
        <v>0</v>
      </c>
      <c r="K582" s="34">
        <v>0</v>
      </c>
      <c r="L582" s="34">
        <v>0</v>
      </c>
      <c r="M582" s="35">
        <v>0</v>
      </c>
      <c r="N582" s="35">
        <v>0</v>
      </c>
      <c r="O582" s="35">
        <v>0</v>
      </c>
      <c r="P582" s="17"/>
      <c r="Q582" s="17"/>
      <c r="R582" s="17"/>
      <c r="S582" s="12" t="s">
        <v>112</v>
      </c>
    </row>
    <row r="583" s="17" customFormat="1" customHeight="1" spans="1:18">
      <c r="A583" s="12" t="str">
        <f t="shared" si="36"/>
        <v>44777572</v>
      </c>
      <c r="B583" s="75">
        <v>572</v>
      </c>
      <c r="C583" s="75" t="s">
        <v>74</v>
      </c>
      <c r="D583" s="76" t="s">
        <v>68</v>
      </c>
      <c r="F583" s="26">
        <v>1</v>
      </c>
      <c r="G583" s="15" t="s">
        <v>117</v>
      </c>
      <c r="H583" s="27">
        <v>44777</v>
      </c>
      <c r="I583" s="77" t="s">
        <v>190</v>
      </c>
      <c r="J583" s="34">
        <f>VLOOKUP(A583,[1]CXMDXSHZ!$A:$E,5,0)</f>
        <v>5650.9</v>
      </c>
      <c r="K583" s="34">
        <f>VLOOKUP(A583,[1]CXMDXSHZ!$A:$F,6,0)</f>
        <v>54</v>
      </c>
      <c r="L583" s="34">
        <f>VLOOKUP(A583,[1]CXMDXSHZ!$A:$G,7,0)</f>
        <v>1344.54</v>
      </c>
      <c r="M583" s="35">
        <f>VLOOKUP(B583,[3]减去藿香总数据!$C:$N,12,0)</f>
        <v>4158.02791666667</v>
      </c>
      <c r="N583" s="35">
        <f>VLOOKUP(B583,[2]查询时间段分门店销售汇总!$D:$T,17,0)</f>
        <v>63.0416666666667</v>
      </c>
      <c r="O583" s="35">
        <f>VLOOKUP(B583,[3]减去藿香总数据!$C:$P,14,0)</f>
        <v>1285.02625</v>
      </c>
      <c r="P583" s="36">
        <f>(J583-M583)/M583</f>
        <v>0.359033684538152</v>
      </c>
      <c r="Q583" s="36">
        <f>(K583-N583)/N583</f>
        <v>-0.143423661599472</v>
      </c>
      <c r="R583" s="36">
        <f>(L583-O583)/O583</f>
        <v>0.046313256246711</v>
      </c>
    </row>
    <row r="584" s="15" customFormat="1" customHeight="1" spans="1:18">
      <c r="A584" s="12" t="str">
        <f t="shared" si="36"/>
        <v>44784572</v>
      </c>
      <c r="B584" s="75">
        <v>572</v>
      </c>
      <c r="C584" s="75" t="s">
        <v>74</v>
      </c>
      <c r="D584" s="76" t="s">
        <v>68</v>
      </c>
      <c r="E584" s="17"/>
      <c r="F584" s="26">
        <v>1</v>
      </c>
      <c r="G584" s="15" t="s">
        <v>117</v>
      </c>
      <c r="H584" s="27">
        <v>44784</v>
      </c>
      <c r="I584" s="77" t="s">
        <v>190</v>
      </c>
      <c r="J584" s="34">
        <f>VLOOKUP(A584,[1]CXMDXSHZ!$A:$E,5,0)</f>
        <v>2545.91</v>
      </c>
      <c r="K584" s="34">
        <f>VLOOKUP(A584,[1]CXMDXSHZ!$A:$F,6,0)</f>
        <v>44</v>
      </c>
      <c r="L584" s="34">
        <f>VLOOKUP(A584,[1]CXMDXSHZ!$A:$G,7,0)</f>
        <v>731.65</v>
      </c>
      <c r="M584" s="35">
        <f>VLOOKUP(B584,[3]减去藿香总数据!$C:$N,12,0)</f>
        <v>4158.02791666667</v>
      </c>
      <c r="N584" s="35">
        <f>VLOOKUP(B584,[2]查询时间段分门店销售汇总!$D:$T,17,0)</f>
        <v>63.0416666666667</v>
      </c>
      <c r="O584" s="35">
        <f>VLOOKUP(B584,[3]减去藿香总数据!$C:$P,14,0)</f>
        <v>1285.02625</v>
      </c>
      <c r="P584" s="36">
        <f>(J584-M584)/M584</f>
        <v>-0.3877121435873</v>
      </c>
      <c r="Q584" s="36">
        <f>(K584-N584)/N584</f>
        <v>-0.302048909451421</v>
      </c>
      <c r="R584" s="36">
        <f>(L584-O584)/O584</f>
        <v>-0.430634199106828</v>
      </c>
    </row>
    <row r="585" s="15" customFormat="1" customHeight="1" spans="1:18">
      <c r="A585" s="12" t="str">
        <f t="shared" si="36"/>
        <v>44791572</v>
      </c>
      <c r="B585" s="75">
        <v>572</v>
      </c>
      <c r="C585" s="75" t="s">
        <v>74</v>
      </c>
      <c r="D585" s="76" t="s">
        <v>68</v>
      </c>
      <c r="E585" s="17"/>
      <c r="F585" s="26">
        <v>1</v>
      </c>
      <c r="G585" s="15" t="s">
        <v>117</v>
      </c>
      <c r="H585" s="27">
        <v>44791</v>
      </c>
      <c r="I585" s="77" t="s">
        <v>190</v>
      </c>
      <c r="J585" s="34">
        <f>VLOOKUP(A585,[1]CXMDXSHZ!$A:$E,5,0)</f>
        <v>5752.01</v>
      </c>
      <c r="K585" s="34">
        <f>VLOOKUP(A585,[1]CXMDXSHZ!$A:$F,6,0)</f>
        <v>48</v>
      </c>
      <c r="L585" s="34">
        <f>VLOOKUP(A585,[1]CXMDXSHZ!$A:$G,7,0)</f>
        <v>1094.18</v>
      </c>
      <c r="M585" s="35">
        <f>VLOOKUP(B585,[3]减去藿香总数据!$C:$N,12,0)</f>
        <v>4158.02791666667</v>
      </c>
      <c r="N585" s="35">
        <f>VLOOKUP(B585,[2]查询时间段分门店销售汇总!$D:$T,17,0)</f>
        <v>63.0416666666667</v>
      </c>
      <c r="O585" s="35">
        <f>VLOOKUP(B585,[3]减去藿香总数据!$C:$P,14,0)</f>
        <v>1285.02625</v>
      </c>
      <c r="P585" s="36">
        <f>(J585-M585)/M585</f>
        <v>0.383350500592878</v>
      </c>
      <c r="Q585" s="36">
        <f>(K585-N585)/N585</f>
        <v>-0.238598810310642</v>
      </c>
      <c r="R585" s="36">
        <f>(L585-O585)/O585</f>
        <v>-0.148515448614376</v>
      </c>
    </row>
    <row r="586" s="15" customFormat="1" customHeight="1" spans="1:19">
      <c r="A586" s="12" t="str">
        <f t="shared" si="36"/>
        <v>44798572</v>
      </c>
      <c r="B586" s="75">
        <v>572</v>
      </c>
      <c r="C586" s="75" t="s">
        <v>74</v>
      </c>
      <c r="D586" s="76" t="s">
        <v>68</v>
      </c>
      <c r="E586" s="17"/>
      <c r="F586" s="26">
        <v>0</v>
      </c>
      <c r="G586" s="15" t="s">
        <v>117</v>
      </c>
      <c r="H586" s="27">
        <v>44798</v>
      </c>
      <c r="I586" s="77" t="s">
        <v>190</v>
      </c>
      <c r="J586" s="34">
        <v>0</v>
      </c>
      <c r="K586" s="34">
        <v>0</v>
      </c>
      <c r="L586" s="34">
        <v>0</v>
      </c>
      <c r="M586" s="35">
        <v>0</v>
      </c>
      <c r="N586" s="35">
        <v>0</v>
      </c>
      <c r="O586" s="35">
        <v>0</v>
      </c>
      <c r="P586" s="17"/>
      <c r="Q586" s="17"/>
      <c r="R586" s="17"/>
      <c r="S586" s="12" t="s">
        <v>112</v>
      </c>
    </row>
    <row r="587" s="17" customFormat="1" customHeight="1" spans="1:18">
      <c r="A587" s="12" t="str">
        <f t="shared" si="36"/>
        <v>44778546</v>
      </c>
      <c r="B587" s="75">
        <v>546</v>
      </c>
      <c r="C587" s="75" t="s">
        <v>67</v>
      </c>
      <c r="D587" s="76" t="s">
        <v>68</v>
      </c>
      <c r="F587" s="26">
        <v>1</v>
      </c>
      <c r="G587" s="15" t="s">
        <v>125</v>
      </c>
      <c r="H587" s="27">
        <v>44778</v>
      </c>
      <c r="I587" s="77" t="s">
        <v>191</v>
      </c>
      <c r="J587" s="34">
        <f>VLOOKUP(A587,[1]CXMDXSHZ!$A:$E,5,0)</f>
        <v>12125.15</v>
      </c>
      <c r="K587" s="34">
        <f>VLOOKUP(A587,[1]CXMDXSHZ!$A:$F,6,0)</f>
        <v>113</v>
      </c>
      <c r="L587" s="34">
        <f>VLOOKUP(A587,[1]CXMDXSHZ!$A:$G,7,0)</f>
        <v>4264.6</v>
      </c>
      <c r="M587" s="35">
        <f>VLOOKUP(B587,[3]减去藿香总数据!$C:$N,12,0)</f>
        <v>8193.92333333333</v>
      </c>
      <c r="N587" s="35">
        <f>VLOOKUP(B587,[2]查询时间段分门店销售汇总!$D:$T,17,0)</f>
        <v>123.958333333333</v>
      </c>
      <c r="O587" s="35">
        <f>VLOOKUP(B587,[3]减去藿香总数据!$C:$P,14,0)</f>
        <v>3116.74083333333</v>
      </c>
      <c r="P587" s="36">
        <f t="shared" ref="P587:P593" si="37">(J587-M587)/M587</f>
        <v>0.479773425591404</v>
      </c>
      <c r="Q587" s="36">
        <f t="shared" ref="Q587:Q593" si="38">(K587-N587)/N587</f>
        <v>-0.0884033613445354</v>
      </c>
      <c r="R587" s="36">
        <f t="shared" ref="R587:R593" si="39">(L587-O587)/O587</f>
        <v>0.36828829474379</v>
      </c>
    </row>
    <row r="588" s="15" customFormat="1" customHeight="1" spans="1:18">
      <c r="A588" s="12" t="str">
        <f t="shared" si="36"/>
        <v>44785546</v>
      </c>
      <c r="B588" s="75">
        <v>546</v>
      </c>
      <c r="C588" s="75" t="s">
        <v>67</v>
      </c>
      <c r="D588" s="76" t="s">
        <v>68</v>
      </c>
      <c r="E588" s="18"/>
      <c r="F588" s="26">
        <v>1</v>
      </c>
      <c r="G588" s="15" t="s">
        <v>125</v>
      </c>
      <c r="H588" s="27">
        <v>44785</v>
      </c>
      <c r="I588" s="77" t="s">
        <v>191</v>
      </c>
      <c r="J588" s="34">
        <f>VLOOKUP(A588,[1]CXMDXSHZ!$A:$E,5,0)</f>
        <v>6213.75</v>
      </c>
      <c r="K588" s="34">
        <f>VLOOKUP(A588,[1]CXMDXSHZ!$A:$F,6,0)</f>
        <v>103</v>
      </c>
      <c r="L588" s="34">
        <f>VLOOKUP(A588,[1]CXMDXSHZ!$A:$G,7,0)</f>
        <v>2226.57</v>
      </c>
      <c r="M588" s="35">
        <f>VLOOKUP(B588,[3]减去藿香总数据!$C:$N,12,0)</f>
        <v>8193.92333333333</v>
      </c>
      <c r="N588" s="35">
        <f>VLOOKUP(B588,[2]查询时间段分门店销售汇总!$D:$T,17,0)</f>
        <v>123.958333333333</v>
      </c>
      <c r="O588" s="35">
        <f>VLOOKUP(B588,[3]减去藿香总数据!$C:$P,14,0)</f>
        <v>3116.74083333333</v>
      </c>
      <c r="P588" s="36">
        <f t="shared" si="37"/>
        <v>-0.241663639355506</v>
      </c>
      <c r="Q588" s="36">
        <f t="shared" si="38"/>
        <v>-0.169075630252099</v>
      </c>
      <c r="R588" s="36">
        <f t="shared" si="39"/>
        <v>-0.285609513570398</v>
      </c>
    </row>
    <row r="589" s="15" customFormat="1" customHeight="1" spans="1:18">
      <c r="A589" s="12" t="str">
        <f t="shared" si="36"/>
        <v>44792546</v>
      </c>
      <c r="B589" s="75">
        <v>546</v>
      </c>
      <c r="C589" s="75" t="s">
        <v>67</v>
      </c>
      <c r="D589" s="76" t="s">
        <v>68</v>
      </c>
      <c r="E589" s="18"/>
      <c r="F589" s="26">
        <v>1</v>
      </c>
      <c r="G589" s="15" t="s">
        <v>125</v>
      </c>
      <c r="H589" s="27">
        <v>44792</v>
      </c>
      <c r="I589" s="77" t="s">
        <v>191</v>
      </c>
      <c r="J589" s="34">
        <f>VLOOKUP(A589,[1]CXMDXSHZ!$A:$E,5,0)</f>
        <v>7027.27</v>
      </c>
      <c r="K589" s="34">
        <f>VLOOKUP(A589,[1]CXMDXSHZ!$A:$F,6,0)</f>
        <v>131</v>
      </c>
      <c r="L589" s="34">
        <f>VLOOKUP(A589,[1]CXMDXSHZ!$A:$G,7,0)</f>
        <v>2676.53</v>
      </c>
      <c r="M589" s="35">
        <f>VLOOKUP(B589,[3]减去藿香总数据!$C:$N,12,0)</f>
        <v>8193.92333333333</v>
      </c>
      <c r="N589" s="35">
        <f>VLOOKUP(B589,[2]查询时间段分门店销售汇总!$D:$T,17,0)</f>
        <v>123.958333333333</v>
      </c>
      <c r="O589" s="35">
        <f>VLOOKUP(B589,[3]减去藿香总数据!$C:$P,14,0)</f>
        <v>3116.74083333333</v>
      </c>
      <c r="P589" s="36">
        <f t="shared" si="37"/>
        <v>-0.142380308659628</v>
      </c>
      <c r="Q589" s="36">
        <f t="shared" si="38"/>
        <v>0.0568067226890785</v>
      </c>
      <c r="R589" s="36">
        <f t="shared" si="39"/>
        <v>-0.14124075657023</v>
      </c>
    </row>
    <row r="590" s="15" customFormat="1" customHeight="1" spans="1:18">
      <c r="A590" s="12" t="str">
        <f t="shared" si="36"/>
        <v>44799546</v>
      </c>
      <c r="B590" s="75">
        <v>546</v>
      </c>
      <c r="C590" s="75" t="s">
        <v>67</v>
      </c>
      <c r="D590" s="76" t="s">
        <v>68</v>
      </c>
      <c r="E590" s="18"/>
      <c r="F590" s="26">
        <v>1</v>
      </c>
      <c r="G590" s="15" t="s">
        <v>125</v>
      </c>
      <c r="H590" s="27">
        <v>44799</v>
      </c>
      <c r="I590" s="77" t="s">
        <v>191</v>
      </c>
      <c r="J590" s="34">
        <f>VLOOKUP(A590,[1]CXMDXSHZ!$A:$E,5,0)</f>
        <v>5343.4</v>
      </c>
      <c r="K590" s="34">
        <f>VLOOKUP(A590,[1]CXMDXSHZ!$A:$F,6,0)</f>
        <v>97</v>
      </c>
      <c r="L590" s="34">
        <f>VLOOKUP(A590,[1]CXMDXSHZ!$A:$G,7,0)</f>
        <v>1696.2</v>
      </c>
      <c r="M590" s="35">
        <f>VLOOKUP(B590,[3]减去藿香总数据!$C:$N,12,0)</f>
        <v>8193.92333333333</v>
      </c>
      <c r="N590" s="35">
        <f>VLOOKUP(B590,[2]查询时间段分门店销售汇总!$D:$T,17,0)</f>
        <v>123.958333333333</v>
      </c>
      <c r="O590" s="35">
        <f>VLOOKUP(B590,[3]减去藿香总数据!$C:$P,14,0)</f>
        <v>3116.74083333333</v>
      </c>
      <c r="P590" s="36">
        <f t="shared" si="37"/>
        <v>-0.347882597550949</v>
      </c>
      <c r="Q590" s="36">
        <f t="shared" si="38"/>
        <v>-0.217478991596637</v>
      </c>
      <c r="R590" s="36">
        <f t="shared" si="39"/>
        <v>-0.455777656627957</v>
      </c>
    </row>
    <row r="591" s="17" customFormat="1" customHeight="1" spans="1:18">
      <c r="A591" s="12" t="str">
        <f t="shared" si="36"/>
        <v>44776723</v>
      </c>
      <c r="B591" s="75">
        <v>723</v>
      </c>
      <c r="C591" s="75" t="s">
        <v>81</v>
      </c>
      <c r="D591" s="76" t="s">
        <v>68</v>
      </c>
      <c r="F591" s="26">
        <v>1</v>
      </c>
      <c r="G591" s="15" t="s">
        <v>115</v>
      </c>
      <c r="H591" s="27">
        <v>44776</v>
      </c>
      <c r="I591" s="78" t="s">
        <v>192</v>
      </c>
      <c r="J591" s="34">
        <f>VLOOKUP(A591,[1]CXMDXSHZ!$A:$E,5,0)</f>
        <v>4440.73</v>
      </c>
      <c r="K591" s="34">
        <f>VLOOKUP(A591,[1]CXMDXSHZ!$A:$F,6,0)</f>
        <v>80</v>
      </c>
      <c r="L591" s="34">
        <f>VLOOKUP(A591,[1]CXMDXSHZ!$A:$G,7,0)</f>
        <v>1383.62</v>
      </c>
      <c r="M591" s="35">
        <f>VLOOKUP(B591,[3]减去藿香总数据!$C:$N,12,0)</f>
        <v>4451.48666666667</v>
      </c>
      <c r="N591" s="35">
        <f>VLOOKUP(B591,[2]查询时间段分门店销售汇总!$D:$T,17,0)</f>
        <v>89.5833333333333</v>
      </c>
      <c r="O591" s="35">
        <f>VLOOKUP(B591,[3]减去藿香总数据!$C:$P,14,0)</f>
        <v>1414.38958333333</v>
      </c>
      <c r="P591" s="36">
        <f t="shared" si="37"/>
        <v>-0.00241642118064019</v>
      </c>
      <c r="Q591" s="36">
        <f t="shared" si="38"/>
        <v>-0.106976744186046</v>
      </c>
      <c r="R591" s="36">
        <f t="shared" si="39"/>
        <v>-0.0217546733204967</v>
      </c>
    </row>
    <row r="592" s="15" customFormat="1" customHeight="1" spans="1:18">
      <c r="A592" s="12" t="str">
        <f t="shared" si="36"/>
        <v>44783723</v>
      </c>
      <c r="B592" s="75">
        <v>723</v>
      </c>
      <c r="C592" s="75" t="s">
        <v>81</v>
      </c>
      <c r="D592" s="76" t="s">
        <v>68</v>
      </c>
      <c r="E592" s="18"/>
      <c r="F592" s="26">
        <v>1</v>
      </c>
      <c r="G592" s="15" t="s">
        <v>115</v>
      </c>
      <c r="H592" s="27">
        <v>44783</v>
      </c>
      <c r="I592" s="78" t="s">
        <v>192</v>
      </c>
      <c r="J592" s="34">
        <f>VLOOKUP(A592,[1]CXMDXSHZ!$A:$E,5,0)</f>
        <v>3448.54</v>
      </c>
      <c r="K592" s="34">
        <f>VLOOKUP(A592,[1]CXMDXSHZ!$A:$F,6,0)</f>
        <v>65</v>
      </c>
      <c r="L592" s="34">
        <f>VLOOKUP(A592,[1]CXMDXSHZ!$A:$G,7,0)</f>
        <v>1154.19</v>
      </c>
      <c r="M592" s="35">
        <f>VLOOKUP(B592,[3]减去藿香总数据!$C:$N,12,0)</f>
        <v>4451.48666666667</v>
      </c>
      <c r="N592" s="35">
        <f>VLOOKUP(B592,[2]查询时间段分门店销售汇总!$D:$T,17,0)</f>
        <v>89.5833333333333</v>
      </c>
      <c r="O592" s="35">
        <f>VLOOKUP(B592,[3]减去藿香总数据!$C:$P,14,0)</f>
        <v>1414.38958333333</v>
      </c>
      <c r="P592" s="36">
        <f t="shared" si="37"/>
        <v>-0.225306002638819</v>
      </c>
      <c r="Q592" s="36">
        <f t="shared" si="38"/>
        <v>-0.274418604651163</v>
      </c>
      <c r="R592" s="36">
        <f t="shared" si="39"/>
        <v>-0.1839659923966</v>
      </c>
    </row>
    <row r="593" s="15" customFormat="1" customHeight="1" spans="1:18">
      <c r="A593" s="12" t="str">
        <f t="shared" si="36"/>
        <v>44790723</v>
      </c>
      <c r="B593" s="75">
        <v>723</v>
      </c>
      <c r="C593" s="75" t="s">
        <v>81</v>
      </c>
      <c r="D593" s="76" t="s">
        <v>68</v>
      </c>
      <c r="E593" s="18"/>
      <c r="F593" s="26">
        <v>1</v>
      </c>
      <c r="G593" s="15" t="s">
        <v>115</v>
      </c>
      <c r="H593" s="27">
        <v>44790</v>
      </c>
      <c r="I593" s="78" t="s">
        <v>192</v>
      </c>
      <c r="J593" s="34">
        <f>VLOOKUP(A593,[1]CXMDXSHZ!$A:$E,5,0)</f>
        <v>4308.6</v>
      </c>
      <c r="K593" s="34">
        <f>VLOOKUP(A593,[1]CXMDXSHZ!$A:$F,6,0)</f>
        <v>90</v>
      </c>
      <c r="L593" s="34">
        <f>VLOOKUP(A593,[1]CXMDXSHZ!$A:$G,7,0)</f>
        <v>1448.67</v>
      </c>
      <c r="M593" s="35">
        <f>VLOOKUP(B593,[3]减去藿香总数据!$C:$N,12,0)</f>
        <v>4451.48666666667</v>
      </c>
      <c r="N593" s="35">
        <f>VLOOKUP(B593,[2]查询时间段分门店销售汇总!$D:$T,17,0)</f>
        <v>89.5833333333333</v>
      </c>
      <c r="O593" s="35">
        <f>VLOOKUP(B593,[3]减去藿香总数据!$C:$P,14,0)</f>
        <v>1414.38958333333</v>
      </c>
      <c r="P593" s="36">
        <f t="shared" si="37"/>
        <v>-0.0320986397053875</v>
      </c>
      <c r="Q593" s="36">
        <f t="shared" si="38"/>
        <v>0.00465116279069805</v>
      </c>
      <c r="R593" s="36">
        <f t="shared" si="39"/>
        <v>0.0242368984264438</v>
      </c>
    </row>
    <row r="594" s="15" customFormat="1" customHeight="1" spans="1:19">
      <c r="A594" s="12" t="str">
        <f t="shared" si="36"/>
        <v>44797723</v>
      </c>
      <c r="B594" s="75">
        <v>723</v>
      </c>
      <c r="C594" s="75" t="s">
        <v>81</v>
      </c>
      <c r="D594" s="76" t="s">
        <v>68</v>
      </c>
      <c r="E594" s="18"/>
      <c r="F594" s="26">
        <v>0</v>
      </c>
      <c r="G594" s="15" t="s">
        <v>115</v>
      </c>
      <c r="H594" s="27">
        <v>44797</v>
      </c>
      <c r="I594" s="78" t="s">
        <v>192</v>
      </c>
      <c r="J594" s="34">
        <v>0</v>
      </c>
      <c r="K594" s="34">
        <v>0</v>
      </c>
      <c r="L594" s="34">
        <v>0</v>
      </c>
      <c r="M594" s="35">
        <v>0</v>
      </c>
      <c r="N594" s="35">
        <v>0</v>
      </c>
      <c r="O594" s="35">
        <v>0</v>
      </c>
      <c r="P594" s="79"/>
      <c r="Q594" s="79"/>
      <c r="R594" s="79"/>
      <c r="S594" s="12" t="s">
        <v>112</v>
      </c>
    </row>
    <row r="595" s="15" customFormat="1" customHeight="1" spans="1:19">
      <c r="A595" s="12" t="str">
        <f t="shared" si="36"/>
        <v>44804723</v>
      </c>
      <c r="B595" s="75">
        <v>723</v>
      </c>
      <c r="C595" s="75" t="s">
        <v>81</v>
      </c>
      <c r="D595" s="76" t="s">
        <v>68</v>
      </c>
      <c r="E595" s="18"/>
      <c r="F595" s="26">
        <v>0</v>
      </c>
      <c r="G595" s="15" t="s">
        <v>115</v>
      </c>
      <c r="H595" s="27">
        <v>44804</v>
      </c>
      <c r="I595" s="78" t="s">
        <v>192</v>
      </c>
      <c r="J595" s="34">
        <v>0</v>
      </c>
      <c r="K595" s="34">
        <v>0</v>
      </c>
      <c r="L595" s="34">
        <v>0</v>
      </c>
      <c r="M595" s="35">
        <v>0</v>
      </c>
      <c r="N595" s="35">
        <v>0</v>
      </c>
      <c r="O595" s="35">
        <v>0</v>
      </c>
      <c r="P595" s="79"/>
      <c r="Q595" s="79"/>
      <c r="R595" s="79"/>
      <c r="S595" s="15" t="s">
        <v>113</v>
      </c>
    </row>
    <row r="596" s="17" customFormat="1" customHeight="1" spans="1:18">
      <c r="A596" s="12" t="str">
        <f t="shared" si="36"/>
        <v>44775102479</v>
      </c>
      <c r="B596" s="75">
        <v>102479</v>
      </c>
      <c r="C596" s="75" t="s">
        <v>79</v>
      </c>
      <c r="D596" s="76" t="s">
        <v>68</v>
      </c>
      <c r="F596" s="26">
        <v>1</v>
      </c>
      <c r="G596" s="15" t="s">
        <v>114</v>
      </c>
      <c r="H596" s="27">
        <v>44775</v>
      </c>
      <c r="I596" s="77" t="s">
        <v>193</v>
      </c>
      <c r="J596" s="34">
        <f>VLOOKUP(A596,[1]CXMDXSHZ!$A:$E,5,0)</f>
        <v>3432.61</v>
      </c>
      <c r="K596" s="34">
        <f>VLOOKUP(A596,[1]CXMDXSHZ!$A:$F,6,0)</f>
        <v>40</v>
      </c>
      <c r="L596" s="34">
        <f>VLOOKUP(A596,[1]CXMDXSHZ!$A:$G,7,0)</f>
        <v>1295.61</v>
      </c>
      <c r="M596" s="35">
        <f>VLOOKUP(B596,[3]减去藿香总数据!$C:$N,12,0)</f>
        <v>3935.87375</v>
      </c>
      <c r="N596" s="35">
        <f>VLOOKUP(B596,[2]查询时间段分门店销售汇总!$D:$T,17,0)</f>
        <v>55.5416666666667</v>
      </c>
      <c r="O596" s="35">
        <f>VLOOKUP(B596,[3]减去藿香总数据!$C:$P,14,0)</f>
        <v>1363.61166666667</v>
      </c>
      <c r="P596" s="36">
        <f>(J596-M596)/M596</f>
        <v>-0.127865826488972</v>
      </c>
      <c r="Q596" s="36">
        <f>(K596-N596)/N596</f>
        <v>-0.279819954988748</v>
      </c>
      <c r="R596" s="36">
        <f>(L596-O596)/O596</f>
        <v>-0.0498687920681255</v>
      </c>
    </row>
    <row r="597" s="15" customFormat="1" customHeight="1" spans="1:18">
      <c r="A597" s="12" t="str">
        <f t="shared" si="36"/>
        <v>44782102479</v>
      </c>
      <c r="B597" s="75">
        <v>102479</v>
      </c>
      <c r="C597" s="75" t="s">
        <v>79</v>
      </c>
      <c r="D597" s="76" t="s">
        <v>68</v>
      </c>
      <c r="E597" s="18"/>
      <c r="F597" s="26">
        <v>1</v>
      </c>
      <c r="G597" s="15" t="s">
        <v>114</v>
      </c>
      <c r="H597" s="27">
        <v>44782</v>
      </c>
      <c r="I597" s="77" t="s">
        <v>193</v>
      </c>
      <c r="J597" s="34">
        <f>VLOOKUP(A597,[1]CXMDXSHZ!$A:$E,5,0)</f>
        <v>3556.96</v>
      </c>
      <c r="K597" s="34">
        <f>VLOOKUP(A597,[1]CXMDXSHZ!$A:$F,6,0)</f>
        <v>44</v>
      </c>
      <c r="L597" s="34">
        <f>VLOOKUP(A597,[1]CXMDXSHZ!$A:$G,7,0)</f>
        <v>1306.61</v>
      </c>
      <c r="M597" s="35">
        <f>VLOOKUP(B597,[3]减去藿香总数据!$C:$N,12,0)</f>
        <v>3935.87375</v>
      </c>
      <c r="N597" s="35">
        <f>VLOOKUP(B597,[2]查询时间段分门店销售汇总!$D:$T,17,0)</f>
        <v>55.5416666666667</v>
      </c>
      <c r="O597" s="35">
        <f>VLOOKUP(B597,[3]减去藿香总数据!$C:$P,14,0)</f>
        <v>1363.61166666667</v>
      </c>
      <c r="P597" s="36">
        <f>(J597-M597)/M597</f>
        <v>-0.09627182528403</v>
      </c>
      <c r="Q597" s="36">
        <f>(K597-N597)/N597</f>
        <v>-0.207801950487622</v>
      </c>
      <c r="R597" s="36">
        <f>(L597-O597)/O597</f>
        <v>-0.0418019793025165</v>
      </c>
    </row>
    <row r="598" s="15" customFormat="1" customHeight="1" spans="1:18">
      <c r="A598" s="12" t="str">
        <f t="shared" si="36"/>
        <v>44789102479</v>
      </c>
      <c r="B598" s="75">
        <v>102479</v>
      </c>
      <c r="C598" s="75" t="s">
        <v>79</v>
      </c>
      <c r="D598" s="76" t="s">
        <v>68</v>
      </c>
      <c r="E598" s="18"/>
      <c r="F598" s="26">
        <v>1</v>
      </c>
      <c r="G598" s="15" t="s">
        <v>114</v>
      </c>
      <c r="H598" s="27">
        <v>44789</v>
      </c>
      <c r="I598" s="77" t="s">
        <v>193</v>
      </c>
      <c r="J598" s="34">
        <f>VLOOKUP(A598,[1]CXMDXSHZ!$A:$E,5,0)</f>
        <v>4337.74</v>
      </c>
      <c r="K598" s="34">
        <f>VLOOKUP(A598,[1]CXMDXSHZ!$A:$F,6,0)</f>
        <v>40</v>
      </c>
      <c r="L598" s="34">
        <f>VLOOKUP(A598,[1]CXMDXSHZ!$A:$G,7,0)</f>
        <v>1507.66</v>
      </c>
      <c r="M598" s="35">
        <f>VLOOKUP(B598,[3]减去藿香总数据!$C:$N,12,0)</f>
        <v>3935.87375</v>
      </c>
      <c r="N598" s="35">
        <f>VLOOKUP(B598,[2]查询时间段分门店销售汇总!$D:$T,17,0)</f>
        <v>55.5416666666667</v>
      </c>
      <c r="O598" s="35">
        <f>VLOOKUP(B598,[3]减去藿香总数据!$C:$P,14,0)</f>
        <v>1363.61166666667</v>
      </c>
      <c r="P598" s="36">
        <f>(J598-M598)/M598</f>
        <v>0.102103440182755</v>
      </c>
      <c r="Q598" s="36">
        <f>(K598-N598)/N598</f>
        <v>-0.279819954988748</v>
      </c>
      <c r="R598" s="36">
        <f>(L598-O598)/O598</f>
        <v>0.105637357654364</v>
      </c>
    </row>
    <row r="599" s="15" customFormat="1" customHeight="1" spans="1:19">
      <c r="A599" s="12" t="str">
        <f t="shared" si="36"/>
        <v>44796102479</v>
      </c>
      <c r="B599" s="75">
        <v>102479</v>
      </c>
      <c r="C599" s="75" t="s">
        <v>79</v>
      </c>
      <c r="D599" s="76" t="s">
        <v>68</v>
      </c>
      <c r="E599" s="18"/>
      <c r="F599" s="26">
        <v>0</v>
      </c>
      <c r="G599" s="15" t="s">
        <v>114</v>
      </c>
      <c r="H599" s="27">
        <v>44796</v>
      </c>
      <c r="I599" s="77" t="s">
        <v>193</v>
      </c>
      <c r="J599" s="34">
        <v>0</v>
      </c>
      <c r="K599" s="34">
        <v>0</v>
      </c>
      <c r="L599" s="34">
        <v>0</v>
      </c>
      <c r="M599" s="35">
        <v>0</v>
      </c>
      <c r="N599" s="35">
        <v>0</v>
      </c>
      <c r="O599" s="35">
        <v>0</v>
      </c>
      <c r="P599" s="17"/>
      <c r="Q599" s="17"/>
      <c r="R599" s="17"/>
      <c r="S599" s="12" t="s">
        <v>112</v>
      </c>
    </row>
    <row r="600" s="15" customFormat="1" customHeight="1" spans="1:19">
      <c r="A600" s="12" t="str">
        <f t="shared" si="36"/>
        <v>44803102479</v>
      </c>
      <c r="B600" s="75">
        <v>102479</v>
      </c>
      <c r="C600" s="75" t="s">
        <v>79</v>
      </c>
      <c r="D600" s="76" t="s">
        <v>68</v>
      </c>
      <c r="E600" s="18"/>
      <c r="F600" s="26">
        <v>0</v>
      </c>
      <c r="G600" s="15" t="s">
        <v>114</v>
      </c>
      <c r="H600" s="27">
        <v>44803</v>
      </c>
      <c r="I600" s="77" t="s">
        <v>193</v>
      </c>
      <c r="J600" s="34">
        <v>0</v>
      </c>
      <c r="K600" s="34">
        <v>0</v>
      </c>
      <c r="L600" s="34">
        <v>0</v>
      </c>
      <c r="M600" s="35">
        <v>0</v>
      </c>
      <c r="N600" s="35">
        <v>0</v>
      </c>
      <c r="O600" s="35">
        <v>0</v>
      </c>
      <c r="P600" s="17"/>
      <c r="Q600" s="17"/>
      <c r="R600" s="17"/>
      <c r="S600" s="15" t="s">
        <v>113</v>
      </c>
    </row>
    <row r="601" s="17" customFormat="1" customHeight="1" spans="1:18">
      <c r="A601" s="12" t="str">
        <f t="shared" si="36"/>
        <v>44776116482</v>
      </c>
      <c r="B601" s="75">
        <v>116482</v>
      </c>
      <c r="C601" s="75" t="s">
        <v>80</v>
      </c>
      <c r="D601" s="76" t="s">
        <v>68</v>
      </c>
      <c r="F601" s="26">
        <v>1</v>
      </c>
      <c r="G601" s="15" t="s">
        <v>115</v>
      </c>
      <c r="H601" s="27">
        <v>44776</v>
      </c>
      <c r="I601" s="77" t="s">
        <v>193</v>
      </c>
      <c r="J601" s="34">
        <f>VLOOKUP(A601,[1]CXMDXSHZ!$A:$E,5,0)</f>
        <v>3444.77</v>
      </c>
      <c r="K601" s="34">
        <f>VLOOKUP(A601,[1]CXMDXSHZ!$A:$F,6,0)</f>
        <v>41</v>
      </c>
      <c r="L601" s="34">
        <f>VLOOKUP(A601,[1]CXMDXSHZ!$A:$G,7,0)</f>
        <v>1193.05</v>
      </c>
      <c r="M601" s="35">
        <f>VLOOKUP(B601,[3]减去藿香总数据!$C:$N,12,0)</f>
        <v>4163.75833333333</v>
      </c>
      <c r="N601" s="35">
        <f>VLOOKUP(B601,[2]查询时间段分门店销售汇总!$D:$T,17,0)</f>
        <v>56.0416666666667</v>
      </c>
      <c r="O601" s="35">
        <f>VLOOKUP(B601,[3]减去藿香总数据!$C:$P,14,0)</f>
        <v>1305.55375</v>
      </c>
      <c r="P601" s="36">
        <f>(J601-M601)/M601</f>
        <v>-0.17267772905488</v>
      </c>
      <c r="Q601" s="36">
        <f>(K601-N601)/N601</f>
        <v>-0.268401486988848</v>
      </c>
      <c r="R601" s="36">
        <f>(L601-O601)/O601</f>
        <v>-0.0861732042820911</v>
      </c>
    </row>
    <row r="602" s="15" customFormat="1" customHeight="1" spans="1:18">
      <c r="A602" s="12" t="str">
        <f t="shared" si="36"/>
        <v>44783116482</v>
      </c>
      <c r="B602" s="75">
        <v>116482</v>
      </c>
      <c r="C602" s="75" t="s">
        <v>80</v>
      </c>
      <c r="D602" s="76" t="s">
        <v>68</v>
      </c>
      <c r="E602" s="17"/>
      <c r="F602" s="26">
        <v>1</v>
      </c>
      <c r="G602" s="15" t="s">
        <v>115</v>
      </c>
      <c r="H602" s="27">
        <v>44783</v>
      </c>
      <c r="I602" s="77" t="s">
        <v>193</v>
      </c>
      <c r="J602" s="34">
        <f>VLOOKUP(A602,[1]CXMDXSHZ!$A:$E,5,0)</f>
        <v>4854.58</v>
      </c>
      <c r="K602" s="34">
        <f>VLOOKUP(A602,[1]CXMDXSHZ!$A:$F,6,0)</f>
        <v>57</v>
      </c>
      <c r="L602" s="34">
        <f>VLOOKUP(A602,[1]CXMDXSHZ!$A:$G,7,0)</f>
        <v>1463.03</v>
      </c>
      <c r="M602" s="35">
        <f>VLOOKUP(B602,[3]减去藿香总数据!$C:$N,12,0)</f>
        <v>4163.75833333333</v>
      </c>
      <c r="N602" s="35">
        <f>VLOOKUP(B602,[2]查询时间段分门店销售汇总!$D:$T,17,0)</f>
        <v>56.0416666666667</v>
      </c>
      <c r="O602" s="35">
        <f>VLOOKUP(B602,[3]减去藿香总数据!$C:$P,14,0)</f>
        <v>1305.55375</v>
      </c>
      <c r="P602" s="36">
        <f>(J602-M602)/M602</f>
        <v>0.165913007279082</v>
      </c>
      <c r="Q602" s="36">
        <f>(K602-N602)/N602</f>
        <v>0.0171003717472113</v>
      </c>
      <c r="R602" s="36">
        <f>(L602-O602)/O602</f>
        <v>0.12062027319825</v>
      </c>
    </row>
    <row r="603" s="15" customFormat="1" customHeight="1" spans="1:18">
      <c r="A603" s="12" t="str">
        <f t="shared" si="36"/>
        <v>44790116482</v>
      </c>
      <c r="B603" s="75">
        <v>116482</v>
      </c>
      <c r="C603" s="75" t="s">
        <v>80</v>
      </c>
      <c r="D603" s="76" t="s">
        <v>68</v>
      </c>
      <c r="E603" s="17"/>
      <c r="F603" s="26">
        <v>1</v>
      </c>
      <c r="G603" s="15" t="s">
        <v>115</v>
      </c>
      <c r="H603" s="27">
        <v>44790</v>
      </c>
      <c r="I603" s="77" t="s">
        <v>193</v>
      </c>
      <c r="J603" s="34">
        <f>VLOOKUP(A603,[1]CXMDXSHZ!$A:$E,5,0)</f>
        <v>3680.25</v>
      </c>
      <c r="K603" s="34">
        <f>VLOOKUP(A603,[1]CXMDXSHZ!$A:$F,6,0)</f>
        <v>50</v>
      </c>
      <c r="L603" s="34">
        <f>VLOOKUP(A603,[1]CXMDXSHZ!$A:$G,7,0)</f>
        <v>925.27</v>
      </c>
      <c r="M603" s="35">
        <f>VLOOKUP(B603,[3]减去藿香总数据!$C:$N,12,0)</f>
        <v>4163.75833333333</v>
      </c>
      <c r="N603" s="35">
        <f>VLOOKUP(B603,[2]查询时间段分门店销售汇总!$D:$T,17,0)</f>
        <v>56.0416666666667</v>
      </c>
      <c r="O603" s="35">
        <f>VLOOKUP(B603,[3]减去藿香总数据!$C:$P,14,0)</f>
        <v>1305.55375</v>
      </c>
      <c r="P603" s="36">
        <f>(J603-M603)/M603</f>
        <v>-0.116123053891616</v>
      </c>
      <c r="Q603" s="36">
        <f>(K603-N603)/N603</f>
        <v>-0.107806691449815</v>
      </c>
      <c r="R603" s="36">
        <f>(L603-O603)/O603</f>
        <v>-0.291281573048984</v>
      </c>
    </row>
    <row r="604" s="15" customFormat="1" customHeight="1" spans="1:19">
      <c r="A604" s="12" t="str">
        <f t="shared" si="36"/>
        <v>44797116482</v>
      </c>
      <c r="B604" s="75">
        <v>116482</v>
      </c>
      <c r="C604" s="75" t="s">
        <v>80</v>
      </c>
      <c r="D604" s="76" t="s">
        <v>68</v>
      </c>
      <c r="E604" s="17"/>
      <c r="F604" s="26">
        <v>0</v>
      </c>
      <c r="G604" s="15" t="s">
        <v>115</v>
      </c>
      <c r="H604" s="27">
        <v>44797</v>
      </c>
      <c r="I604" s="77" t="s">
        <v>193</v>
      </c>
      <c r="J604" s="34">
        <v>0</v>
      </c>
      <c r="K604" s="34">
        <v>0</v>
      </c>
      <c r="L604" s="34">
        <v>0</v>
      </c>
      <c r="M604" s="35">
        <v>0</v>
      </c>
      <c r="N604" s="35">
        <v>0</v>
      </c>
      <c r="O604" s="35">
        <v>0</v>
      </c>
      <c r="P604" s="17"/>
      <c r="Q604" s="17"/>
      <c r="R604" s="17"/>
      <c r="S604" s="12" t="s">
        <v>112</v>
      </c>
    </row>
    <row r="605" s="15" customFormat="1" customHeight="1" spans="1:19">
      <c r="A605" s="12" t="str">
        <f t="shared" si="36"/>
        <v>44804116482</v>
      </c>
      <c r="B605" s="75">
        <v>116482</v>
      </c>
      <c r="C605" s="75" t="s">
        <v>80</v>
      </c>
      <c r="D605" s="76" t="s">
        <v>68</v>
      </c>
      <c r="E605" s="17"/>
      <c r="F605" s="26">
        <v>0</v>
      </c>
      <c r="G605" s="15" t="s">
        <v>115</v>
      </c>
      <c r="H605" s="27">
        <v>44804</v>
      </c>
      <c r="I605" s="77" t="s">
        <v>193</v>
      </c>
      <c r="J605" s="34">
        <v>0</v>
      </c>
      <c r="K605" s="34">
        <v>0</v>
      </c>
      <c r="L605" s="34">
        <v>0</v>
      </c>
      <c r="M605" s="35">
        <v>0</v>
      </c>
      <c r="N605" s="35">
        <v>0</v>
      </c>
      <c r="O605" s="35">
        <v>0</v>
      </c>
      <c r="P605" s="17"/>
      <c r="Q605" s="17"/>
      <c r="R605" s="17"/>
      <c r="S605" s="15" t="s">
        <v>113</v>
      </c>
    </row>
    <row r="606" s="17" customFormat="1" customHeight="1" spans="1:18">
      <c r="A606" s="12" t="str">
        <f t="shared" si="36"/>
        <v>44775117184</v>
      </c>
      <c r="B606" s="75">
        <v>117184</v>
      </c>
      <c r="C606" s="75" t="s">
        <v>85</v>
      </c>
      <c r="D606" s="76" t="s">
        <v>68</v>
      </c>
      <c r="F606" s="26">
        <v>1</v>
      </c>
      <c r="G606" s="15" t="s">
        <v>114</v>
      </c>
      <c r="H606" s="27">
        <v>44775</v>
      </c>
      <c r="I606" s="77" t="s">
        <v>193</v>
      </c>
      <c r="J606" s="34">
        <f>VLOOKUP(A606,[1]CXMDXSHZ!$A:$E,5,0)</f>
        <v>3503.3</v>
      </c>
      <c r="K606" s="34">
        <f>VLOOKUP(A606,[1]CXMDXSHZ!$A:$F,6,0)</f>
        <v>69</v>
      </c>
      <c r="L606" s="34">
        <f>VLOOKUP(A606,[1]CXMDXSHZ!$A:$G,7,0)</f>
        <v>1341.07</v>
      </c>
      <c r="M606" s="35">
        <f>VLOOKUP(B606,[3]减去藿香总数据!$C:$N,12,0)</f>
        <v>5726.27041666667</v>
      </c>
      <c r="N606" s="35">
        <f>VLOOKUP(B606,[2]查询时间段分门店销售汇总!$D:$T,17,0)</f>
        <v>99.375</v>
      </c>
      <c r="O606" s="35">
        <f>VLOOKUP(B606,[3]减去藿香总数据!$C:$P,14,0)</f>
        <v>2179.18833333323</v>
      </c>
      <c r="P606" s="36">
        <f>(J606-M606)/M606</f>
        <v>-0.388205630351751</v>
      </c>
      <c r="Q606" s="36">
        <f>(K606-N606)/N606</f>
        <v>-0.305660377358491</v>
      </c>
      <c r="R606" s="36">
        <f>(L606-O606)/O606</f>
        <v>-0.38460114736906</v>
      </c>
    </row>
    <row r="607" s="15" customFormat="1" customHeight="1" spans="1:18">
      <c r="A607" s="12" t="str">
        <f t="shared" si="36"/>
        <v>44782117184</v>
      </c>
      <c r="B607" s="75">
        <v>117184</v>
      </c>
      <c r="C607" s="75" t="s">
        <v>85</v>
      </c>
      <c r="D607" s="76" t="s">
        <v>68</v>
      </c>
      <c r="E607" s="18"/>
      <c r="F607" s="26">
        <v>1</v>
      </c>
      <c r="G607" s="15" t="s">
        <v>114</v>
      </c>
      <c r="H607" s="27">
        <v>44782</v>
      </c>
      <c r="I607" s="77" t="s">
        <v>193</v>
      </c>
      <c r="J607" s="34">
        <f>VLOOKUP(A607,[1]CXMDXSHZ!$A:$E,5,0)</f>
        <v>4660.66</v>
      </c>
      <c r="K607" s="34">
        <f>VLOOKUP(A607,[1]CXMDXSHZ!$A:$F,6,0)</f>
        <v>96</v>
      </c>
      <c r="L607" s="34">
        <f>VLOOKUP(A607,[1]CXMDXSHZ!$A:$G,7,0)</f>
        <v>1748.58</v>
      </c>
      <c r="M607" s="35">
        <f>VLOOKUP(B607,[3]减去藿香总数据!$C:$N,12,0)</f>
        <v>5726.27041666667</v>
      </c>
      <c r="N607" s="35">
        <f>VLOOKUP(B607,[2]查询时间段分门店销售汇总!$D:$T,17,0)</f>
        <v>99.375</v>
      </c>
      <c r="O607" s="35">
        <f>VLOOKUP(B607,[3]减去藿香总数据!$C:$P,14,0)</f>
        <v>2179.18833333323</v>
      </c>
      <c r="P607" s="36">
        <f>(J607-M607)/M607</f>
        <v>-0.186091528888532</v>
      </c>
      <c r="Q607" s="36">
        <f>(K607-N607)/N607</f>
        <v>-0.0339622641509434</v>
      </c>
      <c r="R607" s="36">
        <f>(L607-O607)/O607</f>
        <v>-0.197600329786358</v>
      </c>
    </row>
    <row r="608" s="15" customFormat="1" customHeight="1" spans="1:18">
      <c r="A608" s="12" t="str">
        <f t="shared" si="36"/>
        <v>44789117184</v>
      </c>
      <c r="B608" s="75">
        <v>117184</v>
      </c>
      <c r="C608" s="75" t="s">
        <v>85</v>
      </c>
      <c r="D608" s="76" t="s">
        <v>68</v>
      </c>
      <c r="E608" s="18"/>
      <c r="F608" s="26">
        <v>1</v>
      </c>
      <c r="G608" s="15" t="s">
        <v>114</v>
      </c>
      <c r="H608" s="27">
        <v>44789</v>
      </c>
      <c r="I608" s="77" t="s">
        <v>193</v>
      </c>
      <c r="J608" s="34">
        <f>VLOOKUP(A608,[1]CXMDXSHZ!$A:$E,5,0)</f>
        <v>4097.78</v>
      </c>
      <c r="K608" s="34">
        <f>VLOOKUP(A608,[1]CXMDXSHZ!$A:$F,6,0)</f>
        <v>81</v>
      </c>
      <c r="L608" s="34">
        <f>VLOOKUP(A608,[1]CXMDXSHZ!$A:$G,7,0)</f>
        <v>1540.24</v>
      </c>
      <c r="M608" s="35">
        <f>VLOOKUP(B608,[3]减去藿香总数据!$C:$N,12,0)</f>
        <v>5726.27041666667</v>
      </c>
      <c r="N608" s="35">
        <f>VLOOKUP(B608,[2]查询时间段分门店销售汇总!$D:$T,17,0)</f>
        <v>99.375</v>
      </c>
      <c r="O608" s="35">
        <f>VLOOKUP(B608,[3]减去藿香总数据!$C:$P,14,0)</f>
        <v>2179.18833333323</v>
      </c>
      <c r="P608" s="36">
        <f>(J608-M608)/M608</f>
        <v>-0.284389366580881</v>
      </c>
      <c r="Q608" s="36">
        <f>(K608-N608)/N608</f>
        <v>-0.184905660377358</v>
      </c>
      <c r="R608" s="36">
        <f>(L608-O608)/O608</f>
        <v>-0.29320473295482</v>
      </c>
    </row>
    <row r="609" s="15" customFormat="1" customHeight="1" spans="1:19">
      <c r="A609" s="12" t="str">
        <f t="shared" si="36"/>
        <v>44796117184</v>
      </c>
      <c r="B609" s="75">
        <v>117184</v>
      </c>
      <c r="C609" s="75" t="s">
        <v>85</v>
      </c>
      <c r="D609" s="76" t="s">
        <v>68</v>
      </c>
      <c r="E609" s="18"/>
      <c r="F609" s="26">
        <v>0</v>
      </c>
      <c r="G609" s="15" t="s">
        <v>114</v>
      </c>
      <c r="H609" s="27">
        <v>44796</v>
      </c>
      <c r="I609" s="77" t="s">
        <v>193</v>
      </c>
      <c r="J609" s="34">
        <v>0</v>
      </c>
      <c r="K609" s="34">
        <v>0</v>
      </c>
      <c r="L609" s="34">
        <v>0</v>
      </c>
      <c r="M609" s="35">
        <v>0</v>
      </c>
      <c r="N609" s="35">
        <v>0</v>
      </c>
      <c r="O609" s="35">
        <v>0</v>
      </c>
      <c r="P609" s="17"/>
      <c r="Q609" s="17"/>
      <c r="R609" s="17"/>
      <c r="S609" s="12" t="s">
        <v>112</v>
      </c>
    </row>
    <row r="610" s="15" customFormat="1" customHeight="1" spans="1:19">
      <c r="A610" s="12" t="str">
        <f t="shared" si="36"/>
        <v>44803117184</v>
      </c>
      <c r="B610" s="75">
        <v>117184</v>
      </c>
      <c r="C610" s="75" t="s">
        <v>85</v>
      </c>
      <c r="D610" s="76" t="s">
        <v>68</v>
      </c>
      <c r="E610" s="18"/>
      <c r="F610" s="26">
        <v>0</v>
      </c>
      <c r="G610" s="15" t="s">
        <v>114</v>
      </c>
      <c r="H610" s="27">
        <v>44803</v>
      </c>
      <c r="I610" s="77" t="s">
        <v>193</v>
      </c>
      <c r="J610" s="34">
        <v>0</v>
      </c>
      <c r="K610" s="34">
        <v>0</v>
      </c>
      <c r="L610" s="34">
        <v>0</v>
      </c>
      <c r="M610" s="35">
        <v>0</v>
      </c>
      <c r="N610" s="35">
        <v>0</v>
      </c>
      <c r="O610" s="35">
        <v>0</v>
      </c>
      <c r="P610" s="17"/>
      <c r="Q610" s="17"/>
      <c r="R610" s="17"/>
      <c r="S610" s="15" t="s">
        <v>113</v>
      </c>
    </row>
    <row r="611" s="17" customFormat="1" customHeight="1" spans="1:19">
      <c r="A611" s="12" t="str">
        <f t="shared" si="36"/>
        <v>44777118758</v>
      </c>
      <c r="B611" s="75">
        <v>118758</v>
      </c>
      <c r="C611" s="75" t="s">
        <v>89</v>
      </c>
      <c r="D611" s="76" t="s">
        <v>68</v>
      </c>
      <c r="F611" s="26">
        <v>0</v>
      </c>
      <c r="G611" s="15" t="s">
        <v>117</v>
      </c>
      <c r="H611" s="27">
        <v>44777</v>
      </c>
      <c r="I611" s="77" t="s">
        <v>189</v>
      </c>
      <c r="J611" s="34">
        <v>0</v>
      </c>
      <c r="K611" s="34">
        <v>0</v>
      </c>
      <c r="L611" s="34">
        <v>0</v>
      </c>
      <c r="M611" s="35">
        <v>0</v>
      </c>
      <c r="N611" s="35">
        <v>0</v>
      </c>
      <c r="O611" s="35">
        <v>0</v>
      </c>
      <c r="P611" s="36"/>
      <c r="Q611" s="36"/>
      <c r="S611" s="80" t="s">
        <v>194</v>
      </c>
    </row>
    <row r="612" s="15" customFormat="1" customHeight="1" spans="1:18">
      <c r="A612" s="12" t="str">
        <f t="shared" si="36"/>
        <v>44784118758</v>
      </c>
      <c r="B612" s="75">
        <v>118758</v>
      </c>
      <c r="C612" s="75" t="s">
        <v>89</v>
      </c>
      <c r="D612" s="76" t="s">
        <v>68</v>
      </c>
      <c r="E612" s="18"/>
      <c r="F612" s="26">
        <v>1</v>
      </c>
      <c r="G612" s="15" t="s">
        <v>117</v>
      </c>
      <c r="H612" s="27">
        <v>44784</v>
      </c>
      <c r="I612" s="77" t="s">
        <v>189</v>
      </c>
      <c r="J612" s="34">
        <f>VLOOKUP(A612,[1]CXMDXSHZ!$A:$E,5,0)</f>
        <v>2584.37</v>
      </c>
      <c r="K612" s="34">
        <f>VLOOKUP(A612,[1]CXMDXSHZ!$A:$F,6,0)</f>
        <v>40</v>
      </c>
      <c r="L612" s="34">
        <f>VLOOKUP(A612,[1]CXMDXSHZ!$A:$G,7,0)</f>
        <v>243.12</v>
      </c>
      <c r="M612" s="35">
        <f>VLOOKUP(B612,[3]减去藿香总数据!$C:$N,12,0)</f>
        <v>2220.57333333333</v>
      </c>
      <c r="N612" s="35">
        <f>VLOOKUP(B612,[2]查询时间段分门店销售汇总!$D:$T,17,0)</f>
        <v>33.4166666666667</v>
      </c>
      <c r="O612" s="35">
        <f>VLOOKUP(B612,[3]减去藿香总数据!$C:$P,14,0)</f>
        <v>584.06625</v>
      </c>
      <c r="P612" s="36">
        <f>(J612-M612)/M612</f>
        <v>0.163830061905936</v>
      </c>
      <c r="Q612" s="36">
        <f>(K612-N612)/N612</f>
        <v>0.197007481296757</v>
      </c>
      <c r="R612" s="36">
        <f>(L612-O612)/O612</f>
        <v>-0.583745850748952</v>
      </c>
    </row>
    <row r="613" s="15" customFormat="1" customHeight="1" spans="1:19">
      <c r="A613" s="12" t="str">
        <f t="shared" si="36"/>
        <v>44791118758</v>
      </c>
      <c r="B613" s="75">
        <v>118758</v>
      </c>
      <c r="C613" s="75" t="s">
        <v>89</v>
      </c>
      <c r="D613" s="76" t="s">
        <v>68</v>
      </c>
      <c r="E613" s="18"/>
      <c r="F613" s="26">
        <v>0</v>
      </c>
      <c r="G613" s="15" t="s">
        <v>117</v>
      </c>
      <c r="H613" s="27">
        <v>44791</v>
      </c>
      <c r="I613" s="77" t="s">
        <v>189</v>
      </c>
      <c r="J613" s="34">
        <v>0</v>
      </c>
      <c r="K613" s="34">
        <v>0</v>
      </c>
      <c r="L613" s="34">
        <v>0</v>
      </c>
      <c r="M613" s="35">
        <v>0</v>
      </c>
      <c r="N613" s="35">
        <v>0</v>
      </c>
      <c r="O613" s="35">
        <v>0</v>
      </c>
      <c r="P613" s="17"/>
      <c r="Q613" s="17"/>
      <c r="R613" s="17"/>
      <c r="S613" s="15" t="s">
        <v>195</v>
      </c>
    </row>
    <row r="614" s="15" customFormat="1" customHeight="1" spans="1:19">
      <c r="A614" s="12" t="str">
        <f t="shared" si="36"/>
        <v>44798118758</v>
      </c>
      <c r="B614" s="75">
        <v>118758</v>
      </c>
      <c r="C614" s="75" t="s">
        <v>89</v>
      </c>
      <c r="D614" s="76" t="s">
        <v>68</v>
      </c>
      <c r="E614" s="18"/>
      <c r="F614" s="26">
        <v>0</v>
      </c>
      <c r="G614" s="15" t="s">
        <v>117</v>
      </c>
      <c r="H614" s="27">
        <v>44798</v>
      </c>
      <c r="I614" s="77" t="s">
        <v>189</v>
      </c>
      <c r="J614" s="34">
        <v>0</v>
      </c>
      <c r="K614" s="34">
        <v>0</v>
      </c>
      <c r="L614" s="34">
        <v>0</v>
      </c>
      <c r="M614" s="35">
        <v>0</v>
      </c>
      <c r="N614" s="35">
        <v>0</v>
      </c>
      <c r="O614" s="35">
        <v>0</v>
      </c>
      <c r="P614" s="17"/>
      <c r="Q614" s="17"/>
      <c r="R614" s="17"/>
      <c r="S614" s="15" t="s">
        <v>195</v>
      </c>
    </row>
    <row r="615" s="15" customFormat="1" customHeight="1" spans="3:18">
      <c r="C615" s="18"/>
      <c r="E615" s="18"/>
      <c r="F615" s="18">
        <f>SUM(F2:F614)</f>
        <v>320</v>
      </c>
      <c r="G615" s="18"/>
      <c r="H615" s="19"/>
      <c r="I615" s="19"/>
      <c r="J615" s="18"/>
      <c r="K615" s="18"/>
      <c r="L615" s="18"/>
      <c r="M615" s="18"/>
      <c r="N615" s="18"/>
      <c r="O615" s="18"/>
      <c r="P615" s="18"/>
      <c r="Q615" s="18"/>
      <c r="R615" s="20"/>
    </row>
    <row r="616" s="15" customFormat="1" customHeight="1" spans="3:18">
      <c r="C616" s="18"/>
      <c r="E616" s="18"/>
      <c r="F616" s="18"/>
      <c r="G616" s="18"/>
      <c r="H616" s="19"/>
      <c r="I616" s="19"/>
      <c r="J616" s="18"/>
      <c r="K616" s="18"/>
      <c r="L616" s="18"/>
      <c r="M616" s="18"/>
      <c r="N616" s="18"/>
      <c r="O616" s="18"/>
      <c r="P616" s="18"/>
      <c r="Q616" s="18"/>
      <c r="R616" s="20"/>
    </row>
    <row r="617" s="15" customFormat="1" customHeight="1" spans="3:18">
      <c r="C617" s="18"/>
      <c r="E617" s="18"/>
      <c r="F617" s="18"/>
      <c r="G617" s="18"/>
      <c r="H617" s="19"/>
      <c r="I617" s="19"/>
      <c r="J617" s="18"/>
      <c r="K617" s="18"/>
      <c r="L617" s="18"/>
      <c r="M617" s="18"/>
      <c r="N617" s="18"/>
      <c r="O617" s="18"/>
      <c r="P617" s="18"/>
      <c r="Q617" s="18"/>
      <c r="R617" s="20"/>
    </row>
    <row r="618" s="15" customFormat="1" customHeight="1" spans="3:18">
      <c r="C618" s="18"/>
      <c r="E618" s="18"/>
      <c r="F618" s="18"/>
      <c r="G618" s="18"/>
      <c r="H618" s="19"/>
      <c r="I618" s="19"/>
      <c r="J618" s="18"/>
      <c r="K618" s="18"/>
      <c r="L618" s="18"/>
      <c r="M618" s="18"/>
      <c r="N618" s="18"/>
      <c r="O618" s="18"/>
      <c r="P618" s="18"/>
      <c r="Q618" s="18"/>
      <c r="R618" s="20"/>
    </row>
    <row r="619" s="15" customFormat="1" customHeight="1" spans="3:18">
      <c r="C619" s="18"/>
      <c r="E619" s="18"/>
      <c r="F619" s="18"/>
      <c r="G619" s="18"/>
      <c r="H619" s="19"/>
      <c r="I619" s="19"/>
      <c r="J619" s="18"/>
      <c r="K619" s="18"/>
      <c r="L619" s="18"/>
      <c r="M619" s="18"/>
      <c r="N619" s="18"/>
      <c r="O619" s="18"/>
      <c r="P619" s="18"/>
      <c r="Q619" s="18"/>
      <c r="R619" s="20"/>
    </row>
    <row r="620" s="15" customFormat="1" customHeight="1" spans="3:18">
      <c r="C620" s="18"/>
      <c r="E620" s="18"/>
      <c r="F620" s="18"/>
      <c r="G620" s="18"/>
      <c r="H620" s="19"/>
      <c r="I620" s="19"/>
      <c r="J620" s="18"/>
      <c r="K620" s="18"/>
      <c r="L620" s="18"/>
      <c r="M620" s="18"/>
      <c r="N620" s="18"/>
      <c r="O620" s="18"/>
      <c r="P620" s="18"/>
      <c r="Q620" s="18"/>
      <c r="R620" s="20"/>
    </row>
  </sheetData>
  <autoFilter ref="B1:S615">
    <extLst/>
  </autoFilter>
  <mergeCells count="2">
    <mergeCell ref="U324:W324"/>
    <mergeCell ref="U377:W377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2" sqref="E2"/>
    </sheetView>
  </sheetViews>
  <sheetFormatPr defaultColWidth="9" defaultRowHeight="18.75" outlineLevelCol="6"/>
  <cols>
    <col min="1" max="1" width="9.125" style="7"/>
    <col min="2" max="2" width="27.5" style="7" customWidth="1"/>
    <col min="3" max="3" width="14.75" style="7" customWidth="1"/>
    <col min="4" max="4" width="12.75" style="7" customWidth="1"/>
    <col min="5" max="5" width="12.375" style="7" customWidth="1"/>
    <col min="6" max="6" width="14.125" style="7" customWidth="1"/>
    <col min="7" max="7" width="23.375" style="7" customWidth="1"/>
    <col min="8" max="16384" width="9" style="7"/>
  </cols>
  <sheetData>
    <row r="1" spans="1:7">
      <c r="A1" s="8" t="s">
        <v>0</v>
      </c>
      <c r="B1" s="8" t="s">
        <v>1</v>
      </c>
      <c r="C1" s="8" t="s">
        <v>2</v>
      </c>
      <c r="D1" s="9" t="s">
        <v>11</v>
      </c>
      <c r="E1" s="9" t="s">
        <v>12</v>
      </c>
      <c r="F1" s="9" t="s">
        <v>13</v>
      </c>
      <c r="G1" s="8" t="s">
        <v>196</v>
      </c>
    </row>
    <row r="2" spans="1:7">
      <c r="A2" s="8">
        <v>748</v>
      </c>
      <c r="B2" s="8" t="s">
        <v>53</v>
      </c>
      <c r="C2" s="8" t="s">
        <v>44</v>
      </c>
      <c r="D2" s="10">
        <v>0.389796988942145</v>
      </c>
      <c r="E2" s="10">
        <v>0.0197092084006448</v>
      </c>
      <c r="F2" s="10">
        <v>0.172187598353544</v>
      </c>
      <c r="G2" s="8">
        <v>10</v>
      </c>
    </row>
    <row r="3" spans="1:7">
      <c r="A3" s="8">
        <v>732</v>
      </c>
      <c r="B3" s="8" t="s">
        <v>54</v>
      </c>
      <c r="C3" s="8" t="s">
        <v>44</v>
      </c>
      <c r="D3" s="10">
        <v>0.27525326538908</v>
      </c>
      <c r="E3" s="10">
        <v>0.0538830297219543</v>
      </c>
      <c r="F3" s="10">
        <v>0.100031370373429</v>
      </c>
      <c r="G3" s="8">
        <v>10</v>
      </c>
    </row>
    <row r="4" spans="1:7">
      <c r="A4" s="8">
        <v>56</v>
      </c>
      <c r="B4" s="8" t="s">
        <v>40</v>
      </c>
      <c r="C4" s="8" t="s">
        <v>34</v>
      </c>
      <c r="D4" s="10">
        <v>0.209656638053857</v>
      </c>
      <c r="E4" s="10">
        <v>0.0553877139979859</v>
      </c>
      <c r="F4" s="10">
        <v>0.12916449662356</v>
      </c>
      <c r="G4" s="8">
        <v>10</v>
      </c>
    </row>
    <row r="5" spans="1:7">
      <c r="A5" s="8">
        <v>105751</v>
      </c>
      <c r="B5" s="8" t="s">
        <v>197</v>
      </c>
      <c r="C5" s="8" t="s">
        <v>42</v>
      </c>
      <c r="D5" s="10">
        <v>0.204908809695917</v>
      </c>
      <c r="E5" s="10">
        <v>0.114427860696517</v>
      </c>
      <c r="F5" s="10">
        <v>0.168460383613449</v>
      </c>
      <c r="G5" s="8">
        <v>10</v>
      </c>
    </row>
    <row r="6" spans="1:7">
      <c r="A6" s="8">
        <v>118758</v>
      </c>
      <c r="B6" s="8" t="s">
        <v>198</v>
      </c>
      <c r="C6" s="8" t="s">
        <v>68</v>
      </c>
      <c r="D6" s="10">
        <v>0.163830061905936</v>
      </c>
      <c r="E6" s="10">
        <v>0.197007481296757</v>
      </c>
      <c r="F6" s="10">
        <v>-0.583745850748952</v>
      </c>
      <c r="G6" s="8">
        <v>10</v>
      </c>
    </row>
    <row r="7" spans="1:7">
      <c r="A7" s="8">
        <v>752</v>
      </c>
      <c r="B7" s="8" t="s">
        <v>199</v>
      </c>
      <c r="C7" s="8" t="s">
        <v>16</v>
      </c>
      <c r="D7" s="10">
        <v>0.159683610771838</v>
      </c>
      <c r="E7" s="10">
        <v>0.0767494356659147</v>
      </c>
      <c r="F7" s="10">
        <v>-0.0289220535429145</v>
      </c>
      <c r="G7" s="8">
        <v>10</v>
      </c>
    </row>
    <row r="8" spans="1:7">
      <c r="A8" s="8">
        <v>102935</v>
      </c>
      <c r="B8" s="8" t="s">
        <v>73</v>
      </c>
      <c r="C8" s="8" t="s">
        <v>71</v>
      </c>
      <c r="D8" s="10">
        <v>0.158738258366955</v>
      </c>
      <c r="E8" s="10">
        <v>0.322651128914785</v>
      </c>
      <c r="F8" s="10">
        <v>0.108734901288104</v>
      </c>
      <c r="G8" s="8">
        <v>10</v>
      </c>
    </row>
    <row r="9" spans="1:7">
      <c r="A9" s="8">
        <v>52</v>
      </c>
      <c r="B9" s="8" t="s">
        <v>46</v>
      </c>
      <c r="C9" s="8" t="s">
        <v>34</v>
      </c>
      <c r="D9" s="10">
        <v>0.153239842517539</v>
      </c>
      <c r="E9" s="10">
        <v>0.0414452709883103</v>
      </c>
      <c r="F9" s="10">
        <v>0.208760510348864</v>
      </c>
      <c r="G9" s="8">
        <v>10</v>
      </c>
    </row>
    <row r="10" spans="1:7">
      <c r="A10" s="8">
        <v>111400</v>
      </c>
      <c r="B10" s="8" t="s">
        <v>47</v>
      </c>
      <c r="C10" s="8" t="s">
        <v>44</v>
      </c>
      <c r="D10" s="10">
        <v>0.142433413613782</v>
      </c>
      <c r="E10" s="10">
        <v>0.00346020761245675</v>
      </c>
      <c r="F10" s="10">
        <v>-0.0104753703271506</v>
      </c>
      <c r="G10" s="8">
        <v>10</v>
      </c>
    </row>
    <row r="11" spans="1:7">
      <c r="A11" s="8">
        <v>119262</v>
      </c>
      <c r="B11" s="8" t="s">
        <v>200</v>
      </c>
      <c r="C11" s="8" t="s">
        <v>59</v>
      </c>
      <c r="D11" s="10">
        <v>0.126178981391213</v>
      </c>
      <c r="E11" s="10">
        <v>0.00367647058823603</v>
      </c>
      <c r="F11" s="10">
        <v>0.134373551024998</v>
      </c>
      <c r="G11" s="8">
        <v>10</v>
      </c>
    </row>
    <row r="12" spans="1:7">
      <c r="A12" s="8">
        <v>514</v>
      </c>
      <c r="B12" s="8" t="s">
        <v>25</v>
      </c>
      <c r="C12" s="8" t="s">
        <v>26</v>
      </c>
      <c r="D12" s="10">
        <v>0.00541759258880181</v>
      </c>
      <c r="E12" s="10">
        <v>0.107402652973898</v>
      </c>
      <c r="F12" s="10">
        <v>-0.0696661083413368</v>
      </c>
      <c r="G12" s="8">
        <v>10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D34" sqref="D34"/>
    </sheetView>
  </sheetViews>
  <sheetFormatPr defaultColWidth="9" defaultRowHeight="14.25" outlineLevelCol="4"/>
  <sheetData>
    <row r="1" spans="1:4">
      <c r="A1" t="s">
        <v>110</v>
      </c>
      <c r="B1" s="6">
        <v>44774</v>
      </c>
      <c r="D1" t="s">
        <v>201</v>
      </c>
    </row>
    <row r="2" spans="1:4">
      <c r="A2" t="s">
        <v>110</v>
      </c>
      <c r="B2" s="6">
        <v>44781</v>
      </c>
      <c r="D2" t="s">
        <v>202</v>
      </c>
    </row>
    <row r="3" spans="1:2">
      <c r="A3" t="s">
        <v>110</v>
      </c>
      <c r="B3" s="6">
        <v>44788</v>
      </c>
    </row>
    <row r="4" spans="1:2">
      <c r="A4" t="s">
        <v>110</v>
      </c>
      <c r="B4" s="6">
        <v>44795</v>
      </c>
    </row>
    <row r="5" spans="1:5">
      <c r="A5" t="s">
        <v>110</v>
      </c>
      <c r="B5" s="6">
        <v>44802</v>
      </c>
      <c r="E5" s="6"/>
    </row>
    <row r="6" spans="5:5">
      <c r="E6" s="6"/>
    </row>
    <row r="8" spans="1:2">
      <c r="A8" t="s">
        <v>114</v>
      </c>
      <c r="B8" s="6">
        <v>44775</v>
      </c>
    </row>
    <row r="9" spans="1:2">
      <c r="A9" t="s">
        <v>114</v>
      </c>
      <c r="B9" s="6">
        <v>44782</v>
      </c>
    </row>
    <row r="10" spans="1:2">
      <c r="A10" t="s">
        <v>114</v>
      </c>
      <c r="B10" s="6">
        <v>44789</v>
      </c>
    </row>
    <row r="11" spans="1:2">
      <c r="A11" t="s">
        <v>114</v>
      </c>
      <c r="B11" s="6">
        <v>44796</v>
      </c>
    </row>
    <row r="12" spans="1:2">
      <c r="A12" t="s">
        <v>114</v>
      </c>
      <c r="B12" s="6">
        <v>44803</v>
      </c>
    </row>
    <row r="13" spans="2:2">
      <c r="B13" s="6"/>
    </row>
    <row r="14" spans="1:2">
      <c r="A14" t="s">
        <v>115</v>
      </c>
      <c r="B14" s="6">
        <v>44776</v>
      </c>
    </row>
    <row r="15" spans="1:2">
      <c r="A15" t="s">
        <v>115</v>
      </c>
      <c r="B15" s="6">
        <v>44783</v>
      </c>
    </row>
    <row r="16" spans="1:2">
      <c r="A16" t="s">
        <v>115</v>
      </c>
      <c r="B16" s="6">
        <v>44790</v>
      </c>
    </row>
    <row r="17" spans="1:2">
      <c r="A17" t="s">
        <v>115</v>
      </c>
      <c r="B17" s="6">
        <v>44797</v>
      </c>
    </row>
    <row r="18" spans="1:2">
      <c r="A18" t="s">
        <v>115</v>
      </c>
      <c r="B18" s="6">
        <v>44804</v>
      </c>
    </row>
    <row r="19" spans="2:2">
      <c r="B19" s="6"/>
    </row>
    <row r="21" spans="1:2">
      <c r="A21" t="s">
        <v>117</v>
      </c>
      <c r="B21" s="6">
        <v>44777</v>
      </c>
    </row>
    <row r="22" spans="1:2">
      <c r="A22" t="s">
        <v>117</v>
      </c>
      <c r="B22" s="6">
        <v>44784</v>
      </c>
    </row>
    <row r="23" spans="1:2">
      <c r="A23" t="s">
        <v>117</v>
      </c>
      <c r="B23" s="6">
        <v>44791</v>
      </c>
    </row>
    <row r="24" spans="1:2">
      <c r="A24" t="s">
        <v>117</v>
      </c>
      <c r="B24" s="6">
        <v>44798</v>
      </c>
    </row>
    <row r="25" spans="2:2">
      <c r="B25" s="6"/>
    </row>
    <row r="26" spans="1:2">
      <c r="A26" t="s">
        <v>125</v>
      </c>
      <c r="B26" s="6">
        <v>44778</v>
      </c>
    </row>
    <row r="27" spans="1:2">
      <c r="A27" t="s">
        <v>125</v>
      </c>
      <c r="B27" s="6">
        <v>44785</v>
      </c>
    </row>
    <row r="28" spans="1:2">
      <c r="A28" t="s">
        <v>125</v>
      </c>
      <c r="B28" s="6">
        <v>44792</v>
      </c>
    </row>
    <row r="29" spans="1:2">
      <c r="A29" t="s">
        <v>125</v>
      </c>
      <c r="B29" s="6">
        <v>44799</v>
      </c>
    </row>
    <row r="30" spans="2:2">
      <c r="B30" s="6"/>
    </row>
    <row r="31" spans="1:2">
      <c r="A31" t="s">
        <v>135</v>
      </c>
      <c r="B31" s="6">
        <v>44779</v>
      </c>
    </row>
    <row r="32" spans="1:2">
      <c r="A32" t="s">
        <v>135</v>
      </c>
      <c r="B32" s="6">
        <v>44786</v>
      </c>
    </row>
    <row r="33" spans="1:2">
      <c r="A33" t="s">
        <v>135</v>
      </c>
      <c r="B33" s="6">
        <v>44793</v>
      </c>
    </row>
    <row r="34" spans="1:2">
      <c r="A34" t="s">
        <v>135</v>
      </c>
      <c r="B34" s="6">
        <v>44800</v>
      </c>
    </row>
    <row r="35" spans="2:2">
      <c r="B35" s="6"/>
    </row>
    <row r="36" spans="1:2">
      <c r="A36" t="s">
        <v>126</v>
      </c>
      <c r="B36" s="6">
        <v>44780</v>
      </c>
    </row>
    <row r="37" spans="1:2">
      <c r="A37" t="s">
        <v>126</v>
      </c>
      <c r="B37" s="6">
        <v>44787</v>
      </c>
    </row>
    <row r="38" spans="1:2">
      <c r="A38" t="s">
        <v>126</v>
      </c>
      <c r="B38" s="6">
        <v>44794</v>
      </c>
    </row>
    <row r="39" spans="1:2">
      <c r="A39" t="s">
        <v>126</v>
      </c>
      <c r="B39" s="6">
        <v>44801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workbookViewId="0">
      <selection activeCell="B11" sqref="B11"/>
    </sheetView>
  </sheetViews>
  <sheetFormatPr defaultColWidth="9" defaultRowHeight="14.25"/>
  <cols>
    <col min="1" max="1" width="9.125" style="1"/>
    <col min="2" max="2" width="39.125" style="1" customWidth="1"/>
    <col min="3" max="4" width="9.375" style="1"/>
    <col min="5" max="5" width="16.625" style="1" customWidth="1"/>
    <col min="6" max="6" width="24.375" style="1"/>
    <col min="7" max="7" width="18.625" style="1" customWidth="1"/>
    <col min="8" max="8" width="18.75" style="1" customWidth="1"/>
    <col min="9" max="9" width="17.375" style="1" customWidth="1"/>
    <col min="10" max="10" width="16.625" style="1" customWidth="1"/>
    <col min="11" max="11" width="18.375" style="1" customWidth="1"/>
    <col min="12" max="14" width="13.75" style="2"/>
    <col min="15" max="16384" width="9" style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2" t="s">
        <v>11</v>
      </c>
      <c r="M1" s="2" t="s">
        <v>12</v>
      </c>
      <c r="N1" s="2" t="s">
        <v>13</v>
      </c>
    </row>
    <row r="2" spans="1:14">
      <c r="A2" s="1">
        <v>52</v>
      </c>
      <c r="B2" s="1" t="s">
        <v>46</v>
      </c>
      <c r="C2" s="1" t="s">
        <v>34</v>
      </c>
      <c r="D2" s="1" t="str">
        <f>VLOOKUP(A2,[4]Sheet1!$C:$I,7,0)</f>
        <v>C1</v>
      </c>
      <c r="E2" s="1">
        <v>6</v>
      </c>
      <c r="F2" s="1">
        <v>18191.73</v>
      </c>
      <c r="G2" s="1">
        <v>245</v>
      </c>
      <c r="H2" s="1">
        <v>7115.68</v>
      </c>
      <c r="I2" s="1">
        <v>15774.455</v>
      </c>
      <c r="J2" s="1">
        <v>235.25</v>
      </c>
      <c r="K2" s="1">
        <v>5886.7575</v>
      </c>
      <c r="L2" s="5">
        <f>(F2-I2)/I2</f>
        <v>0.153239842517539</v>
      </c>
      <c r="M2" s="5">
        <f>(G2-J2)/J2</f>
        <v>0.0414452709883103</v>
      </c>
      <c r="N2" s="5">
        <f>(H2-K2)/K2</f>
        <v>0.208760510348864</v>
      </c>
    </row>
    <row r="3" spans="1:14">
      <c r="A3" s="1">
        <v>54</v>
      </c>
      <c r="B3" s="1" t="s">
        <v>39</v>
      </c>
      <c r="C3" s="1" t="s">
        <v>34</v>
      </c>
      <c r="D3" s="1" t="str">
        <f>VLOOKUP(A3,[4]Sheet1!$C:$I,7,0)</f>
        <v>B1</v>
      </c>
      <c r="E3" s="1">
        <v>6</v>
      </c>
      <c r="F3" s="1">
        <v>35276</v>
      </c>
      <c r="G3" s="1">
        <v>459</v>
      </c>
      <c r="H3" s="1">
        <v>11624.32</v>
      </c>
      <c r="I3" s="1">
        <v>28484.875</v>
      </c>
      <c r="J3" s="1">
        <v>485</v>
      </c>
      <c r="K3" s="1">
        <v>10829.6349999996</v>
      </c>
      <c r="L3" s="5">
        <f t="shared" ref="L3:L34" si="0">(F3-I3)/I3</f>
        <v>0.238411613180679</v>
      </c>
      <c r="M3" s="5">
        <f t="shared" ref="M3:M34" si="1">(G3-J3)/J3</f>
        <v>-0.0536082474226804</v>
      </c>
      <c r="N3" s="5">
        <f t="shared" ref="N3:N34" si="2">(H3-K3)/K3</f>
        <v>0.0733805894658896</v>
      </c>
    </row>
    <row r="4" spans="1:14">
      <c r="A4" s="1">
        <v>56</v>
      </c>
      <c r="B4" s="1" t="s">
        <v>40</v>
      </c>
      <c r="C4" s="1" t="s">
        <v>34</v>
      </c>
      <c r="D4" s="1" t="str">
        <f>VLOOKUP(A4,[4]Sheet1!$C:$I,7,0)</f>
        <v>C2</v>
      </c>
      <c r="E4" s="1">
        <v>6</v>
      </c>
      <c r="F4" s="1">
        <v>18371.01</v>
      </c>
      <c r="G4" s="1">
        <v>262</v>
      </c>
      <c r="H4" s="1">
        <v>6395.87</v>
      </c>
      <c r="I4" s="1">
        <v>15186.9625</v>
      </c>
      <c r="J4" s="1">
        <v>248.25</v>
      </c>
      <c r="K4" s="1">
        <v>5664.25</v>
      </c>
      <c r="L4" s="5">
        <f t="shared" si="0"/>
        <v>0.209656638053857</v>
      </c>
      <c r="M4" s="5">
        <f t="shared" si="1"/>
        <v>0.0553877139979859</v>
      </c>
      <c r="N4" s="5">
        <f t="shared" si="2"/>
        <v>0.12916449662356</v>
      </c>
    </row>
    <row r="5" spans="1:14">
      <c r="A5" s="1">
        <v>329</v>
      </c>
      <c r="B5" s="1" t="s">
        <v>64</v>
      </c>
      <c r="C5" s="1" t="s">
        <v>16</v>
      </c>
      <c r="D5" s="1" t="str">
        <f>VLOOKUP(A5,[4]Sheet1!$C:$I,7,0)</f>
        <v>C1</v>
      </c>
      <c r="E5" s="1">
        <v>5</v>
      </c>
      <c r="F5" s="1">
        <v>25729.56</v>
      </c>
      <c r="G5" s="1">
        <v>245</v>
      </c>
      <c r="H5" s="1">
        <v>7156.82</v>
      </c>
      <c r="I5" s="1">
        <v>28503.7479166667</v>
      </c>
      <c r="J5" s="1">
        <v>242.5</v>
      </c>
      <c r="K5" s="1">
        <v>6158.68333333335</v>
      </c>
      <c r="L5" s="5">
        <f t="shared" si="0"/>
        <v>-0.0973271278141138</v>
      </c>
      <c r="M5" s="5">
        <f t="shared" si="1"/>
        <v>0.0103092783505155</v>
      </c>
      <c r="N5" s="5">
        <f t="shared" si="2"/>
        <v>0.162069814706062</v>
      </c>
    </row>
    <row r="6" spans="1:14">
      <c r="A6" s="1">
        <v>341</v>
      </c>
      <c r="B6" s="1" t="s">
        <v>43</v>
      </c>
      <c r="C6" s="1" t="s">
        <v>44</v>
      </c>
      <c r="D6" s="1" t="str">
        <f>VLOOKUP(A6,[4]Sheet1!$C:$I,7,0)</f>
        <v>A2</v>
      </c>
      <c r="E6" s="1">
        <v>6</v>
      </c>
      <c r="F6" s="1">
        <v>56458.47</v>
      </c>
      <c r="G6" s="1">
        <v>498</v>
      </c>
      <c r="H6" s="1">
        <v>17650.18</v>
      </c>
      <c r="I6" s="1">
        <v>48264.215</v>
      </c>
      <c r="J6" s="1">
        <v>576.5</v>
      </c>
      <c r="K6" s="1">
        <v>16813.2225000029</v>
      </c>
      <c r="L6" s="5">
        <f t="shared" si="0"/>
        <v>0.169779100312727</v>
      </c>
      <c r="M6" s="5">
        <f t="shared" si="1"/>
        <v>-0.136166522116219</v>
      </c>
      <c r="N6" s="5">
        <f t="shared" si="2"/>
        <v>0.0497797195033229</v>
      </c>
    </row>
    <row r="7" spans="1:14">
      <c r="A7" s="1">
        <v>355</v>
      </c>
      <c r="B7" s="1" t="s">
        <v>84</v>
      </c>
      <c r="C7" s="1" t="s">
        <v>68</v>
      </c>
      <c r="D7" s="1" t="str">
        <f>VLOOKUP(A7,[4]Sheet1!$C:$I,7,0)</f>
        <v>C1</v>
      </c>
      <c r="E7" s="1">
        <v>3</v>
      </c>
      <c r="F7" s="1">
        <v>8246.46</v>
      </c>
      <c r="G7" s="1">
        <v>119</v>
      </c>
      <c r="H7" s="1">
        <v>2103.69</v>
      </c>
      <c r="I7" s="1">
        <v>11015.07625</v>
      </c>
      <c r="J7" s="1">
        <v>158.125</v>
      </c>
      <c r="K7" s="1">
        <v>3516.71374999977</v>
      </c>
      <c r="L7" s="5">
        <f t="shared" si="0"/>
        <v>-0.251347896933532</v>
      </c>
      <c r="M7" s="5">
        <f t="shared" si="1"/>
        <v>-0.247430830039526</v>
      </c>
      <c r="N7" s="5">
        <f t="shared" si="2"/>
        <v>-0.401802321840912</v>
      </c>
    </row>
    <row r="8" spans="1:14">
      <c r="A8" s="1">
        <v>367</v>
      </c>
      <c r="B8" s="1" t="s">
        <v>36</v>
      </c>
      <c r="C8" s="1" t="s">
        <v>34</v>
      </c>
      <c r="D8" s="1" t="str">
        <f>VLOOKUP(A8,[4]Sheet1!$C:$I,7,0)</f>
        <v>C1</v>
      </c>
      <c r="E8" s="1">
        <v>7</v>
      </c>
      <c r="F8" s="1">
        <v>28944.05</v>
      </c>
      <c r="G8" s="1">
        <v>428</v>
      </c>
      <c r="H8" s="1">
        <v>9808.97</v>
      </c>
      <c r="I8" s="1">
        <v>29175.2941666667</v>
      </c>
      <c r="J8" s="1">
        <v>487.083333333333</v>
      </c>
      <c r="K8" s="1">
        <v>9518.56208333331</v>
      </c>
      <c r="L8" s="5">
        <f t="shared" si="0"/>
        <v>-0.00792602690981264</v>
      </c>
      <c r="M8" s="5">
        <f t="shared" si="1"/>
        <v>-0.121300256629597</v>
      </c>
      <c r="N8" s="5">
        <f t="shared" si="2"/>
        <v>0.0305096414904078</v>
      </c>
    </row>
    <row r="9" spans="1:14">
      <c r="A9" s="1">
        <v>371</v>
      </c>
      <c r="B9" s="1" t="s">
        <v>60</v>
      </c>
      <c r="C9" s="1" t="s">
        <v>26</v>
      </c>
      <c r="D9" s="1" t="str">
        <f>VLOOKUP(A9,[4]Sheet1!$C:$I,7,0)</f>
        <v>C2</v>
      </c>
      <c r="E9" s="1">
        <v>5</v>
      </c>
      <c r="F9" s="1">
        <v>12927.66</v>
      </c>
      <c r="G9" s="1">
        <v>211</v>
      </c>
      <c r="H9" s="1">
        <v>4122.47</v>
      </c>
      <c r="I9" s="1">
        <v>13369.86875</v>
      </c>
      <c r="J9" s="1">
        <v>223.541666666667</v>
      </c>
      <c r="K9" s="1">
        <v>4751.33541666667</v>
      </c>
      <c r="L9" s="5">
        <f t="shared" si="0"/>
        <v>-0.033075025512124</v>
      </c>
      <c r="M9" s="5">
        <f t="shared" si="1"/>
        <v>-0.0561043802423127</v>
      </c>
      <c r="N9" s="5">
        <f t="shared" si="2"/>
        <v>-0.132355508824055</v>
      </c>
    </row>
    <row r="10" spans="1:14">
      <c r="A10" s="1">
        <v>373</v>
      </c>
      <c r="B10" s="1" t="s">
        <v>83</v>
      </c>
      <c r="C10" s="1" t="s">
        <v>68</v>
      </c>
      <c r="D10" s="1" t="str">
        <f>VLOOKUP(A10,[4]Sheet1!$C:$I,7,0)</f>
        <v>A3</v>
      </c>
      <c r="E10" s="1">
        <v>3</v>
      </c>
      <c r="F10" s="1">
        <v>18441.04</v>
      </c>
      <c r="G10" s="1">
        <v>231</v>
      </c>
      <c r="H10" s="1">
        <v>6305.39</v>
      </c>
      <c r="I10" s="1">
        <v>24485.7425</v>
      </c>
      <c r="J10" s="1">
        <v>287.875</v>
      </c>
      <c r="K10" s="1">
        <v>8260.86999999999</v>
      </c>
      <c r="L10" s="5">
        <f t="shared" si="0"/>
        <v>-0.246866212041558</v>
      </c>
      <c r="M10" s="5">
        <f t="shared" si="1"/>
        <v>-0.197568389057751</v>
      </c>
      <c r="N10" s="5">
        <f t="shared" si="2"/>
        <v>-0.236715987541263</v>
      </c>
    </row>
    <row r="11" spans="1:14">
      <c r="A11" s="1">
        <v>379</v>
      </c>
      <c r="B11" s="1" t="s">
        <v>21</v>
      </c>
      <c r="C11" s="1" t="s">
        <v>19</v>
      </c>
      <c r="D11" s="1" t="str">
        <f>VLOOKUP(A11,[4]Sheet1!$C:$I,7,0)</f>
        <v>B1</v>
      </c>
      <c r="E11" s="1">
        <v>10</v>
      </c>
      <c r="F11" s="1">
        <v>62049.7</v>
      </c>
      <c r="G11" s="1">
        <v>774</v>
      </c>
      <c r="H11" s="1">
        <v>19859.88</v>
      </c>
      <c r="I11" s="1">
        <v>66781.375</v>
      </c>
      <c r="J11" s="1">
        <v>894.583333333333</v>
      </c>
      <c r="K11" s="1">
        <v>20686.1583333323</v>
      </c>
      <c r="L11" s="5">
        <f t="shared" si="0"/>
        <v>-0.0708532131900549</v>
      </c>
      <c r="M11" s="5">
        <f t="shared" si="1"/>
        <v>-0.134792734047508</v>
      </c>
      <c r="N11" s="5">
        <f t="shared" si="2"/>
        <v>-0.0399435371236083</v>
      </c>
    </row>
    <row r="12" spans="1:14">
      <c r="A12" s="1">
        <v>387</v>
      </c>
      <c r="B12" s="1" t="s">
        <v>76</v>
      </c>
      <c r="C12" s="1" t="s">
        <v>42</v>
      </c>
      <c r="D12" s="1" t="str">
        <f>VLOOKUP(A12,[4]Sheet1!$C:$I,7,0)</f>
        <v>B1</v>
      </c>
      <c r="E12" s="1">
        <v>3</v>
      </c>
      <c r="F12" s="1">
        <v>19594.49</v>
      </c>
      <c r="G12" s="1">
        <v>267</v>
      </c>
      <c r="H12" s="1">
        <v>5866.84</v>
      </c>
      <c r="I12" s="1">
        <v>17734.4325</v>
      </c>
      <c r="J12" s="1">
        <v>283</v>
      </c>
      <c r="K12" s="1">
        <v>5567.27000000001</v>
      </c>
      <c r="L12" s="5">
        <f t="shared" si="0"/>
        <v>0.10488395949518</v>
      </c>
      <c r="M12" s="5">
        <f t="shared" si="1"/>
        <v>-0.0565371024734982</v>
      </c>
      <c r="N12" s="5">
        <f t="shared" si="2"/>
        <v>0.0538091380515026</v>
      </c>
    </row>
    <row r="13" spans="1:14">
      <c r="A13" s="1">
        <v>399</v>
      </c>
      <c r="B13" s="1" t="s">
        <v>24</v>
      </c>
      <c r="C13" s="1" t="s">
        <v>19</v>
      </c>
      <c r="D13" s="1" t="str">
        <f>VLOOKUP(A13,[4]Sheet1!$C:$I,7,0)</f>
        <v>B2</v>
      </c>
      <c r="E13" s="1">
        <v>9</v>
      </c>
      <c r="F13" s="1">
        <v>45393.82</v>
      </c>
      <c r="G13" s="1">
        <v>510</v>
      </c>
      <c r="H13" s="1">
        <v>13529.61</v>
      </c>
      <c r="I13" s="1">
        <v>43555.5075</v>
      </c>
      <c r="J13" s="1">
        <v>567.375</v>
      </c>
      <c r="K13" s="1">
        <v>13939.86375</v>
      </c>
      <c r="L13" s="5">
        <f t="shared" si="0"/>
        <v>0.0422062009035252</v>
      </c>
      <c r="M13" s="5">
        <f t="shared" si="1"/>
        <v>-0.101123595505618</v>
      </c>
      <c r="N13" s="5">
        <f t="shared" si="2"/>
        <v>-0.0294302553710398</v>
      </c>
    </row>
    <row r="14" spans="1:14">
      <c r="A14" s="1">
        <v>513</v>
      </c>
      <c r="B14" s="1" t="s">
        <v>28</v>
      </c>
      <c r="C14" s="1" t="s">
        <v>19</v>
      </c>
      <c r="D14" s="1" t="str">
        <f>VLOOKUP(A14,[4]Sheet1!$C:$I,7,0)</f>
        <v>B1</v>
      </c>
      <c r="E14" s="1">
        <v>9</v>
      </c>
      <c r="F14" s="1">
        <v>54486.65</v>
      </c>
      <c r="G14" s="1">
        <v>656</v>
      </c>
      <c r="H14" s="1">
        <v>17563.76</v>
      </c>
      <c r="I14" s="1">
        <v>54309.1275</v>
      </c>
      <c r="J14" s="1">
        <v>823.5</v>
      </c>
      <c r="K14" s="1">
        <v>19561.30125</v>
      </c>
      <c r="L14" s="5">
        <f t="shared" si="0"/>
        <v>0.0032687415204746</v>
      </c>
      <c r="M14" s="5">
        <f t="shared" si="1"/>
        <v>-0.203400121432908</v>
      </c>
      <c r="N14" s="5">
        <f t="shared" si="2"/>
        <v>-0.102116992344771</v>
      </c>
    </row>
    <row r="15" spans="1:14">
      <c r="A15" s="1">
        <v>514</v>
      </c>
      <c r="B15" s="1" t="s">
        <v>25</v>
      </c>
      <c r="C15" s="1" t="s">
        <v>26</v>
      </c>
      <c r="D15" s="1" t="str">
        <f>VLOOKUP(A15,[4]Sheet1!$C:$I,7,0)</f>
        <v>A3</v>
      </c>
      <c r="E15" s="1">
        <v>9</v>
      </c>
      <c r="F15" s="1">
        <v>63544.6</v>
      </c>
      <c r="G15" s="1">
        <v>1294</v>
      </c>
      <c r="H15" s="1">
        <v>19158.21</v>
      </c>
      <c r="I15" s="1">
        <v>63202.19625</v>
      </c>
      <c r="J15" s="1">
        <v>1168.5</v>
      </c>
      <c r="K15" s="1">
        <v>20592.8325</v>
      </c>
      <c r="L15" s="5">
        <f t="shared" si="0"/>
        <v>0.00541759258880181</v>
      </c>
      <c r="M15" s="5">
        <f t="shared" si="1"/>
        <v>0.107402652973898</v>
      </c>
      <c r="N15" s="5">
        <f t="shared" si="2"/>
        <v>-0.0696661083413368</v>
      </c>
    </row>
    <row r="16" spans="1:14">
      <c r="A16" s="1">
        <v>539</v>
      </c>
      <c r="B16" s="1" t="s">
        <v>57</v>
      </c>
      <c r="C16" s="1" t="s">
        <v>44</v>
      </c>
      <c r="D16" s="1" t="str">
        <f>VLOOKUP(A16,[4]Sheet1!$C:$I,7,0)</f>
        <v>C1</v>
      </c>
      <c r="E16" s="1">
        <v>5</v>
      </c>
      <c r="F16" s="1">
        <v>21530.96</v>
      </c>
      <c r="G16" s="1">
        <v>287</v>
      </c>
      <c r="H16" s="1">
        <v>6079.77</v>
      </c>
      <c r="I16" s="1">
        <v>21942.16875</v>
      </c>
      <c r="J16" s="1">
        <v>275.625</v>
      </c>
      <c r="K16" s="1">
        <v>6351.2875</v>
      </c>
      <c r="L16" s="5">
        <f t="shared" si="0"/>
        <v>-0.0187405700268348</v>
      </c>
      <c r="M16" s="5">
        <f t="shared" si="1"/>
        <v>0.0412698412698413</v>
      </c>
      <c r="N16" s="5">
        <f t="shared" si="2"/>
        <v>-0.0427499936036591</v>
      </c>
    </row>
    <row r="17" spans="1:14">
      <c r="A17" s="1">
        <v>546</v>
      </c>
      <c r="B17" s="1" t="s">
        <v>67</v>
      </c>
      <c r="C17" s="1" t="s">
        <v>68</v>
      </c>
      <c r="D17" s="1" t="str">
        <f>VLOOKUP(A17,[4]Sheet1!$C:$I,7,0)</f>
        <v>A3</v>
      </c>
      <c r="E17" s="1">
        <v>4</v>
      </c>
      <c r="F17" s="1">
        <v>30709.57</v>
      </c>
      <c r="G17" s="1">
        <v>444</v>
      </c>
      <c r="H17" s="1">
        <v>10863.9</v>
      </c>
      <c r="I17" s="1">
        <v>32775.6933333333</v>
      </c>
      <c r="J17" s="1">
        <v>495.833333333332</v>
      </c>
      <c r="K17" s="1">
        <v>12466.9633333333</v>
      </c>
      <c r="L17" s="5">
        <f t="shared" si="0"/>
        <v>-0.0630382799936692</v>
      </c>
      <c r="M17" s="5">
        <f t="shared" si="1"/>
        <v>-0.104537815126048</v>
      </c>
      <c r="N17" s="5">
        <f t="shared" si="2"/>
        <v>-0.128584908006198</v>
      </c>
    </row>
    <row r="18" spans="1:14">
      <c r="A18" s="1">
        <v>549</v>
      </c>
      <c r="B18" s="1" t="s">
        <v>61</v>
      </c>
      <c r="C18" s="1" t="s">
        <v>44</v>
      </c>
      <c r="D18" s="1" t="str">
        <f>VLOOKUP(A18,[4]Sheet1!$C:$I,7,0)</f>
        <v>C1</v>
      </c>
      <c r="E18" s="1">
        <v>5</v>
      </c>
      <c r="F18" s="1">
        <v>14925.74</v>
      </c>
      <c r="G18" s="1">
        <v>163</v>
      </c>
      <c r="H18" s="1">
        <v>4281.84</v>
      </c>
      <c r="I18" s="1">
        <v>15583.4020833334</v>
      </c>
      <c r="J18" s="1">
        <v>170.625</v>
      </c>
      <c r="K18" s="1">
        <v>4987.72083333333</v>
      </c>
      <c r="L18" s="5">
        <f t="shared" si="0"/>
        <v>-0.0422027282499998</v>
      </c>
      <c r="M18" s="5">
        <f t="shared" si="1"/>
        <v>-0.0446886446886447</v>
      </c>
      <c r="N18" s="5">
        <f t="shared" si="2"/>
        <v>-0.141523725348835</v>
      </c>
    </row>
    <row r="19" spans="1:14">
      <c r="A19" s="1">
        <v>572</v>
      </c>
      <c r="B19" s="1" t="s">
        <v>74</v>
      </c>
      <c r="C19" s="1" t="s">
        <v>68</v>
      </c>
      <c r="D19" s="1" t="str">
        <f>VLOOKUP(A19,[4]Sheet1!$C:$I,7,0)</f>
        <v>C1</v>
      </c>
      <c r="E19" s="1">
        <v>3</v>
      </c>
      <c r="F19" s="1">
        <v>13948.82</v>
      </c>
      <c r="G19" s="1">
        <v>146</v>
      </c>
      <c r="H19" s="1">
        <v>3170.37</v>
      </c>
      <c r="I19" s="1">
        <v>12474.08375</v>
      </c>
      <c r="J19" s="1">
        <v>189.125</v>
      </c>
      <c r="K19" s="1">
        <v>3855.07875</v>
      </c>
      <c r="L19" s="5">
        <f t="shared" si="0"/>
        <v>0.118224013847911</v>
      </c>
      <c r="M19" s="5">
        <f t="shared" si="1"/>
        <v>-0.228023793787178</v>
      </c>
      <c r="N19" s="5">
        <f t="shared" si="2"/>
        <v>-0.177612130491498</v>
      </c>
    </row>
    <row r="20" spans="1:14">
      <c r="A20" s="1">
        <v>573</v>
      </c>
      <c r="B20" s="1" t="s">
        <v>55</v>
      </c>
      <c r="C20" s="1" t="s">
        <v>42</v>
      </c>
      <c r="D20" s="1" t="str">
        <f>VLOOKUP(A20,[4]Sheet1!$C:$I,7,0)</f>
        <v>C2</v>
      </c>
      <c r="E20" s="1">
        <v>5</v>
      </c>
      <c r="F20" s="1">
        <v>19051.23</v>
      </c>
      <c r="G20" s="1">
        <v>243</v>
      </c>
      <c r="H20" s="1">
        <v>5788.18</v>
      </c>
      <c r="I20" s="1">
        <v>15812.4666666667</v>
      </c>
      <c r="J20" s="1">
        <v>301.666666666667</v>
      </c>
      <c r="K20" s="1">
        <v>5427.56666666775</v>
      </c>
      <c r="L20" s="5">
        <f t="shared" si="0"/>
        <v>0.204823409377409</v>
      </c>
      <c r="M20" s="5">
        <f t="shared" si="1"/>
        <v>-0.194475138121548</v>
      </c>
      <c r="N20" s="5">
        <f t="shared" si="2"/>
        <v>0.0664410693556066</v>
      </c>
    </row>
    <row r="21" spans="1:14">
      <c r="A21" s="1">
        <v>581</v>
      </c>
      <c r="B21" s="1" t="s">
        <v>77</v>
      </c>
      <c r="C21" s="1" t="s">
        <v>59</v>
      </c>
      <c r="D21" s="1" t="str">
        <f>VLOOKUP(A21,[4]Sheet1!$C:$I,7,0)</f>
        <v>B1</v>
      </c>
      <c r="E21" s="1">
        <v>3</v>
      </c>
      <c r="F21" s="1">
        <v>19812.24</v>
      </c>
      <c r="G21" s="1">
        <v>269</v>
      </c>
      <c r="H21" s="1">
        <v>5450.96</v>
      </c>
      <c r="I21" s="1">
        <v>18942.115</v>
      </c>
      <c r="J21" s="1">
        <v>318.249999999999</v>
      </c>
      <c r="K21" s="1">
        <v>6344.4825</v>
      </c>
      <c r="L21" s="5">
        <f t="shared" si="0"/>
        <v>0.0459360002829673</v>
      </c>
      <c r="M21" s="5">
        <f t="shared" si="1"/>
        <v>-0.154752553024349</v>
      </c>
      <c r="N21" s="5">
        <f t="shared" si="2"/>
        <v>-0.140834575554429</v>
      </c>
    </row>
    <row r="22" spans="1:14">
      <c r="A22" s="1">
        <v>707</v>
      </c>
      <c r="B22" s="1" t="s">
        <v>51</v>
      </c>
      <c r="C22" s="1" t="s">
        <v>42</v>
      </c>
      <c r="D22" s="1" t="str">
        <f>VLOOKUP(A22,[4]Sheet1!$C:$I,7,0)</f>
        <v>A3</v>
      </c>
      <c r="E22" s="1">
        <v>6</v>
      </c>
      <c r="F22" s="1">
        <v>38900.98</v>
      </c>
      <c r="G22" s="1">
        <v>557</v>
      </c>
      <c r="H22" s="1">
        <v>13807.21</v>
      </c>
      <c r="I22" s="1">
        <v>51052.255</v>
      </c>
      <c r="J22" s="1">
        <v>778.000000000002</v>
      </c>
      <c r="K22" s="1">
        <v>17130.0275000004</v>
      </c>
      <c r="L22" s="5">
        <f t="shared" si="0"/>
        <v>-0.238016420626278</v>
      </c>
      <c r="M22" s="5">
        <f t="shared" si="1"/>
        <v>-0.2840616966581</v>
      </c>
      <c r="N22" s="5">
        <f t="shared" si="2"/>
        <v>-0.193976191807066</v>
      </c>
    </row>
    <row r="23" spans="1:14">
      <c r="A23" s="1">
        <v>709</v>
      </c>
      <c r="B23" s="1" t="s">
        <v>69</v>
      </c>
      <c r="C23" s="1" t="s">
        <v>59</v>
      </c>
      <c r="D23" s="1" t="str">
        <f>VLOOKUP(A23,[4]Sheet1!$C:$I,7,0)</f>
        <v>B2</v>
      </c>
      <c r="E23" s="1">
        <v>4</v>
      </c>
      <c r="F23" s="1">
        <v>15951.76</v>
      </c>
      <c r="G23" s="1">
        <v>281</v>
      </c>
      <c r="H23" s="1">
        <v>5094.93</v>
      </c>
      <c r="I23" s="1">
        <v>26775.745</v>
      </c>
      <c r="J23" s="1">
        <v>373.5</v>
      </c>
      <c r="K23" s="1">
        <v>8169.37999999908</v>
      </c>
      <c r="L23" s="5">
        <f t="shared" si="0"/>
        <v>-0.404245894932148</v>
      </c>
      <c r="M23" s="5">
        <f t="shared" si="1"/>
        <v>-0.247657295850067</v>
      </c>
      <c r="N23" s="5">
        <f t="shared" si="2"/>
        <v>-0.37633822884961</v>
      </c>
    </row>
    <row r="24" spans="1:14">
      <c r="A24" s="1">
        <v>720</v>
      </c>
      <c r="B24" s="1" t="s">
        <v>62</v>
      </c>
      <c r="C24" s="1" t="s">
        <v>44</v>
      </c>
      <c r="D24" s="1" t="str">
        <f>VLOOKUP(A24,[4]Sheet1!$C:$I,7,0)</f>
        <v>C1</v>
      </c>
      <c r="E24" s="1">
        <v>5</v>
      </c>
      <c r="F24" s="1">
        <v>19686.42</v>
      </c>
      <c r="G24" s="1">
        <v>274</v>
      </c>
      <c r="H24" s="1">
        <v>5855.66</v>
      </c>
      <c r="I24" s="1">
        <v>20584.3916666667</v>
      </c>
      <c r="J24" s="1">
        <v>283.958333333334</v>
      </c>
      <c r="K24" s="1">
        <v>6107.19375</v>
      </c>
      <c r="L24" s="5">
        <f t="shared" si="0"/>
        <v>-0.0436239108353554</v>
      </c>
      <c r="M24" s="5">
        <f t="shared" si="1"/>
        <v>-0.035069699192959</v>
      </c>
      <c r="N24" s="5">
        <f t="shared" si="2"/>
        <v>-0.0411864696449168</v>
      </c>
    </row>
    <row r="25" spans="1:14">
      <c r="A25" s="1">
        <v>723</v>
      </c>
      <c r="B25" s="1" t="s">
        <v>81</v>
      </c>
      <c r="C25" s="1" t="s">
        <v>68</v>
      </c>
      <c r="D25" s="1" t="str">
        <f>VLOOKUP(A25,[4]Sheet1!$C:$I,7,0)</f>
        <v>C1</v>
      </c>
      <c r="E25" s="1">
        <v>3</v>
      </c>
      <c r="F25" s="1">
        <v>12197.87</v>
      </c>
      <c r="G25" s="1">
        <v>235</v>
      </c>
      <c r="H25" s="1">
        <v>3986.48</v>
      </c>
      <c r="I25" s="1">
        <v>13354.46</v>
      </c>
      <c r="J25" s="1">
        <v>268.75</v>
      </c>
      <c r="K25" s="1">
        <v>4243.16874999999</v>
      </c>
      <c r="L25" s="5">
        <f t="shared" si="0"/>
        <v>-0.0866070211749482</v>
      </c>
      <c r="M25" s="5">
        <f t="shared" si="1"/>
        <v>-0.125581395348837</v>
      </c>
      <c r="N25" s="5">
        <f t="shared" si="2"/>
        <v>-0.0604945890968844</v>
      </c>
    </row>
    <row r="26" spans="1:14">
      <c r="A26" s="1">
        <v>727</v>
      </c>
      <c r="B26" s="1" t="s">
        <v>91</v>
      </c>
      <c r="C26" s="1" t="s">
        <v>19</v>
      </c>
      <c r="D26" s="1" t="str">
        <f>VLOOKUP(A26,[4]Sheet1!$C:$I,7,0)</f>
        <v>C1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5" t="e">
        <f t="shared" si="0"/>
        <v>#DIV/0!</v>
      </c>
      <c r="M26" s="5" t="e">
        <f t="shared" si="1"/>
        <v>#DIV/0!</v>
      </c>
      <c r="N26" s="5" t="e">
        <f t="shared" si="2"/>
        <v>#DIV/0!</v>
      </c>
    </row>
    <row r="27" spans="1:14">
      <c r="A27" s="1">
        <v>730</v>
      </c>
      <c r="B27" s="1" t="s">
        <v>58</v>
      </c>
      <c r="C27" s="1" t="s">
        <v>59</v>
      </c>
      <c r="D27" s="1" t="str">
        <f>VLOOKUP(A27,[4]Sheet1!$C:$I,7,0)</f>
        <v>A3</v>
      </c>
      <c r="E27" s="1">
        <v>5</v>
      </c>
      <c r="F27" s="1">
        <v>43487.12</v>
      </c>
      <c r="G27" s="1">
        <v>578</v>
      </c>
      <c r="H27" s="1">
        <v>13013.36</v>
      </c>
      <c r="I27" s="1">
        <v>44718.2020833334</v>
      </c>
      <c r="J27" s="1">
        <v>645.416666666665</v>
      </c>
      <c r="K27" s="1">
        <v>14910.0104166671</v>
      </c>
      <c r="L27" s="5">
        <f t="shared" si="0"/>
        <v>-0.0275297759297042</v>
      </c>
      <c r="M27" s="5">
        <f t="shared" si="1"/>
        <v>-0.104454486765653</v>
      </c>
      <c r="N27" s="5">
        <f t="shared" si="2"/>
        <v>-0.127206511844347</v>
      </c>
    </row>
    <row r="28" spans="1:14">
      <c r="A28" s="1">
        <v>732</v>
      </c>
      <c r="B28" s="1" t="s">
        <v>54</v>
      </c>
      <c r="C28" s="1" t="s">
        <v>44</v>
      </c>
      <c r="D28" s="1" t="str">
        <f>VLOOKUP(A28,[4]Sheet1!$C:$I,7,0)</f>
        <v>C1</v>
      </c>
      <c r="E28" s="1">
        <v>5</v>
      </c>
      <c r="F28" s="1">
        <v>22639.72</v>
      </c>
      <c r="G28" s="1">
        <v>229</v>
      </c>
      <c r="H28" s="1">
        <v>6626</v>
      </c>
      <c r="I28" s="1">
        <v>17753.1166666667</v>
      </c>
      <c r="J28" s="1">
        <v>217.291666666667</v>
      </c>
      <c r="K28" s="1">
        <v>6023.46458333335</v>
      </c>
      <c r="L28" s="5">
        <f t="shared" si="0"/>
        <v>0.27525326538908</v>
      </c>
      <c r="M28" s="5">
        <f t="shared" si="1"/>
        <v>0.0538830297219543</v>
      </c>
      <c r="N28" s="5">
        <f t="shared" si="2"/>
        <v>0.100031370373429</v>
      </c>
    </row>
    <row r="29" spans="1:14">
      <c r="A29" s="1">
        <v>740</v>
      </c>
      <c r="B29" s="1" t="s">
        <v>56</v>
      </c>
      <c r="C29" s="1" t="s">
        <v>42</v>
      </c>
      <c r="D29" s="1" t="str">
        <f>VLOOKUP(A29,[4]Sheet1!$C:$I,7,0)</f>
        <v>C1</v>
      </c>
      <c r="E29" s="1">
        <v>5</v>
      </c>
      <c r="F29" s="1">
        <v>21273.25</v>
      </c>
      <c r="G29" s="1">
        <v>358</v>
      </c>
      <c r="H29" s="1">
        <v>6666.59</v>
      </c>
      <c r="I29" s="1">
        <v>20159.075</v>
      </c>
      <c r="J29" s="1">
        <v>433.333333333334</v>
      </c>
      <c r="K29" s="1">
        <v>7249.47708333335</v>
      </c>
      <c r="L29" s="5">
        <f t="shared" si="0"/>
        <v>0.0552691529745288</v>
      </c>
      <c r="M29" s="5">
        <f t="shared" si="1"/>
        <v>-0.173846153846155</v>
      </c>
      <c r="N29" s="5">
        <f t="shared" si="2"/>
        <v>-0.0804040176461024</v>
      </c>
    </row>
    <row r="30" spans="1:14">
      <c r="A30" s="1">
        <v>746</v>
      </c>
      <c r="B30" s="1" t="s">
        <v>49</v>
      </c>
      <c r="C30" s="1" t="s">
        <v>44</v>
      </c>
      <c r="D30" s="1" t="str">
        <f>VLOOKUP(A30,[4]Sheet1!$C:$I,7,0)</f>
        <v>B1</v>
      </c>
      <c r="E30" s="1">
        <v>6</v>
      </c>
      <c r="F30" s="1">
        <v>33016.58</v>
      </c>
      <c r="G30" s="1">
        <v>481</v>
      </c>
      <c r="H30" s="1">
        <v>10477.16</v>
      </c>
      <c r="I30" s="1">
        <v>34642.655</v>
      </c>
      <c r="J30" s="1">
        <v>510</v>
      </c>
      <c r="K30" s="1">
        <v>11055.42</v>
      </c>
      <c r="L30" s="5">
        <f t="shared" si="0"/>
        <v>-0.0469385213113717</v>
      </c>
      <c r="M30" s="5">
        <f t="shared" si="1"/>
        <v>-0.0568627450980392</v>
      </c>
      <c r="N30" s="5">
        <f t="shared" si="2"/>
        <v>-0.0523055659576932</v>
      </c>
    </row>
    <row r="31" spans="1:14">
      <c r="A31" s="1">
        <v>748</v>
      </c>
      <c r="B31" s="1" t="s">
        <v>53</v>
      </c>
      <c r="C31" s="1" t="s">
        <v>44</v>
      </c>
      <c r="D31" s="1" t="str">
        <f>VLOOKUP(A31,[4]Sheet1!$C:$I,7,0)</f>
        <v>C1</v>
      </c>
      <c r="E31" s="1">
        <v>5</v>
      </c>
      <c r="F31" s="1">
        <v>21277.54</v>
      </c>
      <c r="G31" s="1">
        <v>263</v>
      </c>
      <c r="H31" s="1">
        <v>6347.01</v>
      </c>
      <c r="I31" s="1">
        <v>15309.81875</v>
      </c>
      <c r="J31" s="1">
        <v>257.916666666667</v>
      </c>
      <c r="K31" s="1">
        <v>5414.67083333335</v>
      </c>
      <c r="L31" s="5">
        <f t="shared" si="0"/>
        <v>0.389796988942145</v>
      </c>
      <c r="M31" s="5">
        <f t="shared" si="1"/>
        <v>0.0197092084006448</v>
      </c>
      <c r="N31" s="5">
        <f t="shared" si="2"/>
        <v>0.172187598353544</v>
      </c>
    </row>
    <row r="32" spans="1:14">
      <c r="A32" s="1">
        <v>752</v>
      </c>
      <c r="B32" s="1" t="s">
        <v>15</v>
      </c>
      <c r="C32" s="1" t="s">
        <v>16</v>
      </c>
      <c r="D32" s="1" t="str">
        <f>VLOOKUP(A32,[4]Sheet1!$C:$I,7,0)</f>
        <v>C1</v>
      </c>
      <c r="E32" s="1">
        <v>10</v>
      </c>
      <c r="F32" s="1">
        <v>43355.83</v>
      </c>
      <c r="G32" s="1">
        <v>795</v>
      </c>
      <c r="H32" s="1">
        <v>12466.99</v>
      </c>
      <c r="I32" s="1">
        <v>37385.9125</v>
      </c>
      <c r="J32" s="1">
        <v>738.333333333333</v>
      </c>
      <c r="K32" s="1">
        <v>12838.3</v>
      </c>
      <c r="L32" s="5">
        <f t="shared" si="0"/>
        <v>0.159683610771838</v>
      </c>
      <c r="M32" s="5">
        <f t="shared" si="1"/>
        <v>0.0767494356659147</v>
      </c>
      <c r="N32" s="5">
        <f t="shared" si="2"/>
        <v>-0.0289220535429145</v>
      </c>
    </row>
    <row r="33" spans="1:14">
      <c r="A33" s="1">
        <v>754</v>
      </c>
      <c r="B33" s="1" t="s">
        <v>38</v>
      </c>
      <c r="C33" s="1" t="s">
        <v>34</v>
      </c>
      <c r="D33" s="1" t="str">
        <f>VLOOKUP(A33,[4]Sheet1!$C:$I,7,0)</f>
        <v>C1</v>
      </c>
      <c r="E33" s="1">
        <v>6</v>
      </c>
      <c r="F33" s="1">
        <v>22196.46</v>
      </c>
      <c r="G33" s="1">
        <v>246</v>
      </c>
      <c r="H33" s="1">
        <v>6569.22</v>
      </c>
      <c r="I33" s="1">
        <v>16573.365</v>
      </c>
      <c r="J33" s="1">
        <v>267.75</v>
      </c>
      <c r="K33" s="1">
        <v>5426.3575</v>
      </c>
      <c r="L33" s="5">
        <f t="shared" si="0"/>
        <v>0.339285051647628</v>
      </c>
      <c r="M33" s="5">
        <f t="shared" si="1"/>
        <v>-0.0812324929971989</v>
      </c>
      <c r="N33" s="5">
        <f t="shared" si="2"/>
        <v>0.210613196789928</v>
      </c>
    </row>
    <row r="34" spans="1:14">
      <c r="A34" s="1">
        <v>102479</v>
      </c>
      <c r="B34" s="1" t="s">
        <v>79</v>
      </c>
      <c r="C34" s="1" t="s">
        <v>68</v>
      </c>
      <c r="D34" s="1" t="str">
        <f>VLOOKUP(A34,[4]Sheet1!$C:$I,7,0)</f>
        <v>C1</v>
      </c>
      <c r="E34" s="1">
        <v>3</v>
      </c>
      <c r="F34" s="1">
        <v>11327.31</v>
      </c>
      <c r="G34" s="1">
        <v>124</v>
      </c>
      <c r="H34" s="1">
        <v>4109.88</v>
      </c>
      <c r="I34" s="1">
        <v>11807.62125</v>
      </c>
      <c r="J34" s="1">
        <v>166.625</v>
      </c>
      <c r="K34" s="1">
        <v>4090.83500000001</v>
      </c>
      <c r="L34" s="5">
        <f t="shared" si="0"/>
        <v>-0.0406780705300825</v>
      </c>
      <c r="M34" s="5">
        <f t="shared" si="1"/>
        <v>-0.255813953488372</v>
      </c>
      <c r="N34" s="5">
        <f t="shared" si="2"/>
        <v>0.00465552876124068</v>
      </c>
    </row>
    <row r="35" spans="1:14">
      <c r="A35" s="1">
        <v>102565</v>
      </c>
      <c r="B35" s="1" t="s">
        <v>23</v>
      </c>
      <c r="C35" s="1" t="s">
        <v>19</v>
      </c>
      <c r="D35" s="1" t="str">
        <f>VLOOKUP(A35,[4]Sheet1!$C:$I,7,0)</f>
        <v>C1</v>
      </c>
      <c r="E35" s="1">
        <v>10</v>
      </c>
      <c r="F35" s="1">
        <v>42678.26</v>
      </c>
      <c r="G35" s="1">
        <v>867</v>
      </c>
      <c r="H35" s="1">
        <v>14642.98</v>
      </c>
      <c r="I35" s="1">
        <v>49178.7791666667</v>
      </c>
      <c r="J35" s="1">
        <v>1008.75</v>
      </c>
      <c r="K35" s="1">
        <v>17292.9458333333</v>
      </c>
      <c r="L35" s="5">
        <f t="shared" ref="L35:L64" si="3">(F35-I35)/I35</f>
        <v>-0.132181385484102</v>
      </c>
      <c r="M35" s="5">
        <f t="shared" ref="M35:M64" si="4">(G35-J35)/J35</f>
        <v>-0.140520446096654</v>
      </c>
      <c r="N35" s="5">
        <f t="shared" ref="N35:N64" si="5">(H35-K35)/K35</f>
        <v>-0.153239700099292</v>
      </c>
    </row>
    <row r="36" spans="1:14">
      <c r="A36" s="1">
        <v>102935</v>
      </c>
      <c r="B36" s="1" t="s">
        <v>73</v>
      </c>
      <c r="C36" s="1" t="s">
        <v>71</v>
      </c>
      <c r="D36" s="1" t="str">
        <f>VLOOKUP(A36,[4]Sheet1!$C:$I,7,0)</f>
        <v>C1</v>
      </c>
      <c r="E36" s="1">
        <v>3</v>
      </c>
      <c r="F36" s="1">
        <v>14802.79</v>
      </c>
      <c r="G36" s="1">
        <v>227</v>
      </c>
      <c r="H36" s="1">
        <v>5045.61</v>
      </c>
      <c r="I36" s="1">
        <v>12774.92125</v>
      </c>
      <c r="J36" s="1">
        <v>171.625</v>
      </c>
      <c r="K36" s="1">
        <v>4550.78124999774</v>
      </c>
      <c r="L36" s="5">
        <f t="shared" si="3"/>
        <v>0.158738258366955</v>
      </c>
      <c r="M36" s="5">
        <f t="shared" si="4"/>
        <v>0.322651128914785</v>
      </c>
      <c r="N36" s="5">
        <f t="shared" si="5"/>
        <v>0.108734901288104</v>
      </c>
    </row>
    <row r="37" spans="1:14">
      <c r="A37" s="1">
        <v>103198</v>
      </c>
      <c r="B37" s="1" t="s">
        <v>18</v>
      </c>
      <c r="C37" s="1" t="s">
        <v>19</v>
      </c>
      <c r="D37" s="1" t="str">
        <f>VLOOKUP(A37,[4]Sheet1!$C:$I,7,0)</f>
        <v>B2</v>
      </c>
      <c r="E37" s="1">
        <v>10</v>
      </c>
      <c r="F37" s="1">
        <v>50652.17</v>
      </c>
      <c r="G37" s="1">
        <v>615</v>
      </c>
      <c r="H37" s="1">
        <v>13222.28</v>
      </c>
      <c r="I37" s="1">
        <v>53873.8958333333</v>
      </c>
      <c r="J37" s="1">
        <v>757.5</v>
      </c>
      <c r="K37" s="1">
        <v>16772.8583333333</v>
      </c>
      <c r="L37" s="5">
        <f t="shared" si="3"/>
        <v>-0.059801241092721</v>
      </c>
      <c r="M37" s="5">
        <f t="shared" si="4"/>
        <v>-0.188118811881188</v>
      </c>
      <c r="N37" s="5">
        <f t="shared" si="5"/>
        <v>-0.211685943014084</v>
      </c>
    </row>
    <row r="38" spans="1:14">
      <c r="A38" s="1">
        <v>103639</v>
      </c>
      <c r="B38" s="1" t="s">
        <v>52</v>
      </c>
      <c r="C38" s="1" t="s">
        <v>42</v>
      </c>
      <c r="D38" s="1" t="str">
        <f>VLOOKUP(A38,[4]Sheet1!$C:$I,7,0)</f>
        <v>C1</v>
      </c>
      <c r="E38" s="1">
        <v>6</v>
      </c>
      <c r="F38" s="1">
        <v>22564.68</v>
      </c>
      <c r="G38" s="1">
        <v>355</v>
      </c>
      <c r="H38" s="1">
        <v>8253.26</v>
      </c>
      <c r="I38" s="1">
        <v>31434.75</v>
      </c>
      <c r="J38" s="1">
        <v>462.75</v>
      </c>
      <c r="K38" s="1">
        <v>10802.105</v>
      </c>
      <c r="L38" s="5">
        <f t="shared" si="3"/>
        <v>-0.28217402715148</v>
      </c>
      <c r="M38" s="5">
        <f t="shared" si="4"/>
        <v>-0.232847109670448</v>
      </c>
      <c r="N38" s="5">
        <f t="shared" si="5"/>
        <v>-0.235958176670195</v>
      </c>
    </row>
    <row r="39" spans="1:14">
      <c r="A39" s="1">
        <v>104428</v>
      </c>
      <c r="B39" s="1" t="s">
        <v>48</v>
      </c>
      <c r="C39" s="1" t="s">
        <v>34</v>
      </c>
      <c r="D39" s="1" t="str">
        <f>VLOOKUP(A39,[4]Sheet1!$C:$I,7,0)</f>
        <v>C1</v>
      </c>
      <c r="E39" s="1">
        <v>6</v>
      </c>
      <c r="F39" s="1">
        <v>28230.11</v>
      </c>
      <c r="G39" s="1">
        <v>347</v>
      </c>
      <c r="H39" s="1">
        <v>9169.1</v>
      </c>
      <c r="I39" s="1">
        <v>29273.75</v>
      </c>
      <c r="J39" s="1">
        <v>412</v>
      </c>
      <c r="K39" s="1">
        <v>9791.49249999924</v>
      </c>
      <c r="L39" s="5">
        <f t="shared" si="3"/>
        <v>-0.0356510525641573</v>
      </c>
      <c r="M39" s="5">
        <f t="shared" si="4"/>
        <v>-0.157766990291262</v>
      </c>
      <c r="N39" s="5">
        <f t="shared" si="5"/>
        <v>-0.0635646200004022</v>
      </c>
    </row>
    <row r="40" spans="1:14">
      <c r="A40" s="1">
        <v>104533</v>
      </c>
      <c r="B40" s="1" t="s">
        <v>50</v>
      </c>
      <c r="C40" s="1" t="s">
        <v>44</v>
      </c>
      <c r="D40" s="1" t="str">
        <f>VLOOKUP(A40,[4]Sheet1!$C:$I,7,0)</f>
        <v>C2</v>
      </c>
      <c r="E40" s="1">
        <v>6</v>
      </c>
      <c r="F40" s="1">
        <v>12310.99</v>
      </c>
      <c r="G40" s="1">
        <v>220</v>
      </c>
      <c r="H40" s="1">
        <v>3958.37</v>
      </c>
      <c r="I40" s="1">
        <v>14874.0075</v>
      </c>
      <c r="J40" s="1">
        <v>236.25</v>
      </c>
      <c r="K40" s="1">
        <v>4887.7125</v>
      </c>
      <c r="L40" s="5">
        <f t="shared" si="3"/>
        <v>-0.172315194812158</v>
      </c>
      <c r="M40" s="5">
        <f t="shared" si="4"/>
        <v>-0.0687830687830688</v>
      </c>
      <c r="N40" s="5">
        <f t="shared" si="5"/>
        <v>-0.190138536176176</v>
      </c>
    </row>
    <row r="41" spans="1:14">
      <c r="A41" s="1">
        <v>104838</v>
      </c>
      <c r="B41" s="1" t="s">
        <v>35</v>
      </c>
      <c r="C41" s="1" t="s">
        <v>34</v>
      </c>
      <c r="D41" s="1" t="str">
        <f>VLOOKUP(A41,[4]Sheet1!$C:$I,7,0)</f>
        <v>C1</v>
      </c>
      <c r="E41" s="1">
        <v>7</v>
      </c>
      <c r="F41" s="1">
        <v>21081.13</v>
      </c>
      <c r="G41" s="1">
        <v>421</v>
      </c>
      <c r="H41" s="1">
        <v>6407.07</v>
      </c>
      <c r="I41" s="1">
        <v>18647.3291666667</v>
      </c>
      <c r="J41" s="1">
        <v>434.291666666667</v>
      </c>
      <c r="K41" s="1">
        <v>6435.63374999737</v>
      </c>
      <c r="L41" s="5">
        <f t="shared" si="3"/>
        <v>0.130517395364258</v>
      </c>
      <c r="M41" s="5">
        <f t="shared" si="4"/>
        <v>-0.0306053919217124</v>
      </c>
      <c r="N41" s="5">
        <f t="shared" si="5"/>
        <v>-0.00443837407580593</v>
      </c>
    </row>
    <row r="42" spans="1:14">
      <c r="A42" s="1">
        <v>105267</v>
      </c>
      <c r="B42" s="1" t="s">
        <v>92</v>
      </c>
      <c r="C42" s="1" t="s">
        <v>19</v>
      </c>
      <c r="D42" s="1" t="str">
        <f>VLOOKUP(A42,[4]Sheet1!$C:$I,7,0)</f>
        <v>B2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5" t="e">
        <f t="shared" si="3"/>
        <v>#DIV/0!</v>
      </c>
      <c r="M42" s="5" t="e">
        <f t="shared" si="4"/>
        <v>#DIV/0!</v>
      </c>
      <c r="N42" s="5" t="e">
        <f t="shared" si="5"/>
        <v>#DIV/0!</v>
      </c>
    </row>
    <row r="43" spans="1:14">
      <c r="A43" s="1">
        <v>105751</v>
      </c>
      <c r="B43" s="1" t="s">
        <v>72</v>
      </c>
      <c r="C43" s="1" t="s">
        <v>42</v>
      </c>
      <c r="D43" s="1" t="str">
        <f>VLOOKUP(A43,[4]Sheet1!$C:$I,7,0)</f>
        <v>C1</v>
      </c>
      <c r="E43" s="1">
        <v>3</v>
      </c>
      <c r="F43" s="1">
        <v>15781.26</v>
      </c>
      <c r="G43" s="1">
        <v>252</v>
      </c>
      <c r="H43" s="1">
        <v>5168.87</v>
      </c>
      <c r="I43" s="1">
        <v>13097.4725</v>
      </c>
      <c r="J43" s="1">
        <v>226.125</v>
      </c>
      <c r="K43" s="1">
        <v>4423.65875000001</v>
      </c>
      <c r="L43" s="5">
        <f t="shared" si="3"/>
        <v>0.204908809695917</v>
      </c>
      <c r="M43" s="5">
        <f t="shared" si="4"/>
        <v>0.114427860696517</v>
      </c>
      <c r="N43" s="5">
        <f t="shared" si="5"/>
        <v>0.168460383613449</v>
      </c>
    </row>
    <row r="44" spans="1:14">
      <c r="A44" s="1">
        <v>106399</v>
      </c>
      <c r="B44" s="1" t="s">
        <v>37</v>
      </c>
      <c r="C44" s="1" t="s">
        <v>16</v>
      </c>
      <c r="D44" s="1" t="str">
        <f>VLOOKUP(A44,[4]Sheet1!$C:$I,7,0)</f>
        <v>B1</v>
      </c>
      <c r="E44" s="1">
        <v>7</v>
      </c>
      <c r="F44" s="1">
        <v>43355.25</v>
      </c>
      <c r="G44" s="1">
        <v>577</v>
      </c>
      <c r="H44" s="1">
        <v>14342.02</v>
      </c>
      <c r="I44" s="1">
        <v>59023.3291666667</v>
      </c>
      <c r="J44" s="1">
        <v>571.083333333333</v>
      </c>
      <c r="K44" s="1">
        <v>16809.3566666654</v>
      </c>
      <c r="L44" s="5">
        <f t="shared" si="3"/>
        <v>-0.265455700108411</v>
      </c>
      <c r="M44" s="5">
        <f t="shared" si="4"/>
        <v>0.0103604260907637</v>
      </c>
      <c r="N44" s="5">
        <f t="shared" si="5"/>
        <v>-0.146783527507532</v>
      </c>
    </row>
    <row r="45" spans="1:14">
      <c r="A45" s="1">
        <v>106485</v>
      </c>
      <c r="B45" s="1" t="s">
        <v>75</v>
      </c>
      <c r="C45" s="1" t="s">
        <v>71</v>
      </c>
      <c r="D45" s="1" t="str">
        <f>VLOOKUP(A45,[4]Sheet1!$C:$I,7,0)</f>
        <v>B2</v>
      </c>
      <c r="E45" s="1">
        <v>3</v>
      </c>
      <c r="F45" s="1">
        <v>16857.97</v>
      </c>
      <c r="G45" s="1">
        <v>185</v>
      </c>
      <c r="H45" s="1">
        <v>4285.49</v>
      </c>
      <c r="I45" s="1">
        <v>15108.55875</v>
      </c>
      <c r="J45" s="1">
        <v>185.625</v>
      </c>
      <c r="K45" s="1">
        <v>3543.34625000001</v>
      </c>
      <c r="L45" s="5">
        <f t="shared" si="3"/>
        <v>0.115789419689022</v>
      </c>
      <c r="M45" s="5">
        <f t="shared" si="4"/>
        <v>-0.00336700336700337</v>
      </c>
      <c r="N45" s="5">
        <f t="shared" si="5"/>
        <v>0.209447143360598</v>
      </c>
    </row>
    <row r="46" spans="1:14">
      <c r="A46" s="1">
        <v>106865</v>
      </c>
      <c r="B46" s="1" t="s">
        <v>70</v>
      </c>
      <c r="C46" s="1" t="s">
        <v>71</v>
      </c>
      <c r="D46" s="1" t="str">
        <f>VLOOKUP(A46,[4]Sheet1!$C:$I,7,0)</f>
        <v>B2</v>
      </c>
      <c r="E46" s="1">
        <v>3</v>
      </c>
      <c r="F46" s="1">
        <v>23296.22</v>
      </c>
      <c r="G46" s="1">
        <v>159</v>
      </c>
      <c r="H46" s="1">
        <v>4869.08</v>
      </c>
      <c r="I46" s="1">
        <v>13874.87875</v>
      </c>
      <c r="J46" s="1">
        <v>186.875</v>
      </c>
      <c r="K46" s="1">
        <v>4466.13249999999</v>
      </c>
      <c r="L46" s="5">
        <f t="shared" si="3"/>
        <v>0.679021519377242</v>
      </c>
      <c r="M46" s="5">
        <f t="shared" si="4"/>
        <v>-0.149163879598662</v>
      </c>
      <c r="N46" s="5">
        <f t="shared" si="5"/>
        <v>0.0902229165838701</v>
      </c>
    </row>
    <row r="47" spans="1:14">
      <c r="A47" s="1">
        <v>111219</v>
      </c>
      <c r="B47" s="1" t="s">
        <v>86</v>
      </c>
      <c r="C47" s="1" t="s">
        <v>19</v>
      </c>
      <c r="D47" s="1" t="str">
        <f>VLOOKUP(A47,[4]Sheet1!$C:$I,7,0)</f>
        <v>B2</v>
      </c>
      <c r="E47" s="1">
        <v>2</v>
      </c>
      <c r="F47" s="1">
        <v>15792.44</v>
      </c>
      <c r="G47" s="1">
        <v>124</v>
      </c>
      <c r="H47" s="1">
        <v>5404.08</v>
      </c>
      <c r="I47" s="1">
        <v>11718.4375</v>
      </c>
      <c r="J47" s="1">
        <v>145.083333333333</v>
      </c>
      <c r="K47" s="1">
        <v>3778.30583333334</v>
      </c>
      <c r="L47" s="5">
        <f t="shared" si="3"/>
        <v>0.347657484199579</v>
      </c>
      <c r="M47" s="5">
        <f t="shared" si="4"/>
        <v>-0.145318782309016</v>
      </c>
      <c r="N47" s="5">
        <f t="shared" si="5"/>
        <v>0.430291839353923</v>
      </c>
    </row>
    <row r="48" spans="1:14">
      <c r="A48" s="1">
        <v>111400</v>
      </c>
      <c r="B48" s="1" t="s">
        <v>47</v>
      </c>
      <c r="C48" s="1" t="s">
        <v>44</v>
      </c>
      <c r="D48" s="1" t="str">
        <f>VLOOKUP(A48,[4]Sheet1!$C:$I,7,0)</f>
        <v>B1</v>
      </c>
      <c r="E48" s="1">
        <v>6</v>
      </c>
      <c r="F48" s="1">
        <v>40626.98</v>
      </c>
      <c r="G48" s="1">
        <v>435</v>
      </c>
      <c r="H48" s="1">
        <v>9528.62</v>
      </c>
      <c r="I48" s="1">
        <v>35561.7925</v>
      </c>
      <c r="J48" s="1">
        <v>433.5</v>
      </c>
      <c r="K48" s="1">
        <v>9629.49250000002</v>
      </c>
      <c r="L48" s="5">
        <f t="shared" si="3"/>
        <v>0.142433413613782</v>
      </c>
      <c r="M48" s="5">
        <f t="shared" si="4"/>
        <v>0.00346020761245675</v>
      </c>
      <c r="N48" s="5">
        <f t="shared" si="5"/>
        <v>-0.0104753703271506</v>
      </c>
    </row>
    <row r="49" spans="1:14">
      <c r="A49" s="1">
        <v>112888</v>
      </c>
      <c r="B49" s="1" t="s">
        <v>30</v>
      </c>
      <c r="C49" s="1" t="s">
        <v>16</v>
      </c>
      <c r="D49" s="1" t="str">
        <f>VLOOKUP(A49,[4]Sheet1!$C:$I,7,0)</f>
        <v>C1</v>
      </c>
      <c r="E49" s="1">
        <v>9</v>
      </c>
      <c r="F49" s="1">
        <v>28811.77</v>
      </c>
      <c r="G49" s="1">
        <v>423</v>
      </c>
      <c r="H49" s="1">
        <v>9040.24</v>
      </c>
      <c r="I49" s="1">
        <v>30239.9025</v>
      </c>
      <c r="J49" s="1">
        <v>478.125</v>
      </c>
      <c r="K49" s="1">
        <v>9058.40624999997</v>
      </c>
      <c r="L49" s="5">
        <f t="shared" si="3"/>
        <v>-0.0472267561047857</v>
      </c>
      <c r="M49" s="5">
        <f t="shared" si="4"/>
        <v>-0.115294117647059</v>
      </c>
      <c r="N49" s="5">
        <f t="shared" si="5"/>
        <v>-0.00200545763775732</v>
      </c>
    </row>
    <row r="50" spans="1:14">
      <c r="A50" s="1">
        <v>113298</v>
      </c>
      <c r="B50" s="1" t="s">
        <v>31</v>
      </c>
      <c r="C50" s="1" t="s">
        <v>16</v>
      </c>
      <c r="D50" s="1" t="str">
        <f>VLOOKUP(A50,[4]Sheet1!$C:$I,7,0)</f>
        <v>C2</v>
      </c>
      <c r="E50" s="1">
        <v>9</v>
      </c>
      <c r="F50" s="1">
        <v>20204.79</v>
      </c>
      <c r="G50" s="1">
        <v>297</v>
      </c>
      <c r="H50" s="1">
        <v>5652.33</v>
      </c>
      <c r="I50" s="1">
        <v>23647.27875</v>
      </c>
      <c r="J50" s="1">
        <v>379.125</v>
      </c>
      <c r="K50" s="1">
        <v>6718.38375</v>
      </c>
      <c r="L50" s="5">
        <f t="shared" si="3"/>
        <v>-0.145576528546651</v>
      </c>
      <c r="M50" s="5">
        <f t="shared" si="4"/>
        <v>-0.216617210682493</v>
      </c>
      <c r="N50" s="5">
        <f t="shared" si="5"/>
        <v>-0.158677114864122</v>
      </c>
    </row>
    <row r="51" spans="1:14">
      <c r="A51" s="1">
        <v>114622</v>
      </c>
      <c r="B51" s="1" t="s">
        <v>88</v>
      </c>
      <c r="C51" s="1" t="s">
        <v>59</v>
      </c>
      <c r="D51" s="1" t="str">
        <f>VLOOKUP(A51,[4]Sheet1!$C:$I,7,0)</f>
        <v>B1</v>
      </c>
      <c r="E51" s="1">
        <v>2</v>
      </c>
      <c r="F51" s="1">
        <v>12292.68</v>
      </c>
      <c r="G51" s="1">
        <v>180</v>
      </c>
      <c r="H51" s="1">
        <v>3662.92</v>
      </c>
      <c r="I51" s="1">
        <v>12738.8883333333</v>
      </c>
      <c r="J51" s="1">
        <v>243.75</v>
      </c>
      <c r="K51" s="1">
        <v>4334.38416666666</v>
      </c>
      <c r="L51" s="5">
        <f t="shared" si="3"/>
        <v>-0.0350272583963018</v>
      </c>
      <c r="M51" s="5">
        <f t="shared" si="4"/>
        <v>-0.261538461538462</v>
      </c>
      <c r="N51" s="5">
        <f t="shared" si="5"/>
        <v>-0.154915702172991</v>
      </c>
    </row>
    <row r="52" spans="1:14">
      <c r="A52" s="1">
        <v>116482</v>
      </c>
      <c r="B52" s="1" t="s">
        <v>80</v>
      </c>
      <c r="C52" s="1" t="s">
        <v>68</v>
      </c>
      <c r="D52" s="1" t="str">
        <f>VLOOKUP(A52,[4]Sheet1!$C:$I,7,0)</f>
        <v>C1</v>
      </c>
      <c r="E52" s="1">
        <v>3</v>
      </c>
      <c r="F52" s="1">
        <v>11979.6</v>
      </c>
      <c r="G52" s="1">
        <v>148</v>
      </c>
      <c r="H52" s="1">
        <v>3581.35</v>
      </c>
      <c r="I52" s="1">
        <v>12491.275</v>
      </c>
      <c r="J52" s="1">
        <v>168.125</v>
      </c>
      <c r="K52" s="1">
        <v>3916.66125</v>
      </c>
      <c r="L52" s="5">
        <f t="shared" si="3"/>
        <v>-0.0409625918891386</v>
      </c>
      <c r="M52" s="5">
        <f t="shared" si="4"/>
        <v>-0.119702602230483</v>
      </c>
      <c r="N52" s="5">
        <f t="shared" si="5"/>
        <v>-0.0856115013776083</v>
      </c>
    </row>
    <row r="53" spans="1:14">
      <c r="A53" s="1">
        <v>116773</v>
      </c>
      <c r="B53" s="1" t="s">
        <v>29</v>
      </c>
      <c r="C53" s="1" t="s">
        <v>16</v>
      </c>
      <c r="D53" s="1" t="str">
        <f>VLOOKUP(A53,[4]Sheet1!$C:$I,7,0)</f>
        <v>C1</v>
      </c>
      <c r="E53" s="1">
        <v>9</v>
      </c>
      <c r="F53" s="1">
        <v>31552.62</v>
      </c>
      <c r="G53" s="1">
        <v>488</v>
      </c>
      <c r="H53" s="1">
        <v>9937.15</v>
      </c>
      <c r="I53" s="1">
        <v>32545.3425</v>
      </c>
      <c r="J53" s="1">
        <v>493.5</v>
      </c>
      <c r="K53" s="1">
        <v>11134.5599999996</v>
      </c>
      <c r="L53" s="5">
        <f t="shared" si="3"/>
        <v>-0.0305027516610096</v>
      </c>
      <c r="M53" s="5">
        <f t="shared" si="4"/>
        <v>-0.011144883485309</v>
      </c>
      <c r="N53" s="5">
        <f t="shared" si="5"/>
        <v>-0.107539947694354</v>
      </c>
    </row>
    <row r="54" spans="1:14">
      <c r="A54" s="1">
        <v>116919</v>
      </c>
      <c r="B54" s="1" t="s">
        <v>78</v>
      </c>
      <c r="C54" s="1" t="s">
        <v>71</v>
      </c>
      <c r="D54" s="1" t="str">
        <f>VLOOKUP(A54,[4]Sheet1!$C:$I,7,0)</f>
        <v>C1</v>
      </c>
      <c r="E54" s="1">
        <v>3</v>
      </c>
      <c r="F54" s="1">
        <v>16994.29</v>
      </c>
      <c r="G54" s="1">
        <v>209</v>
      </c>
      <c r="H54" s="1">
        <v>5499.73</v>
      </c>
      <c r="I54" s="1">
        <v>16900.3225</v>
      </c>
      <c r="J54" s="1">
        <v>251</v>
      </c>
      <c r="K54" s="1">
        <v>6124.25499999999</v>
      </c>
      <c r="L54" s="5">
        <f t="shared" si="3"/>
        <v>0.00556010099807282</v>
      </c>
      <c r="M54" s="5">
        <f t="shared" si="4"/>
        <v>-0.167330677290837</v>
      </c>
      <c r="N54" s="5">
        <f t="shared" si="5"/>
        <v>-0.101975668877274</v>
      </c>
    </row>
    <row r="55" spans="1:14">
      <c r="A55" s="1">
        <v>117184</v>
      </c>
      <c r="B55" s="1" t="s">
        <v>85</v>
      </c>
      <c r="C55" s="1" t="s">
        <v>68</v>
      </c>
      <c r="D55" s="1" t="str">
        <f>VLOOKUP(A55,[4]Sheet1!$C:$I,7,0)</f>
        <v>B1</v>
      </c>
      <c r="E55" s="1">
        <v>3</v>
      </c>
      <c r="F55" s="1">
        <v>12261.74</v>
      </c>
      <c r="G55" s="1">
        <v>246</v>
      </c>
      <c r="H55" s="1">
        <v>4629.89</v>
      </c>
      <c r="I55" s="1">
        <v>17178.81125</v>
      </c>
      <c r="J55" s="1">
        <v>298.125</v>
      </c>
      <c r="K55" s="1">
        <v>6537.56499999969</v>
      </c>
      <c r="L55" s="5">
        <f t="shared" si="3"/>
        <v>-0.286228841940387</v>
      </c>
      <c r="M55" s="5">
        <f t="shared" si="4"/>
        <v>-0.174842767295597</v>
      </c>
      <c r="N55" s="5">
        <f t="shared" si="5"/>
        <v>-0.291802070036746</v>
      </c>
    </row>
    <row r="56" spans="1:14">
      <c r="A56" s="1">
        <v>118758</v>
      </c>
      <c r="B56" s="1" t="s">
        <v>89</v>
      </c>
      <c r="C56" s="1" t="s">
        <v>68</v>
      </c>
      <c r="D56" s="1" t="str">
        <f>VLOOKUP(A56,[4]Sheet1!$C:$I,7,0)</f>
        <v>C2</v>
      </c>
      <c r="E56" s="1">
        <v>1</v>
      </c>
      <c r="F56" s="1">
        <v>2584.37</v>
      </c>
      <c r="G56" s="1">
        <v>40</v>
      </c>
      <c r="H56" s="1">
        <v>243.12</v>
      </c>
      <c r="I56" s="1">
        <v>2220.57333333333</v>
      </c>
      <c r="J56" s="1">
        <v>33.4166666666667</v>
      </c>
      <c r="K56" s="1">
        <v>584.06625</v>
      </c>
      <c r="L56" s="5">
        <f t="shared" si="3"/>
        <v>0.163830061905936</v>
      </c>
      <c r="M56" s="5">
        <f t="shared" si="4"/>
        <v>0.197007481296757</v>
      </c>
      <c r="N56" s="5">
        <f t="shared" si="5"/>
        <v>-0.583745850748952</v>
      </c>
    </row>
    <row r="57" spans="1:14">
      <c r="A57" s="1">
        <v>119262</v>
      </c>
      <c r="B57" s="1" t="s">
        <v>87</v>
      </c>
      <c r="C57" s="1" t="s">
        <v>59</v>
      </c>
      <c r="D57" s="1" t="str">
        <f>VLOOKUP(A57,[4]Sheet1!$C:$I,7,0)</f>
        <v>C2</v>
      </c>
      <c r="E57" s="1">
        <v>2</v>
      </c>
      <c r="F57" s="1">
        <v>5787.4</v>
      </c>
      <c r="G57" s="1">
        <v>91</v>
      </c>
      <c r="H57" s="1">
        <v>2152.92</v>
      </c>
      <c r="I57" s="1">
        <v>5138.97</v>
      </c>
      <c r="J57" s="1">
        <v>90.6666666666666</v>
      </c>
      <c r="K57" s="1">
        <v>1897.89333333333</v>
      </c>
      <c r="L57" s="5">
        <f t="shared" si="3"/>
        <v>0.126178981391213</v>
      </c>
      <c r="M57" s="5">
        <f t="shared" si="4"/>
        <v>0.00367647058823603</v>
      </c>
      <c r="N57" s="5">
        <f t="shared" si="5"/>
        <v>0.134373551024998</v>
      </c>
    </row>
    <row r="58" spans="1:14">
      <c r="A58" s="1">
        <v>120844</v>
      </c>
      <c r="B58" s="1" t="s">
        <v>90</v>
      </c>
      <c r="C58" s="1" t="s">
        <v>59</v>
      </c>
      <c r="D58" s="1" t="str">
        <f>VLOOKUP(A58,[4]Sheet1!$C:$I,7,0)</f>
        <v>B1</v>
      </c>
      <c r="E58" s="1">
        <v>1</v>
      </c>
      <c r="F58" s="1">
        <v>6649.9</v>
      </c>
      <c r="G58" s="1">
        <v>56</v>
      </c>
      <c r="H58" s="1">
        <v>1353.84</v>
      </c>
      <c r="I58" s="1">
        <v>6076.29166666667</v>
      </c>
      <c r="J58" s="1">
        <v>63.7083333333333</v>
      </c>
      <c r="K58" s="1">
        <v>1512.58458333333</v>
      </c>
      <c r="L58" s="5">
        <f t="shared" si="3"/>
        <v>0.0944010532739946</v>
      </c>
      <c r="M58" s="5">
        <f t="shared" si="4"/>
        <v>-0.120994113799869</v>
      </c>
      <c r="N58" s="5">
        <f t="shared" si="5"/>
        <v>-0.104949227357256</v>
      </c>
    </row>
    <row r="59" spans="1:14">
      <c r="A59" s="1">
        <v>122176</v>
      </c>
      <c r="B59" s="1" t="s">
        <v>33</v>
      </c>
      <c r="C59" s="1" t="s">
        <v>34</v>
      </c>
      <c r="D59" s="1" t="str">
        <f>VLOOKUP(A59,[4]Sheet1!$C:$I,7,0)</f>
        <v>C2</v>
      </c>
      <c r="E59" s="1">
        <v>7</v>
      </c>
      <c r="F59" s="1">
        <v>9388.3</v>
      </c>
      <c r="G59" s="1">
        <v>149</v>
      </c>
      <c r="H59" s="1">
        <v>3068.27</v>
      </c>
      <c r="I59" s="1">
        <v>7518.54833333331</v>
      </c>
      <c r="J59" s="1">
        <v>158.375</v>
      </c>
      <c r="K59" s="1">
        <v>2433.655</v>
      </c>
      <c r="L59" s="5">
        <f t="shared" si="3"/>
        <v>0.248685196100581</v>
      </c>
      <c r="M59" s="5">
        <f t="shared" si="4"/>
        <v>-0.0591949486977111</v>
      </c>
      <c r="N59" s="5">
        <f t="shared" si="5"/>
        <v>0.260766213781329</v>
      </c>
    </row>
    <row r="60" spans="1:14">
      <c r="A60" s="1">
        <v>122198</v>
      </c>
      <c r="B60" s="1" t="s">
        <v>41</v>
      </c>
      <c r="C60" s="1" t="s">
        <v>42</v>
      </c>
      <c r="D60" s="1" t="str">
        <f>VLOOKUP(A60,[4]Sheet1!$C:$I,7,0)</f>
        <v>C1</v>
      </c>
      <c r="E60" s="1">
        <v>6</v>
      </c>
      <c r="F60" s="1">
        <v>24988.69</v>
      </c>
      <c r="G60" s="1">
        <v>247</v>
      </c>
      <c r="H60" s="1">
        <v>5874.42</v>
      </c>
      <c r="I60" s="1">
        <v>21206.155</v>
      </c>
      <c r="J60" s="1">
        <v>282.75</v>
      </c>
      <c r="K60" s="1">
        <v>5393.4275</v>
      </c>
      <c r="L60" s="5">
        <f t="shared" si="3"/>
        <v>0.178369676162416</v>
      </c>
      <c r="M60" s="5">
        <f t="shared" si="4"/>
        <v>-0.126436781609195</v>
      </c>
      <c r="N60" s="5">
        <f t="shared" si="5"/>
        <v>0.0891812303029938</v>
      </c>
    </row>
    <row r="61" spans="1:14">
      <c r="A61" s="1">
        <v>122686</v>
      </c>
      <c r="B61" s="1" t="s">
        <v>63</v>
      </c>
      <c r="C61" s="1" t="s">
        <v>44</v>
      </c>
      <c r="D61" s="1" t="str">
        <f>VLOOKUP(A61,[4]Sheet1!$C:$I,7,0)</f>
        <v>C2</v>
      </c>
      <c r="E61" s="1">
        <v>5</v>
      </c>
      <c r="F61" s="1">
        <v>6299.56</v>
      </c>
      <c r="G61" s="1">
        <v>124</v>
      </c>
      <c r="H61" s="1">
        <v>1876</v>
      </c>
      <c r="I61" s="1">
        <v>6738.23333333335</v>
      </c>
      <c r="J61" s="1">
        <v>112.708333333334</v>
      </c>
      <c r="K61" s="1">
        <v>2146.78541666666</v>
      </c>
      <c r="L61" s="5">
        <f t="shared" si="3"/>
        <v>-0.0651021286489557</v>
      </c>
      <c r="M61" s="5">
        <f t="shared" si="4"/>
        <v>0.100184842883543</v>
      </c>
      <c r="N61" s="5">
        <f t="shared" si="5"/>
        <v>-0.126135297251605</v>
      </c>
    </row>
    <row r="62" spans="1:14">
      <c r="A62" s="1">
        <v>122718</v>
      </c>
      <c r="B62" s="1" t="s">
        <v>66</v>
      </c>
      <c r="C62" s="1" t="s">
        <v>44</v>
      </c>
      <c r="D62" s="1" t="str">
        <f>VLOOKUP(A62,[4]Sheet1!$C:$I,7,0)</f>
        <v>C2</v>
      </c>
      <c r="E62" s="1">
        <v>5</v>
      </c>
      <c r="F62" s="1">
        <v>4976.67</v>
      </c>
      <c r="G62" s="1">
        <v>73</v>
      </c>
      <c r="H62" s="1">
        <v>1804.91</v>
      </c>
      <c r="I62" s="1">
        <v>6023.85833333335</v>
      </c>
      <c r="J62" s="1">
        <v>101.666666666667</v>
      </c>
      <c r="K62" s="1">
        <v>1939.97083333334</v>
      </c>
      <c r="L62" s="5">
        <f t="shared" si="3"/>
        <v>-0.173840132915921</v>
      </c>
      <c r="M62" s="5">
        <f t="shared" si="4"/>
        <v>-0.281967213114756</v>
      </c>
      <c r="N62" s="5">
        <f t="shared" si="5"/>
        <v>-0.0696200329472338</v>
      </c>
    </row>
    <row r="63" spans="1:14">
      <c r="A63" s="1">
        <v>122906</v>
      </c>
      <c r="B63" s="1" t="s">
        <v>82</v>
      </c>
      <c r="C63" s="1" t="s">
        <v>59</v>
      </c>
      <c r="D63" s="1" t="str">
        <f>VLOOKUP(A63,[4]Sheet1!$C:$I,7,0)</f>
        <v>C2</v>
      </c>
      <c r="E63" s="1">
        <v>3</v>
      </c>
      <c r="F63" s="1">
        <v>8147.54</v>
      </c>
      <c r="G63" s="1">
        <v>210</v>
      </c>
      <c r="H63" s="1">
        <v>2436.42</v>
      </c>
      <c r="I63" s="1">
        <v>9766.30250000001</v>
      </c>
      <c r="J63" s="1">
        <v>252.375</v>
      </c>
      <c r="K63" s="1">
        <v>3141.195</v>
      </c>
      <c r="L63" s="5">
        <f t="shared" si="3"/>
        <v>-0.165749780943198</v>
      </c>
      <c r="M63" s="5">
        <f t="shared" si="4"/>
        <v>-0.167904903417533</v>
      </c>
      <c r="N63" s="5">
        <f t="shared" si="5"/>
        <v>-0.224365249530831</v>
      </c>
    </row>
    <row r="64" spans="1:14">
      <c r="A64" s="1">
        <v>123007</v>
      </c>
      <c r="B64" s="1" t="s">
        <v>65</v>
      </c>
      <c r="C64" s="1" t="s">
        <v>44</v>
      </c>
      <c r="D64" s="1" t="str">
        <f>VLOOKUP(A64,[4]Sheet1!$C:$I,7,0)</f>
        <v>C2</v>
      </c>
      <c r="E64" s="1">
        <v>5</v>
      </c>
      <c r="F64" s="1">
        <v>9734.72</v>
      </c>
      <c r="G64" s="1">
        <v>194</v>
      </c>
      <c r="H64" s="1">
        <v>3342.08</v>
      </c>
      <c r="I64" s="1">
        <v>10791.09375</v>
      </c>
      <c r="J64" s="1">
        <v>195.625</v>
      </c>
      <c r="K64" s="1">
        <v>3396.25833333334</v>
      </c>
      <c r="L64" s="5">
        <f t="shared" si="3"/>
        <v>-0.0978931120860664</v>
      </c>
      <c r="M64" s="5">
        <f t="shared" si="4"/>
        <v>-0.00830670926517572</v>
      </c>
      <c r="N64" s="5">
        <f t="shared" si="5"/>
        <v>-0.0159523593366249</v>
      </c>
    </row>
  </sheetData>
  <autoFilter ref="A1:K6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汇总数据</vt:lpstr>
      <vt:lpstr>场次前三名（闪电战神）</vt:lpstr>
      <vt:lpstr>8月闪电战明细</vt:lpstr>
      <vt:lpstr>门店奖励明细</vt:lpstr>
      <vt:lpstr>星期</vt:lpstr>
      <vt:lpstr>汇总附表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2022-09-20T02:33:59Z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30EECC6890D54550B319D09A3EAD8DE4</vt:lpwstr>
  </property>
</Properties>
</file>