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3"/>
  </bookViews>
  <sheets>
    <sheet name="奖励明细" sheetId="4" r:id="rId1"/>
    <sheet name="7月闪电战数据汇总" sheetId="3" r:id="rId2"/>
    <sheet name="7月闪电战开展明细" sheetId="1" r:id="rId3"/>
    <sheet name="活动场次前三名" sheetId="5" r:id="rId4"/>
    <sheet name="Sheet2" sheetId="2" r:id="rId5"/>
  </sheets>
  <externalReferences>
    <externalReference r:id="rId6"/>
    <externalReference r:id="rId7"/>
    <externalReference r:id="rId8"/>
  </externalReferences>
  <definedNames>
    <definedName name="_xlnm._FilterDatabase" localSheetId="0" hidden="1">奖励明细!$A$1:$G$26</definedName>
    <definedName name="_xlnm._FilterDatabase" localSheetId="1" hidden="1">'7月闪电战数据汇总'!$A$1:$N$73</definedName>
    <definedName name="_xlnm._FilterDatabase" localSheetId="2" hidden="1">'7月闪电战开展明细'!$A$1:$Y$784</definedName>
  </definedNames>
  <calcPr calcId="144525"/>
</workbook>
</file>

<file path=xl/sharedStrings.xml><?xml version="1.0" encoding="utf-8"?>
<sst xmlns="http://schemas.openxmlformats.org/spreadsheetml/2006/main" count="4370" uniqueCount="830">
  <si>
    <t>门店ID</t>
  </si>
  <si>
    <t>门店名称</t>
  </si>
  <si>
    <t>片区名称</t>
  </si>
  <si>
    <t>客流增幅</t>
  </si>
  <si>
    <t>销售增幅</t>
  </si>
  <si>
    <t>毛利增幅</t>
  </si>
  <si>
    <t>求和项:求和项:活动奖励</t>
  </si>
  <si>
    <t>花照壁药店</t>
  </si>
  <si>
    <t>西门一片</t>
  </si>
  <si>
    <t>四川太极青羊区蜀辉路药店</t>
  </si>
  <si>
    <t>西门二片</t>
  </si>
  <si>
    <t>四川太极锦江区静沙南路药店</t>
  </si>
  <si>
    <t>城中片区</t>
  </si>
  <si>
    <t>贝森北路药店</t>
  </si>
  <si>
    <t>交大路第三药店</t>
  </si>
  <si>
    <t>佳灵路药店</t>
  </si>
  <si>
    <t>童子街</t>
  </si>
  <si>
    <t>旗舰片区</t>
  </si>
  <si>
    <t>永康东路</t>
  </si>
  <si>
    <t>崇州片</t>
  </si>
  <si>
    <t>土龙路</t>
  </si>
  <si>
    <t>元通路南段药店</t>
  </si>
  <si>
    <t>城郊一片</t>
  </si>
  <si>
    <t>四川太极成华区万科路药店</t>
  </si>
  <si>
    <t>东南</t>
  </si>
  <si>
    <t>四川太极双流区东升街道三强西路药店</t>
  </si>
  <si>
    <t>四川太极双林路药店</t>
  </si>
  <si>
    <t>驷马桥</t>
  </si>
  <si>
    <t>北门片区</t>
  </si>
  <si>
    <t>四川太极锦江区宏济中路药店</t>
  </si>
  <si>
    <t>南街药店</t>
  </si>
  <si>
    <t>四川太极双流县西航港街道锦华路一段药店</t>
  </si>
  <si>
    <t>邓双店</t>
  </si>
  <si>
    <t>新津片区</t>
  </si>
  <si>
    <t>兴义店</t>
  </si>
  <si>
    <t>凤凰大道药店</t>
  </si>
  <si>
    <t>东昌路</t>
  </si>
  <si>
    <t>四川太极成华区金马河路药店</t>
  </si>
  <si>
    <t>紫薇东路药店</t>
  </si>
  <si>
    <t>四川太极高新区新下街药店</t>
  </si>
  <si>
    <t>计数项:时间</t>
  </si>
  <si>
    <t>求和项:活动期间日均客流</t>
  </si>
  <si>
    <t>求和项:活动期间销售</t>
  </si>
  <si>
    <t>求和项:毛利</t>
  </si>
  <si>
    <t>求和项:上月日均客流
抛开618活动</t>
  </si>
  <si>
    <t>求和项:上月销售</t>
  </si>
  <si>
    <t>求和项:毛利2</t>
  </si>
  <si>
    <t>求和项:环比客流增幅</t>
  </si>
  <si>
    <t>求和项:环比销售增幅</t>
  </si>
  <si>
    <t>求和项:环比毛利增幅</t>
  </si>
  <si>
    <t>求和项:活动奖励</t>
  </si>
  <si>
    <t>四川太极新乐中街药店</t>
  </si>
  <si>
    <t>安仁镇千禧街药店</t>
  </si>
  <si>
    <t>蜀望路药店</t>
  </si>
  <si>
    <t>佳灵路药店（15号之后开展）</t>
  </si>
  <si>
    <t>顺和街店</t>
  </si>
  <si>
    <t>四川太极大药房连锁有限公司武侯区聚萃街药店</t>
  </si>
  <si>
    <t>四川太极温江区公平街道江安路药店</t>
  </si>
  <si>
    <t>四川太极武侯区逸都路药店</t>
  </si>
  <si>
    <t>东壕沟段药店</t>
  </si>
  <si>
    <t>东街药店</t>
  </si>
  <si>
    <t>成汉南路</t>
  </si>
  <si>
    <t>元华二巷</t>
  </si>
  <si>
    <t>丝竹路</t>
  </si>
  <si>
    <t>科华北</t>
  </si>
  <si>
    <t>四川太极武侯区双楠路药店</t>
  </si>
  <si>
    <t>四川太极青羊区蜀鑫路药店</t>
  </si>
  <si>
    <t>四川太极青羊区经一路药店</t>
  </si>
  <si>
    <t>都江堰店</t>
  </si>
  <si>
    <t>都江堰片</t>
  </si>
  <si>
    <t>四川太极高新区大源北街药店</t>
  </si>
  <si>
    <t>中心店</t>
  </si>
  <si>
    <t>怀远店</t>
  </si>
  <si>
    <t>三江店</t>
  </si>
  <si>
    <t>金带店</t>
  </si>
  <si>
    <t>尚贤坊</t>
  </si>
  <si>
    <t>蜀州中路</t>
  </si>
  <si>
    <t>怀远文井北路店</t>
  </si>
  <si>
    <t>四川太极锦江区榕声路店</t>
  </si>
  <si>
    <t>四川太极郫县郫筒镇东大街药店</t>
  </si>
  <si>
    <t>四川太极锦江区柳翠路药店</t>
  </si>
  <si>
    <t>四川太极锦江区劼人路药店</t>
  </si>
  <si>
    <t>四川太极成华区水碾河路药店</t>
  </si>
  <si>
    <t>桃源药店</t>
  </si>
  <si>
    <t>潘家街药店</t>
  </si>
  <si>
    <t>五津西路店</t>
  </si>
  <si>
    <t>蜀汉路药店</t>
  </si>
  <si>
    <t>四川太极温江店</t>
  </si>
  <si>
    <t>四川太极成华区华泰路药店</t>
  </si>
  <si>
    <t>四川太极成华区华泰路二药店</t>
  </si>
  <si>
    <t>邛崃中心药店</t>
  </si>
  <si>
    <t>马超东路</t>
  </si>
  <si>
    <t>新繁店</t>
  </si>
  <si>
    <t>杏林路药店</t>
  </si>
  <si>
    <t>汇融</t>
  </si>
  <si>
    <t>彭州店</t>
  </si>
  <si>
    <t>医贸大道</t>
  </si>
  <si>
    <r>
      <rPr>
        <sz val="10"/>
        <color rgb="FF000000"/>
        <rFont val="宋体"/>
        <charset val="134"/>
      </rPr>
      <t>联合策略</t>
    </r>
    <r>
      <rPr>
        <sz val="10"/>
        <color rgb="FF000000"/>
        <rFont val="Arial"/>
        <charset val="134"/>
      </rPr>
      <t>ID</t>
    </r>
  </si>
  <si>
    <t>类型</t>
  </si>
  <si>
    <t>时间</t>
  </si>
  <si>
    <t>日期</t>
  </si>
  <si>
    <t>时间段</t>
  </si>
  <si>
    <t>活动期间日均客流</t>
  </si>
  <si>
    <t>活动期间销售</t>
  </si>
  <si>
    <t>活动期间毛利率</t>
  </si>
  <si>
    <t>毛利</t>
  </si>
  <si>
    <t>上月日均客流
抛开618活动</t>
  </si>
  <si>
    <t>上月销售</t>
  </si>
  <si>
    <t>上月毛利率</t>
  </si>
  <si>
    <t>环比客流增幅</t>
  </si>
  <si>
    <t>环比销售增幅</t>
  </si>
  <si>
    <t>环比毛利增幅</t>
  </si>
  <si>
    <t>环比毛利率</t>
  </si>
  <si>
    <t>活动奖励</t>
  </si>
  <si>
    <t>星期四</t>
  </si>
  <si>
    <t>17:30-19:30</t>
  </si>
  <si>
    <t>26.35%</t>
  </si>
  <si>
    <t>下账团购</t>
  </si>
  <si>
    <t>35.48%</t>
  </si>
  <si>
    <t>31.57%</t>
  </si>
  <si>
    <t>32.21%</t>
  </si>
  <si>
    <t>星期二</t>
  </si>
  <si>
    <t>9:30-11:30</t>
  </si>
  <si>
    <t>36.46%</t>
  </si>
  <si>
    <t>23.71%</t>
  </si>
  <si>
    <t>下账藿香团购</t>
  </si>
  <si>
    <t>24.98%</t>
  </si>
  <si>
    <r>
      <rPr>
        <sz val="10"/>
        <color rgb="FF000000"/>
        <rFont val="Arial"/>
        <charset val="134"/>
      </rPr>
      <t>7</t>
    </r>
    <r>
      <rPr>
        <sz val="10"/>
        <color rgb="FF000000"/>
        <rFont val="宋体"/>
        <charset val="134"/>
      </rPr>
      <t>月年中大促，不参与奖励</t>
    </r>
  </si>
  <si>
    <t>27.29%</t>
  </si>
  <si>
    <t>星期三</t>
  </si>
  <si>
    <t>8:30-11:30</t>
  </si>
  <si>
    <t>20.4%</t>
  </si>
  <si>
    <t>15.92%</t>
  </si>
  <si>
    <t>14.13%</t>
  </si>
  <si>
    <t>25.24%</t>
  </si>
  <si>
    <t>38.52%</t>
  </si>
  <si>
    <t>37.04%</t>
  </si>
  <si>
    <t>27.92%</t>
  </si>
  <si>
    <t>35.42%</t>
  </si>
  <si>
    <t>14:00-16:00</t>
  </si>
  <si>
    <t>35.07%</t>
  </si>
  <si>
    <t>36.31%</t>
  </si>
  <si>
    <t>为开展</t>
  </si>
  <si>
    <t>25.45%</t>
  </si>
  <si>
    <t>30.35%</t>
  </si>
  <si>
    <t>33.82%</t>
  </si>
  <si>
    <t>未按时开展</t>
  </si>
  <si>
    <t>29.58%</t>
  </si>
  <si>
    <t>27.81%</t>
  </si>
  <si>
    <r>
      <rPr>
        <sz val="10"/>
        <color rgb="FF000000"/>
        <rFont val="宋体"/>
        <charset val="134"/>
      </rPr>
      <t>未开展</t>
    </r>
    <r>
      <rPr>
        <sz val="10"/>
        <color rgb="FF000000"/>
        <rFont val="Arial"/>
        <charset val="134"/>
      </rPr>
      <t xml:space="preserve"> </t>
    </r>
  </si>
  <si>
    <t>26.96%</t>
  </si>
  <si>
    <t>客流下降</t>
  </si>
  <si>
    <t>星期一</t>
  </si>
  <si>
    <t>17:00-18:00</t>
  </si>
  <si>
    <t>39.59%</t>
  </si>
  <si>
    <t>37.5%</t>
  </si>
  <si>
    <t>22.02%</t>
  </si>
  <si>
    <t>35.09%</t>
  </si>
  <si>
    <t>24.93%</t>
  </si>
  <si>
    <t>38.33%</t>
  </si>
  <si>
    <t>20.33%</t>
  </si>
  <si>
    <t>30.09%</t>
  </si>
  <si>
    <t>39.3%</t>
  </si>
  <si>
    <t>35.37%</t>
  </si>
  <si>
    <t>32.69%</t>
  </si>
  <si>
    <t>40.9%</t>
  </si>
  <si>
    <t>星期五</t>
  </si>
  <si>
    <t>38.93%</t>
  </si>
  <si>
    <t>36.7%</t>
  </si>
  <si>
    <t>34.85%</t>
  </si>
  <si>
    <t>32.89%</t>
  </si>
  <si>
    <t>38.17%</t>
  </si>
  <si>
    <t>未开展</t>
  </si>
  <si>
    <t>17:00_19:00</t>
  </si>
  <si>
    <t>26.67%</t>
  </si>
  <si>
    <t>20.15%</t>
  </si>
  <si>
    <t>29.03%</t>
  </si>
  <si>
    <t>37.73%</t>
  </si>
  <si>
    <t>29.95%</t>
  </si>
  <si>
    <t>35.89%</t>
  </si>
  <si>
    <t>28.61%</t>
  </si>
  <si>
    <t>31.2%</t>
  </si>
  <si>
    <t>18：00—20：00</t>
  </si>
  <si>
    <t>34.46%</t>
  </si>
  <si>
    <t>39.1%</t>
  </si>
  <si>
    <t>31.5%</t>
  </si>
  <si>
    <t>34.9%</t>
  </si>
  <si>
    <t>28.17%</t>
  </si>
  <si>
    <t>34.09%</t>
  </si>
  <si>
    <t>42.28%</t>
  </si>
  <si>
    <t>27.85%</t>
  </si>
  <si>
    <t>39.97%</t>
  </si>
  <si>
    <t>18：00-19：00</t>
  </si>
  <si>
    <t>32.43%</t>
  </si>
  <si>
    <t>门店下账团购</t>
  </si>
  <si>
    <t>41.34%</t>
  </si>
  <si>
    <t>36.82%</t>
  </si>
  <si>
    <t>31.6%</t>
  </si>
  <si>
    <t>门店未开展</t>
  </si>
  <si>
    <t>32.59%</t>
  </si>
  <si>
    <t>36.79%</t>
  </si>
  <si>
    <t>39.03%</t>
  </si>
  <si>
    <t>35.69%</t>
  </si>
  <si>
    <t>18:00-19:00</t>
  </si>
  <si>
    <t>22.66%</t>
  </si>
  <si>
    <t>27.57%</t>
  </si>
  <si>
    <t>15.09%</t>
  </si>
  <si>
    <t>27.46%</t>
  </si>
  <si>
    <t>28.14%</t>
  </si>
  <si>
    <t>34.14%</t>
  </si>
  <si>
    <t>15.05%</t>
  </si>
  <si>
    <t>13.38%</t>
  </si>
  <si>
    <t>35.14%</t>
  </si>
  <si>
    <t>30.71%</t>
  </si>
  <si>
    <t>22.6%</t>
  </si>
  <si>
    <t>35.5%</t>
  </si>
  <si>
    <t>27.42%</t>
  </si>
  <si>
    <t>30.52%</t>
  </si>
  <si>
    <t>17:30-18:30</t>
  </si>
  <si>
    <t>33.81%</t>
  </si>
  <si>
    <t>29.12%</t>
  </si>
  <si>
    <t>21.9%</t>
  </si>
  <si>
    <t>30.57%</t>
  </si>
  <si>
    <t>36.48%</t>
  </si>
  <si>
    <t>33.72%</t>
  </si>
  <si>
    <t>32.53%</t>
  </si>
  <si>
    <t>17:00-19:30</t>
  </si>
  <si>
    <t>30.61%</t>
  </si>
  <si>
    <t>20.94%</t>
  </si>
  <si>
    <t>29.27%</t>
  </si>
  <si>
    <t>35.23%</t>
  </si>
  <si>
    <t>31.1%</t>
  </si>
  <si>
    <t>33.61%</t>
  </si>
  <si>
    <t>32.28%</t>
  </si>
  <si>
    <t>31.64%</t>
  </si>
  <si>
    <t>32.72%</t>
  </si>
  <si>
    <t>32.39%</t>
  </si>
  <si>
    <t>31.81%</t>
  </si>
  <si>
    <t>34.64%</t>
  </si>
  <si>
    <t>18.23%</t>
  </si>
  <si>
    <t>20.45%</t>
  </si>
  <si>
    <t>18.18%</t>
  </si>
  <si>
    <t>25.44%</t>
  </si>
  <si>
    <t>23.95%</t>
  </si>
  <si>
    <t>30.26%</t>
  </si>
  <si>
    <t>30.23%</t>
  </si>
  <si>
    <t>27.12%</t>
  </si>
  <si>
    <t>28.27%</t>
  </si>
  <si>
    <t>24.48%</t>
  </si>
  <si>
    <t>25.05%</t>
  </si>
  <si>
    <t xml:space="preserve">9:30-11:30 </t>
  </si>
  <si>
    <t>35.39%</t>
  </si>
  <si>
    <t>28.55%</t>
  </si>
  <si>
    <t>9:30-11:30 
17:30-19:30</t>
  </si>
  <si>
    <t>35.08%</t>
  </si>
  <si>
    <t>29.5%</t>
  </si>
  <si>
    <t>18:30-20.30</t>
  </si>
  <si>
    <t>36.68%</t>
  </si>
  <si>
    <t>34.01%</t>
  </si>
  <si>
    <t>39.58%</t>
  </si>
  <si>
    <t>31.25%</t>
  </si>
  <si>
    <t>40.68%</t>
  </si>
  <si>
    <t>星期六</t>
  </si>
  <si>
    <t>36.27%</t>
  </si>
  <si>
    <t>32.58%</t>
  </si>
  <si>
    <t>27.73%</t>
  </si>
  <si>
    <t>33.15%</t>
  </si>
  <si>
    <t>36.36%</t>
  </si>
  <si>
    <t>星期天</t>
  </si>
  <si>
    <t>28.18%</t>
  </si>
  <si>
    <t>31.45%</t>
  </si>
  <si>
    <t>25.61%</t>
  </si>
  <si>
    <t>39%</t>
  </si>
  <si>
    <t>41.19%</t>
  </si>
  <si>
    <r>
      <rPr>
        <sz val="10"/>
        <color rgb="FF000000"/>
        <rFont val="Arial"/>
        <charset val="134"/>
      </rPr>
      <t>16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30—18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30</t>
    </r>
  </si>
  <si>
    <t>29.51%</t>
  </si>
  <si>
    <t>33.59%</t>
  </si>
  <si>
    <t>30.41%</t>
  </si>
  <si>
    <t>31.04%</t>
  </si>
  <si>
    <t>32.17%</t>
  </si>
  <si>
    <r>
      <rPr>
        <sz val="10"/>
        <color rgb="FF000000"/>
        <rFont val="Arial"/>
        <charset val="134"/>
      </rPr>
      <t>9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30—11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30
18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00—20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 xml:space="preserve">00 </t>
    </r>
  </si>
  <si>
    <t>21.16%</t>
  </si>
  <si>
    <t>30.47%</t>
  </si>
  <si>
    <t>17:00-19:00</t>
  </si>
  <si>
    <t>36.26%</t>
  </si>
  <si>
    <t>36.19%</t>
  </si>
  <si>
    <t>20.11%</t>
  </si>
  <si>
    <t>32.75%</t>
  </si>
  <si>
    <t>30.31%</t>
  </si>
  <si>
    <t>28.01%</t>
  </si>
  <si>
    <t>28.77%</t>
  </si>
  <si>
    <t>17.45%</t>
  </si>
  <si>
    <t>37.79%</t>
  </si>
  <si>
    <t>30.97%</t>
  </si>
  <si>
    <t>32.6%</t>
  </si>
  <si>
    <t>33.92%</t>
  </si>
  <si>
    <t>21.61%</t>
  </si>
  <si>
    <t>36%</t>
  </si>
  <si>
    <t>39.38%</t>
  </si>
  <si>
    <t>43.16%</t>
  </si>
  <si>
    <t>37.88%</t>
  </si>
  <si>
    <t>34.21%</t>
  </si>
  <si>
    <t>37.23%</t>
  </si>
  <si>
    <t>36.96%</t>
  </si>
  <si>
    <t>36.57%</t>
  </si>
  <si>
    <t>疫情未开展</t>
  </si>
  <si>
    <t>34.3%</t>
  </si>
  <si>
    <t>37.66%</t>
  </si>
  <si>
    <t>41.52%</t>
  </si>
  <si>
    <t>9:00-11:00</t>
  </si>
  <si>
    <t>21.94%</t>
  </si>
  <si>
    <t>20.6%</t>
  </si>
  <si>
    <t>26.32%</t>
  </si>
  <si>
    <t>21.59%</t>
  </si>
  <si>
    <t>20.12%</t>
  </si>
  <si>
    <t>22.53%</t>
  </si>
  <si>
    <t>16.75%</t>
  </si>
  <si>
    <t>21.18%</t>
  </si>
  <si>
    <t>22.58%</t>
  </si>
  <si>
    <t>28.97%</t>
  </si>
  <si>
    <t>21.41%</t>
  </si>
  <si>
    <t>23.52%</t>
  </si>
  <si>
    <t>18：30-20：30</t>
  </si>
  <si>
    <t>26.76%</t>
  </si>
  <si>
    <t>26.3%</t>
  </si>
  <si>
    <t>27.76%</t>
  </si>
  <si>
    <t>27.55%</t>
  </si>
  <si>
    <t>29.05%</t>
  </si>
  <si>
    <t>31.02%</t>
  </si>
  <si>
    <t>下账团购冲剂</t>
  </si>
  <si>
    <t>27.31%</t>
  </si>
  <si>
    <t>34.91%</t>
  </si>
  <si>
    <t>31.53%</t>
  </si>
  <si>
    <t>30.88%</t>
  </si>
  <si>
    <t>23.47%</t>
  </si>
  <si>
    <t>34.07%</t>
  </si>
  <si>
    <t>37.33%</t>
  </si>
  <si>
    <t>18:30-20:30</t>
  </si>
  <si>
    <t>35.44%</t>
  </si>
  <si>
    <t>36.75%</t>
  </si>
  <si>
    <t>25.22%</t>
  </si>
  <si>
    <t>36.05%</t>
  </si>
  <si>
    <t>37.16%</t>
  </si>
  <si>
    <t>33.85%</t>
  </si>
  <si>
    <t>32.14%</t>
  </si>
  <si>
    <t>37.11%</t>
  </si>
  <si>
    <t>40.34%</t>
  </si>
  <si>
    <t>37.84%</t>
  </si>
  <si>
    <t>22.91%</t>
  </si>
  <si>
    <t>38.79%</t>
  </si>
  <si>
    <t>10:00-12:00</t>
  </si>
  <si>
    <t>17.63%</t>
  </si>
  <si>
    <t>24.31%</t>
  </si>
  <si>
    <t>22.67%</t>
  </si>
  <si>
    <t>22.54%</t>
  </si>
  <si>
    <t>汇总后客流为负</t>
  </si>
  <si>
    <t>23.57%</t>
  </si>
  <si>
    <t>28.4%</t>
  </si>
  <si>
    <t>24.95%</t>
  </si>
  <si>
    <t>33.02%</t>
  </si>
  <si>
    <t>34.04%</t>
  </si>
  <si>
    <t>34.5%</t>
  </si>
  <si>
    <t>32.52%</t>
  </si>
  <si>
    <t>37.72%</t>
  </si>
  <si>
    <t>39.07%</t>
  </si>
  <si>
    <t>31%</t>
  </si>
  <si>
    <t>31.08%</t>
  </si>
  <si>
    <t>37.44%</t>
  </si>
  <si>
    <t>34.17%</t>
  </si>
  <si>
    <t>31.36%</t>
  </si>
  <si>
    <t>31.03%</t>
  </si>
  <si>
    <t>34.57%</t>
  </si>
  <si>
    <t>18:00-20:00</t>
  </si>
  <si>
    <t>37.91%</t>
  </si>
  <si>
    <t>34.69%</t>
  </si>
  <si>
    <t>25.1%</t>
  </si>
  <si>
    <t>34.6%</t>
  </si>
  <si>
    <t>39.78%</t>
  </si>
  <si>
    <t>38.89%</t>
  </si>
  <si>
    <t>27.61%</t>
  </si>
  <si>
    <t>33.66%</t>
  </si>
  <si>
    <t>27.44%</t>
  </si>
  <si>
    <t>30.03%</t>
  </si>
  <si>
    <t>36.51%</t>
  </si>
  <si>
    <t>34.48%</t>
  </si>
  <si>
    <t>17：00-19:00</t>
  </si>
  <si>
    <t>42.25%</t>
  </si>
  <si>
    <t>32.7%</t>
  </si>
  <si>
    <t>35.36%</t>
  </si>
  <si>
    <t>32.94%</t>
  </si>
  <si>
    <t>40.13%</t>
  </si>
  <si>
    <t>28.66%</t>
  </si>
  <si>
    <t>35.88%</t>
  </si>
  <si>
    <t>29.07%</t>
  </si>
  <si>
    <t>38.31%</t>
  </si>
  <si>
    <t>31.48%</t>
  </si>
  <si>
    <t>38.09%</t>
  </si>
  <si>
    <t>9：00—11：00</t>
  </si>
  <si>
    <t>35.93%</t>
  </si>
  <si>
    <t>25.43%</t>
  </si>
  <si>
    <t>24.53%</t>
  </si>
  <si>
    <t>42.48%</t>
  </si>
  <si>
    <t>30.08%</t>
  </si>
  <si>
    <t>36.4%</t>
  </si>
  <si>
    <t>33.68%</t>
  </si>
  <si>
    <t>33.19%</t>
  </si>
  <si>
    <t>26.93%</t>
  </si>
  <si>
    <t>30.43%</t>
  </si>
  <si>
    <t>33.9%</t>
  </si>
  <si>
    <t>38.69%</t>
  </si>
  <si>
    <t>32.24%</t>
  </si>
  <si>
    <t>26.61%</t>
  </si>
  <si>
    <t>29.71%</t>
  </si>
  <si>
    <t>26.92%</t>
  </si>
  <si>
    <t>33.17%</t>
  </si>
  <si>
    <t>38.22%</t>
  </si>
  <si>
    <t>33.21%</t>
  </si>
  <si>
    <t>31.21%</t>
  </si>
  <si>
    <t>30.58%</t>
  </si>
  <si>
    <t>18.47%</t>
  </si>
  <si>
    <t>34%</t>
  </si>
  <si>
    <t>32.57%</t>
  </si>
  <si>
    <t>18：00-20：00</t>
  </si>
  <si>
    <t>39.41%</t>
  </si>
  <si>
    <t>35.16%</t>
  </si>
  <si>
    <t>24.18%</t>
  </si>
  <si>
    <t>36.34%</t>
  </si>
  <si>
    <t>35.98%</t>
  </si>
  <si>
    <t>37.38%</t>
  </si>
  <si>
    <t>33.54%</t>
  </si>
  <si>
    <t>32.82%</t>
  </si>
  <si>
    <t>36.8%</t>
  </si>
  <si>
    <t>32.61%</t>
  </si>
  <si>
    <t>19:00-21:00</t>
  </si>
  <si>
    <t>30.15%</t>
  </si>
  <si>
    <t>39.11%</t>
  </si>
  <si>
    <t>31.8%</t>
  </si>
  <si>
    <t>38%</t>
  </si>
  <si>
    <t>29.08%</t>
  </si>
  <si>
    <t>36.18%</t>
  </si>
  <si>
    <t>36.14%</t>
  </si>
  <si>
    <t>34.56%</t>
  </si>
  <si>
    <t>43.31%</t>
  </si>
  <si>
    <t>34.34%</t>
  </si>
  <si>
    <t>9:00-12:00 
17:00-20:00</t>
  </si>
  <si>
    <t>25.56%</t>
  </si>
  <si>
    <t>34.7%</t>
  </si>
  <si>
    <t>17.77%</t>
  </si>
  <si>
    <t>19.63%</t>
  </si>
  <si>
    <t>37.47%</t>
  </si>
  <si>
    <t>33.47%</t>
  </si>
  <si>
    <t>41.28%</t>
  </si>
  <si>
    <t>31.76%</t>
  </si>
  <si>
    <t>25.53%</t>
  </si>
  <si>
    <t>8.13%</t>
  </si>
  <si>
    <t>下账团购藿香</t>
  </si>
  <si>
    <t>28.25%</t>
  </si>
  <si>
    <t>18：00--20：00</t>
  </si>
  <si>
    <t>32.76%</t>
  </si>
  <si>
    <t>22.99%</t>
  </si>
  <si>
    <t>21.65%</t>
  </si>
  <si>
    <t>37.77%</t>
  </si>
  <si>
    <t>31.84%</t>
  </si>
  <si>
    <t>23.51%</t>
  </si>
  <si>
    <t>29.93%</t>
  </si>
  <si>
    <t>19.18%</t>
  </si>
  <si>
    <t>21.17%</t>
  </si>
  <si>
    <t>31.61%</t>
  </si>
  <si>
    <t>33.06%</t>
  </si>
  <si>
    <t>31.69%</t>
  </si>
  <si>
    <t>19.68%</t>
  </si>
  <si>
    <t>31.93%</t>
  </si>
  <si>
    <t>30.01%</t>
  </si>
  <si>
    <t>32.91%</t>
  </si>
  <si>
    <t>38.02%</t>
  </si>
  <si>
    <t>33.58%</t>
  </si>
  <si>
    <t>26.05%</t>
  </si>
  <si>
    <t>36.41%</t>
  </si>
  <si>
    <t>29.54%</t>
  </si>
  <si>
    <t>28.95%</t>
  </si>
  <si>
    <t>23.35%</t>
  </si>
  <si>
    <t>39.96%</t>
  </si>
  <si>
    <t>34.98%</t>
  </si>
  <si>
    <t>25.68%</t>
  </si>
  <si>
    <t>25.71%</t>
  </si>
  <si>
    <t>36.39%</t>
  </si>
  <si>
    <t>21.71%</t>
  </si>
  <si>
    <t>41.64%</t>
  </si>
  <si>
    <t>32.13%</t>
  </si>
  <si>
    <t>36.86%</t>
  </si>
  <si>
    <t>29.76%</t>
  </si>
  <si>
    <t>32%</t>
  </si>
  <si>
    <t>27.36%</t>
  </si>
  <si>
    <t>30.38%</t>
  </si>
  <si>
    <t>35.2%</t>
  </si>
  <si>
    <t>24.01%</t>
  </si>
  <si>
    <t>32.27%</t>
  </si>
  <si>
    <t>33.4%</t>
  </si>
  <si>
    <t>29.77%</t>
  </si>
  <si>
    <t>30.45%</t>
  </si>
  <si>
    <t>28.59%</t>
  </si>
  <si>
    <t>28.67%</t>
  </si>
  <si>
    <t>39.81%</t>
  </si>
  <si>
    <t>32.77%</t>
  </si>
  <si>
    <t>36.87%</t>
  </si>
  <si>
    <t>32.54%</t>
  </si>
  <si>
    <t>30.72%</t>
  </si>
  <si>
    <t>15.78%</t>
  </si>
  <si>
    <t>35.24%</t>
  </si>
  <si>
    <t>31.47%</t>
  </si>
  <si>
    <t>25.57%</t>
  </si>
  <si>
    <t>16%</t>
  </si>
  <si>
    <t>27.37%</t>
  </si>
  <si>
    <t>26.8%</t>
  </si>
  <si>
    <t>24.63%</t>
  </si>
  <si>
    <t>27.45%</t>
  </si>
  <si>
    <t>34.81%</t>
  </si>
  <si>
    <t>39.46%</t>
  </si>
  <si>
    <t>29.29%</t>
  </si>
  <si>
    <t>39.4%</t>
  </si>
  <si>
    <t>33.97%</t>
  </si>
  <si>
    <t>24.29%</t>
  </si>
  <si>
    <t>29.68%</t>
  </si>
  <si>
    <t>35.58%</t>
  </si>
  <si>
    <t>32.11%</t>
  </si>
  <si>
    <t>17.54%</t>
  </si>
  <si>
    <t>35.05%</t>
  </si>
  <si>
    <t>24.32%</t>
  </si>
  <si>
    <t>28.87%</t>
  </si>
  <si>
    <t>28.92%</t>
  </si>
  <si>
    <t>32.45%</t>
  </si>
  <si>
    <t>30.12%</t>
  </si>
  <si>
    <t>24.6%</t>
  </si>
  <si>
    <t>27.43%</t>
  </si>
  <si>
    <t>21.74%</t>
  </si>
  <si>
    <t>26.46%</t>
  </si>
  <si>
    <t>38.29%</t>
  </si>
  <si>
    <t>16.96%</t>
  </si>
  <si>
    <t>30.24%</t>
  </si>
  <si>
    <t>34.24%</t>
  </si>
  <si>
    <t>26.74%</t>
  </si>
  <si>
    <t>42.15%</t>
  </si>
  <si>
    <t>20.67%</t>
  </si>
  <si>
    <t>26.71%</t>
  </si>
  <si>
    <t>31.01%</t>
  </si>
  <si>
    <t>24.65%</t>
  </si>
  <si>
    <t>28.56%</t>
  </si>
  <si>
    <t>29.36%</t>
  </si>
  <si>
    <t>29.98%</t>
  </si>
  <si>
    <t>31.38%</t>
  </si>
  <si>
    <t>38.73%</t>
  </si>
  <si>
    <t>37.76%</t>
  </si>
  <si>
    <t>33%</t>
  </si>
  <si>
    <t>37.49%</t>
  </si>
  <si>
    <t>32.8%</t>
  </si>
  <si>
    <t>32.44%</t>
  </si>
  <si>
    <t>36.32%</t>
  </si>
  <si>
    <t>33.07%</t>
  </si>
  <si>
    <t>30.69%</t>
  </si>
  <si>
    <t>25.54%</t>
  </si>
  <si>
    <t>26.21%</t>
  </si>
  <si>
    <t>30.89%</t>
  </si>
  <si>
    <t>37.87%</t>
  </si>
  <si>
    <t>34.06%</t>
  </si>
  <si>
    <t>29.19%</t>
  </si>
  <si>
    <t>25.96%</t>
  </si>
  <si>
    <t>29.39%</t>
  </si>
  <si>
    <t>29.34%</t>
  </si>
  <si>
    <t>35.06%</t>
  </si>
  <si>
    <t>33.62%</t>
  </si>
  <si>
    <t>38.23%</t>
  </si>
  <si>
    <t>24.66%</t>
  </si>
  <si>
    <t>16.05%</t>
  </si>
  <si>
    <t>31.82%</t>
  </si>
  <si>
    <t>27.98%</t>
  </si>
  <si>
    <t>34.75%</t>
  </si>
  <si>
    <t>18.95%</t>
  </si>
  <si>
    <t>门店单店周末活动</t>
  </si>
  <si>
    <t>24.89%</t>
  </si>
  <si>
    <t>35.4%</t>
  </si>
  <si>
    <t>单店活动未开展</t>
  </si>
  <si>
    <t>35.83%</t>
  </si>
  <si>
    <t>39.17%</t>
  </si>
  <si>
    <t>9：00—10：00</t>
  </si>
  <si>
    <t>38.41%</t>
  </si>
  <si>
    <t>37.61%</t>
  </si>
  <si>
    <t>35.99%</t>
  </si>
  <si>
    <t>9：30—11：30 
18：00—20：00</t>
  </si>
  <si>
    <t>33.1%</t>
  </si>
  <si>
    <t>30.67%</t>
  </si>
  <si>
    <t>24.83%</t>
  </si>
  <si>
    <t>9:00—11:00</t>
  </si>
  <si>
    <t>26.04%</t>
  </si>
  <si>
    <t>31.07%</t>
  </si>
  <si>
    <t>34.05%</t>
  </si>
  <si>
    <t>31.98%</t>
  </si>
  <si>
    <t>9:00—11.00</t>
  </si>
  <si>
    <t>31.39%</t>
  </si>
  <si>
    <t>25%</t>
  </si>
  <si>
    <t>23.91%</t>
  </si>
  <si>
    <t>24.85%</t>
  </si>
  <si>
    <t>24.44%</t>
  </si>
  <si>
    <t>24.76%</t>
  </si>
  <si>
    <t>28.78%</t>
  </si>
  <si>
    <t>33.43%</t>
  </si>
  <si>
    <t>32.31%</t>
  </si>
  <si>
    <t>29.17%</t>
  </si>
  <si>
    <t>17；00-19：00</t>
  </si>
  <si>
    <t>31.83%</t>
  </si>
  <si>
    <t>27.6%</t>
  </si>
  <si>
    <t>27.5%</t>
  </si>
  <si>
    <t>32.2%</t>
  </si>
  <si>
    <t>10：00-12：00
 17：00-19：00</t>
  </si>
  <si>
    <t>37.45%</t>
  </si>
  <si>
    <t>32.78%</t>
  </si>
  <si>
    <t>34.76%</t>
  </si>
  <si>
    <t>30.34%</t>
  </si>
  <si>
    <t>17:00—20:00</t>
  </si>
  <si>
    <t>34.51%</t>
  </si>
  <si>
    <t>37.15%</t>
  </si>
  <si>
    <t>28.02%</t>
  </si>
  <si>
    <t>33.87%</t>
  </si>
  <si>
    <t>30.29%</t>
  </si>
  <si>
    <t>43.63%</t>
  </si>
  <si>
    <t>9:30一11:30 
14:30-16:30</t>
  </si>
  <si>
    <t>35.04%</t>
  </si>
  <si>
    <t>26.89%</t>
  </si>
  <si>
    <t>35.17%</t>
  </si>
  <si>
    <t>37.6%</t>
  </si>
  <si>
    <t>30.37%</t>
  </si>
  <si>
    <t>10:00-12:00
 18:00-20:00</t>
  </si>
  <si>
    <t>26.1%</t>
  </si>
  <si>
    <t>34.63%</t>
  </si>
  <si>
    <t>24.84%</t>
  </si>
  <si>
    <t>36.13%</t>
  </si>
  <si>
    <t>33.25%</t>
  </si>
  <si>
    <t>32.83%</t>
  </si>
  <si>
    <t>37.55%</t>
  </si>
  <si>
    <t>20.98%</t>
  </si>
  <si>
    <t>26.64%</t>
  </si>
  <si>
    <t>34.33%</t>
  </si>
  <si>
    <t>31.05%</t>
  </si>
  <si>
    <t>38.49%</t>
  </si>
  <si>
    <t>27.63%</t>
  </si>
  <si>
    <t>18：30－20：00</t>
  </si>
  <si>
    <t>41.13%</t>
  </si>
  <si>
    <t>36.38%</t>
  </si>
  <si>
    <t>25.74%</t>
  </si>
  <si>
    <t>40.02%</t>
  </si>
  <si>
    <t>38.83%</t>
  </si>
  <si>
    <t>33.96%</t>
  </si>
  <si>
    <t>27.38%</t>
  </si>
  <si>
    <t>36.67%</t>
  </si>
  <si>
    <t>36.17%</t>
  </si>
  <si>
    <t>37.46%</t>
  </si>
  <si>
    <t>35.95%</t>
  </si>
  <si>
    <t>27.3%</t>
  </si>
  <si>
    <t>17:30－20:00</t>
  </si>
  <si>
    <t>24.67%</t>
  </si>
  <si>
    <t>24.49%</t>
  </si>
  <si>
    <t>38.07%</t>
  </si>
  <si>
    <t>30.55%</t>
  </si>
  <si>
    <t>19.79%</t>
  </si>
  <si>
    <t>24.06%</t>
  </si>
  <si>
    <t>31.3%</t>
  </si>
  <si>
    <t>35.76%</t>
  </si>
  <si>
    <t>24.86%</t>
  </si>
  <si>
    <t>41.01%</t>
  </si>
  <si>
    <r>
      <rPr>
        <sz val="10"/>
        <color rgb="FF000000"/>
        <rFont val="Arial"/>
        <charset val="134"/>
      </rPr>
      <t>14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00-16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00</t>
    </r>
  </si>
  <si>
    <t>38.96%</t>
  </si>
  <si>
    <t>40.66%</t>
  </si>
  <si>
    <t>31.66%</t>
  </si>
  <si>
    <t>34.12%</t>
  </si>
  <si>
    <t>34.78%</t>
  </si>
  <si>
    <t>30.76%</t>
  </si>
  <si>
    <t>38.16%</t>
  </si>
  <si>
    <t>32.51%</t>
  </si>
  <si>
    <t>35.62%</t>
  </si>
  <si>
    <r>
      <rPr>
        <sz val="10"/>
        <color rgb="FF000000"/>
        <rFont val="Arial"/>
        <charset val="134"/>
      </rPr>
      <t>17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30-20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00</t>
    </r>
  </si>
  <si>
    <t>39.08%</t>
  </si>
  <si>
    <t>32.92%</t>
  </si>
  <si>
    <t>27.4%</t>
  </si>
  <si>
    <t>32.63%</t>
  </si>
  <si>
    <t>18.15%</t>
  </si>
  <si>
    <t>29.82%</t>
  </si>
  <si>
    <t>21.91%</t>
  </si>
  <si>
    <t>30.64%</t>
  </si>
  <si>
    <r>
      <rPr>
        <sz val="10"/>
        <color rgb="FF000000"/>
        <rFont val="Arial"/>
        <charset val="134"/>
      </rPr>
      <t>16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30-18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30</t>
    </r>
  </si>
  <si>
    <t>38.67%</t>
  </si>
  <si>
    <t>19.09%</t>
  </si>
  <si>
    <t>26.34%</t>
  </si>
  <si>
    <t>43.71%</t>
  </si>
  <si>
    <t>34.53%</t>
  </si>
  <si>
    <t>37.54%</t>
  </si>
  <si>
    <t>41.45%</t>
  </si>
  <si>
    <t>35.85%</t>
  </si>
  <si>
    <t>25.52%</t>
  </si>
  <si>
    <t>28.98%</t>
  </si>
  <si>
    <r>
      <rPr>
        <sz val="10"/>
        <color rgb="FF000000"/>
        <rFont val="Arial"/>
        <charset val="134"/>
      </rPr>
      <t>15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00-17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00</t>
    </r>
  </si>
  <si>
    <t>37.13%</t>
  </si>
  <si>
    <t>21.73%</t>
  </si>
  <si>
    <t>27.64%</t>
  </si>
  <si>
    <t>27.59%</t>
  </si>
  <si>
    <t>22.77%</t>
  </si>
  <si>
    <t>22.41%</t>
  </si>
  <si>
    <t>30.8%</t>
  </si>
  <si>
    <t>29.64%</t>
  </si>
  <si>
    <t>26.85%</t>
  </si>
  <si>
    <t>41.44%</t>
  </si>
  <si>
    <t>38.95%</t>
  </si>
  <si>
    <t>42.12%</t>
  </si>
  <si>
    <t>31.96%</t>
  </si>
  <si>
    <t>34.42%</t>
  </si>
  <si>
    <t>38.13%</t>
  </si>
  <si>
    <t>25.02%</t>
  </si>
  <si>
    <r>
      <rPr>
        <sz val="10"/>
        <color rgb="FF000000"/>
        <rFont val="Arial"/>
        <charset val="134"/>
      </rPr>
      <t>18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30-20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Arial"/>
        <charset val="134"/>
      </rPr>
      <t>30</t>
    </r>
  </si>
  <si>
    <t>31.24%</t>
  </si>
  <si>
    <t>33.88%</t>
  </si>
  <si>
    <t>31.32%</t>
  </si>
  <si>
    <t>34.1%</t>
  </si>
  <si>
    <t>32.49%</t>
  </si>
  <si>
    <t>35.97%</t>
  </si>
  <si>
    <t>27.94%</t>
  </si>
  <si>
    <t>27.13%</t>
  </si>
  <si>
    <t>30.59%</t>
  </si>
  <si>
    <t>35.13%</t>
  </si>
  <si>
    <t>30.87%</t>
  </si>
  <si>
    <t>34.25%</t>
  </si>
  <si>
    <t>34.03%</t>
  </si>
  <si>
    <t>23.76%</t>
  </si>
  <si>
    <t>27.69%</t>
  </si>
  <si>
    <t>25.77%</t>
  </si>
  <si>
    <t>40.76%</t>
  </si>
  <si>
    <t>32.74%</t>
  </si>
  <si>
    <t>23.05%</t>
  </si>
  <si>
    <t>32.01%</t>
  </si>
  <si>
    <t>28.41%</t>
  </si>
  <si>
    <t>34.67%</t>
  </si>
  <si>
    <t>37.41%</t>
  </si>
  <si>
    <t>19：00-21：00</t>
  </si>
  <si>
    <t>32.48%</t>
  </si>
  <si>
    <t>24.2%</t>
  </si>
  <si>
    <t>28.69%</t>
  </si>
  <si>
    <t>28.19%</t>
  </si>
  <si>
    <t>34.95%</t>
  </si>
  <si>
    <t>18.67%</t>
  </si>
  <si>
    <t>33.12%</t>
  </si>
  <si>
    <t>31.73%</t>
  </si>
  <si>
    <t>17.94%</t>
  </si>
  <si>
    <t>37.42%</t>
  </si>
  <si>
    <t>24.51%</t>
  </si>
  <si>
    <t>20.19%</t>
  </si>
  <si>
    <t>17.41%</t>
  </si>
  <si>
    <t>26.53%</t>
  </si>
  <si>
    <t>16.36%</t>
  </si>
  <si>
    <t>21.48%</t>
  </si>
  <si>
    <t>21.89%</t>
  </si>
  <si>
    <t>31.52%</t>
  </si>
  <si>
    <t>15.15%</t>
  </si>
  <si>
    <t>16：00-18：00</t>
  </si>
  <si>
    <t>37.25%</t>
  </si>
  <si>
    <t>21.98%</t>
  </si>
  <si>
    <t>31.11%</t>
  </si>
  <si>
    <t>38.62%</t>
  </si>
  <si>
    <t>19.01%</t>
  </si>
  <si>
    <t>17：00--19：00</t>
  </si>
  <si>
    <t>34.92%</t>
  </si>
  <si>
    <t>36.98%</t>
  </si>
  <si>
    <t>21.38%</t>
  </si>
  <si>
    <t>30.28%</t>
  </si>
  <si>
    <t>33.63%</t>
  </si>
  <si>
    <t>36.43%</t>
  </si>
  <si>
    <t>39.27%</t>
  </si>
  <si>
    <t>32.86%</t>
  </si>
  <si>
    <t>45.7%</t>
  </si>
  <si>
    <t>35.18%</t>
  </si>
  <si>
    <t>21.86%</t>
  </si>
  <si>
    <t>19.71%</t>
  </si>
  <si>
    <t>21.23%</t>
  </si>
  <si>
    <t>23.39%</t>
  </si>
  <si>
    <t>18.84%</t>
  </si>
  <si>
    <t>24.61%</t>
  </si>
  <si>
    <t>41.3%</t>
  </si>
  <si>
    <t>20.13%</t>
  </si>
  <si>
    <t>28.04%</t>
  </si>
  <si>
    <t>38.14%</t>
  </si>
  <si>
    <t>34.15%</t>
  </si>
  <si>
    <t>16.98%</t>
  </si>
  <si>
    <t>34.55%</t>
  </si>
  <si>
    <t>24.4%</t>
  </si>
  <si>
    <t>25.75%</t>
  </si>
  <si>
    <t>38.1%</t>
  </si>
  <si>
    <t>29.09%</t>
  </si>
  <si>
    <t>35.81%</t>
  </si>
  <si>
    <t>40.31%</t>
  </si>
  <si>
    <t>22.34%</t>
  </si>
  <si>
    <t>30.07%</t>
  </si>
  <si>
    <t>39.74%</t>
  </si>
  <si>
    <t>26.5%</t>
  </si>
  <si>
    <t>29.81%</t>
  </si>
  <si>
    <t>29.7%</t>
  </si>
  <si>
    <t>34.16%</t>
  </si>
  <si>
    <t>30.2%</t>
  </si>
  <si>
    <t>42.64%</t>
  </si>
  <si>
    <t>22.9%</t>
  </si>
  <si>
    <t>33.36%</t>
  </si>
  <si>
    <t>36.23%</t>
  </si>
  <si>
    <t>30.22%</t>
  </si>
  <si>
    <t>29.28%</t>
  </si>
  <si>
    <t>33.05%</t>
  </si>
  <si>
    <t>15：30-17：30</t>
  </si>
  <si>
    <t>36.08%</t>
  </si>
  <si>
    <t>39.94%</t>
  </si>
  <si>
    <t>11.21%</t>
  </si>
  <si>
    <t>31.95%</t>
  </si>
  <si>
    <t>37.99%</t>
  </si>
  <si>
    <t>11.71%</t>
  </si>
  <si>
    <t>30.02%</t>
  </si>
  <si>
    <t>11.54%</t>
  </si>
  <si>
    <t>23.23%</t>
  </si>
  <si>
    <t>活动期间数据</t>
  </si>
  <si>
    <t>环比数据</t>
  </si>
  <si>
    <t>环比增幅</t>
  </si>
  <si>
    <t>备注</t>
  </si>
  <si>
    <t>开展场次</t>
  </si>
  <si>
    <t>活动期间客流</t>
  </si>
  <si>
    <t>上月日均客流</t>
  </si>
  <si>
    <t>大邑南街药店</t>
  </si>
  <si>
    <t>闪电战神</t>
  </si>
  <si>
    <t>7.22金牛区交大三店，花照壁暂停，因城管不允许摆放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</si>
</sst>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.00_ "/>
    <numFmt numFmtId="178" formatCode="0_ "/>
    <numFmt numFmtId="179" formatCode="0.0_ "/>
  </numFmts>
  <fonts count="35">
    <font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color rgb="FF000000"/>
      <name val="Arial"/>
      <charset val="134"/>
    </font>
    <font>
      <sz val="11"/>
      <color indexed="8"/>
      <name val="等线"/>
      <charset val="134"/>
      <scheme val="minor"/>
    </font>
    <font>
      <sz val="10"/>
      <color rgb="FFFF0000"/>
      <name val="宋体"/>
      <charset val="134"/>
    </font>
    <font>
      <sz val="11"/>
      <name val="宋体"/>
      <charset val="0"/>
    </font>
    <font>
      <sz val="11"/>
      <color rgb="FFFF0000"/>
      <name val="宋体"/>
      <charset val="134"/>
    </font>
    <font>
      <b/>
      <sz val="12"/>
      <color rgb="FFFF000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4" borderId="4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18" borderId="7" applyNumberFormat="0" applyAlignment="0" applyProtection="0">
      <alignment vertical="center"/>
    </xf>
    <xf numFmtId="0" fontId="29" fillId="18" borderId="3" applyNumberFormat="0" applyAlignment="0" applyProtection="0">
      <alignment vertical="center"/>
    </xf>
    <xf numFmtId="0" fontId="30" fillId="19" borderId="8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/>
    </xf>
    <xf numFmtId="58" fontId="2" fillId="0" borderId="0" xfId="0" applyNumberFormat="1" applyFont="1" applyAlignment="1">
      <alignment horizontal="center" vertical="center"/>
    </xf>
    <xf numFmtId="58" fontId="1" fillId="0" borderId="1" xfId="0" applyNumberFormat="1" applyFont="1" applyBorder="1" applyAlignment="1" applyProtection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0" fontId="0" fillId="4" borderId="2" xfId="0" applyNumberForma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center" vertical="center"/>
    </xf>
    <xf numFmtId="178" fontId="3" fillId="5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177" fontId="0" fillId="0" borderId="2" xfId="0" applyNumberFormat="1" applyBorder="1">
      <alignment vertical="center"/>
    </xf>
    <xf numFmtId="0" fontId="1" fillId="0" borderId="2" xfId="0" applyFont="1" applyBorder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58" fontId="1" fillId="0" borderId="2" xfId="0" applyNumberFormat="1" applyFont="1" applyBorder="1" applyAlignment="1" applyProtection="1">
      <alignment horizontal="center" vertical="center"/>
    </xf>
    <xf numFmtId="176" fontId="1" fillId="0" borderId="2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/>
    </xf>
    <xf numFmtId="2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6" borderId="2" xfId="0" applyFont="1" applyFill="1" applyBorder="1" applyAlignment="1" applyProtection="1">
      <alignment horizontal="center" vertical="center" wrapText="1"/>
    </xf>
    <xf numFmtId="178" fontId="4" fillId="5" borderId="2" xfId="0" applyNumberFormat="1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/>
    </xf>
    <xf numFmtId="177" fontId="2" fillId="6" borderId="2" xfId="0" applyNumberFormat="1" applyFont="1" applyFill="1" applyBorder="1" applyAlignment="1" applyProtection="1">
      <alignment horizontal="center" vertical="center"/>
    </xf>
    <xf numFmtId="177" fontId="2" fillId="5" borderId="2" xfId="0" applyNumberFormat="1" applyFont="1" applyFill="1" applyBorder="1" applyAlignment="1" applyProtection="1">
      <alignment horizontal="center" vertical="center"/>
    </xf>
    <xf numFmtId="10" fontId="2" fillId="5" borderId="2" xfId="0" applyNumberFormat="1" applyFont="1" applyFill="1" applyBorder="1" applyAlignment="1" applyProtection="1">
      <alignment horizontal="center" vertical="center"/>
    </xf>
    <xf numFmtId="10" fontId="4" fillId="4" borderId="2" xfId="0" applyNumberFormat="1" applyFont="1" applyFill="1" applyBorder="1" applyAlignment="1" applyProtection="1">
      <alignment horizontal="center" vertical="center"/>
    </xf>
    <xf numFmtId="10" fontId="6" fillId="4" borderId="2" xfId="0" applyNumberFormat="1" applyFont="1" applyFill="1" applyBorder="1" applyAlignment="1" applyProtection="1">
      <alignment horizontal="center" vertical="center"/>
    </xf>
    <xf numFmtId="10" fontId="7" fillId="4" borderId="2" xfId="0" applyNumberFormat="1" applyFont="1" applyFill="1" applyBorder="1" applyAlignment="1" applyProtection="1">
      <alignment horizontal="center" vertical="center"/>
    </xf>
    <xf numFmtId="177" fontId="1" fillId="0" borderId="2" xfId="0" applyNumberFormat="1" applyFont="1" applyBorder="1">
      <alignment vertical="center"/>
    </xf>
    <xf numFmtId="10" fontId="2" fillId="4" borderId="2" xfId="0" applyNumberFormat="1" applyFont="1" applyFill="1" applyBorder="1" applyAlignment="1" applyProtection="1">
      <alignment horizontal="center" vertical="center"/>
    </xf>
    <xf numFmtId="177" fontId="2" fillId="7" borderId="2" xfId="0" applyNumberFormat="1" applyFont="1" applyFill="1" applyBorder="1" applyAlignment="1" applyProtection="1">
      <alignment horizontal="center" vertical="center"/>
    </xf>
    <xf numFmtId="10" fontId="2" fillId="7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58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58" fontId="1" fillId="4" borderId="2" xfId="0" applyNumberFormat="1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/>
    </xf>
    <xf numFmtId="177" fontId="2" fillId="4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10" fontId="3" fillId="5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176" fontId="1" fillId="4" borderId="2" xfId="0" applyNumberFormat="1" applyFont="1" applyFill="1" applyBorder="1" applyAlignment="1" applyProtection="1">
      <alignment horizontal="center" vertical="center"/>
    </xf>
    <xf numFmtId="0" fontId="1" fillId="4" borderId="2" xfId="0" applyFont="1" applyFill="1" applyBorder="1">
      <alignment vertical="center"/>
    </xf>
    <xf numFmtId="0" fontId="2" fillId="0" borderId="2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center"/>
    </xf>
    <xf numFmtId="0" fontId="11" fillId="0" borderId="2" xfId="0" applyFont="1" applyFill="1" applyBorder="1" applyAlignment="1">
      <alignment horizontal="center"/>
    </xf>
    <xf numFmtId="177" fontId="2" fillId="0" borderId="2" xfId="0" applyNumberFormat="1" applyFont="1" applyBorder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177" fontId="2" fillId="8" borderId="2" xfId="0" applyNumberFormat="1" applyFont="1" applyFill="1" applyBorder="1">
      <alignment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>
      <alignment vertical="center"/>
    </xf>
    <xf numFmtId="10" fontId="0" fillId="0" borderId="0" xfId="0" applyNumberFormat="1">
      <alignment vertical="center"/>
    </xf>
    <xf numFmtId="179" fontId="14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2022&#24180;7&#26376;&#38376;&#24215;&#31867;&#2241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XMDXSHZ_202208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032;&#24314;&#25991;&#20214;&#22841;\6.22-30&#26597;&#35810;&#26102;&#38388;&#27573;&#20998;&#38376;&#24215;&#38144;&#21806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C2">
            <v>307</v>
          </cell>
          <cell r="D2" t="str">
            <v>四川太极旗舰店</v>
          </cell>
          <cell r="E2" t="str">
            <v>旗舰片区</v>
          </cell>
          <cell r="F2" t="str">
            <v>谭勤娟</v>
          </cell>
          <cell r="G2">
            <v>2502081.18</v>
          </cell>
          <cell r="H2">
            <v>80712.2961290323</v>
          </cell>
          <cell r="I2" t="str">
            <v>T</v>
          </cell>
        </row>
        <row r="3">
          <cell r="C3">
            <v>582</v>
          </cell>
          <cell r="D3" t="str">
            <v>四川太极青羊区十二桥药店</v>
          </cell>
          <cell r="E3" t="str">
            <v>西门一片</v>
          </cell>
          <cell r="F3" t="str">
            <v>刘琴英</v>
          </cell>
          <cell r="G3">
            <v>1089402.09</v>
          </cell>
          <cell r="H3">
            <v>35142.0029032258</v>
          </cell>
          <cell r="I3" t="str">
            <v>A1</v>
          </cell>
        </row>
        <row r="4">
          <cell r="C4">
            <v>517</v>
          </cell>
          <cell r="D4" t="str">
            <v>四川太极青羊区北东街店</v>
          </cell>
          <cell r="E4" t="str">
            <v>城中片</v>
          </cell>
          <cell r="F4" t="str">
            <v>何巍 </v>
          </cell>
          <cell r="G4">
            <v>1007267.54</v>
          </cell>
          <cell r="H4">
            <v>32492.5012903226</v>
          </cell>
          <cell r="I4" t="str">
            <v>A1</v>
          </cell>
        </row>
        <row r="5">
          <cell r="C5">
            <v>114685</v>
          </cell>
          <cell r="D5" t="str">
            <v>四川太极青羊区青龙街药店</v>
          </cell>
          <cell r="E5" t="str">
            <v>城中片</v>
          </cell>
          <cell r="F5" t="str">
            <v>何巍 </v>
          </cell>
          <cell r="G5">
            <v>1190179.3</v>
          </cell>
          <cell r="H5">
            <v>38392.8806451613</v>
          </cell>
          <cell r="I5" t="str">
            <v>A1</v>
          </cell>
        </row>
        <row r="6">
          <cell r="C6">
            <v>337</v>
          </cell>
          <cell r="D6" t="str">
            <v>四川太极浆洗街药店</v>
          </cell>
          <cell r="E6" t="str">
            <v>城中片</v>
          </cell>
          <cell r="F6" t="str">
            <v>何巍 </v>
          </cell>
          <cell r="G6">
            <v>771543.23</v>
          </cell>
          <cell r="H6">
            <v>24888.4912903226</v>
          </cell>
          <cell r="I6" t="str">
            <v>A1</v>
          </cell>
        </row>
        <row r="7">
          <cell r="C7">
            <v>750</v>
          </cell>
          <cell r="D7" t="str">
            <v>成都成汉太极大药房有限公司</v>
          </cell>
          <cell r="E7" t="str">
            <v>旗舰片区</v>
          </cell>
          <cell r="F7" t="str">
            <v>谭勤娟</v>
          </cell>
          <cell r="G7">
            <v>837119.32</v>
          </cell>
          <cell r="H7">
            <v>27003.8490322581</v>
          </cell>
          <cell r="I7" t="str">
            <v>A1</v>
          </cell>
        </row>
        <row r="8">
          <cell r="C8">
            <v>343</v>
          </cell>
          <cell r="D8" t="str">
            <v>四川太极光华药店</v>
          </cell>
          <cell r="E8" t="str">
            <v>西门一片</v>
          </cell>
          <cell r="F8" t="str">
            <v>刘琴英</v>
          </cell>
          <cell r="G8">
            <v>561127.24</v>
          </cell>
          <cell r="H8">
            <v>18100.8787096774</v>
          </cell>
          <cell r="I8" t="str">
            <v>A2</v>
          </cell>
        </row>
        <row r="9">
          <cell r="C9">
            <v>385</v>
          </cell>
          <cell r="D9" t="str">
            <v>四川太极五津西路药店</v>
          </cell>
          <cell r="E9" t="str">
            <v>新津片</v>
          </cell>
          <cell r="F9" t="str">
            <v>王燕丽</v>
          </cell>
          <cell r="G9">
            <v>489560.79</v>
          </cell>
          <cell r="H9">
            <v>15792.2835483871</v>
          </cell>
          <cell r="I9" t="str">
            <v>A2</v>
          </cell>
        </row>
        <row r="10">
          <cell r="C10">
            <v>571</v>
          </cell>
          <cell r="D10" t="str">
            <v>四川太极高新区锦城大道药店</v>
          </cell>
          <cell r="E10" t="str">
            <v>东南片区</v>
          </cell>
          <cell r="F10" t="str">
            <v>曾蕾蕾</v>
          </cell>
          <cell r="G10">
            <v>371843.45</v>
          </cell>
          <cell r="H10">
            <v>11994.95</v>
          </cell>
          <cell r="I10" t="str">
            <v>A2</v>
          </cell>
        </row>
        <row r="11">
          <cell r="C11">
            <v>742</v>
          </cell>
          <cell r="D11" t="str">
            <v>四川太极锦江区庆云南街药店</v>
          </cell>
          <cell r="E11" t="str">
            <v>旗舰片区</v>
          </cell>
          <cell r="F11" t="str">
            <v>谭勤娟</v>
          </cell>
          <cell r="G11">
            <v>391473.33</v>
          </cell>
          <cell r="H11">
            <v>12628.1719354839</v>
          </cell>
          <cell r="I11" t="str">
            <v>A2</v>
          </cell>
        </row>
        <row r="12">
          <cell r="C12">
            <v>365</v>
          </cell>
          <cell r="D12" t="str">
            <v>四川太极光华村街药店</v>
          </cell>
          <cell r="E12" t="str">
            <v>西门一片</v>
          </cell>
          <cell r="F12" t="str">
            <v>刘琴英</v>
          </cell>
          <cell r="G12">
            <v>337302.28</v>
          </cell>
          <cell r="H12">
            <v>10880.7187096774</v>
          </cell>
          <cell r="I12" t="str">
            <v>A2</v>
          </cell>
        </row>
        <row r="13">
          <cell r="C13">
            <v>117491</v>
          </cell>
          <cell r="D13" t="str">
            <v>四川太极金牛区花照壁中横街药店</v>
          </cell>
          <cell r="E13" t="str">
            <v>西门一片</v>
          </cell>
          <cell r="F13" t="str">
            <v>刘琴英</v>
          </cell>
          <cell r="G13">
            <v>372073.86</v>
          </cell>
          <cell r="H13">
            <v>12002.3825806452</v>
          </cell>
          <cell r="I13" t="str">
            <v>A2</v>
          </cell>
        </row>
        <row r="14">
          <cell r="C14">
            <v>707</v>
          </cell>
          <cell r="D14" t="str">
            <v>四川太极成华区万科路药店</v>
          </cell>
          <cell r="E14" t="str">
            <v>东南片区</v>
          </cell>
          <cell r="F14" t="str">
            <v>曾蕾蕾</v>
          </cell>
          <cell r="G14">
            <v>336694.22</v>
          </cell>
          <cell r="H14">
            <v>10861.1038709677</v>
          </cell>
          <cell r="I14" t="str">
            <v>A2</v>
          </cell>
        </row>
        <row r="15">
          <cell r="C15">
            <v>341</v>
          </cell>
          <cell r="D15" t="str">
            <v>四川太极邛崃中心药店</v>
          </cell>
          <cell r="E15" t="str">
            <v>城郊一片</v>
          </cell>
          <cell r="F15" t="str">
            <v>任会茹</v>
          </cell>
          <cell r="G15">
            <v>340650.03</v>
          </cell>
          <cell r="H15">
            <v>10988.7106451613</v>
          </cell>
          <cell r="I15" t="str">
            <v>A2</v>
          </cell>
        </row>
        <row r="16">
          <cell r="C16">
            <v>730</v>
          </cell>
          <cell r="D16" t="str">
            <v>四川太极新都区新繁镇繁江北路药店</v>
          </cell>
          <cell r="E16" t="str">
            <v>北门片</v>
          </cell>
          <cell r="F16" t="str">
            <v>朱朝霞 </v>
          </cell>
          <cell r="G16">
            <v>305444.73</v>
          </cell>
          <cell r="H16">
            <v>9853.05580645161</v>
          </cell>
          <cell r="I16" t="str">
            <v>A3</v>
          </cell>
        </row>
        <row r="17">
          <cell r="C17">
            <v>546</v>
          </cell>
          <cell r="D17" t="str">
            <v>四川太极锦江区榕声路店</v>
          </cell>
          <cell r="E17" t="str">
            <v>城中片</v>
          </cell>
          <cell r="F17" t="str">
            <v>何巍 </v>
          </cell>
          <cell r="G17">
            <v>303740.47</v>
          </cell>
          <cell r="H17">
            <v>9798.07967741935</v>
          </cell>
          <cell r="I17" t="str">
            <v>A3</v>
          </cell>
        </row>
        <row r="18">
          <cell r="C18">
            <v>737</v>
          </cell>
          <cell r="D18" t="str">
            <v>四川太极高新区大源北街药店</v>
          </cell>
          <cell r="E18" t="str">
            <v>东南片区</v>
          </cell>
          <cell r="F18" t="str">
            <v>曾蕾蕾</v>
          </cell>
          <cell r="G18">
            <v>304516.68</v>
          </cell>
          <cell r="H18">
            <v>9823.11870967742</v>
          </cell>
          <cell r="I18" t="str">
            <v>A3</v>
          </cell>
        </row>
        <row r="19">
          <cell r="C19">
            <v>712</v>
          </cell>
          <cell r="D19" t="str">
            <v>四川太极成华区华泰路药店</v>
          </cell>
          <cell r="E19" t="str">
            <v>东南片区</v>
          </cell>
          <cell r="F19" t="str">
            <v>曾蕾蕾</v>
          </cell>
          <cell r="G19">
            <v>381787.83</v>
          </cell>
          <cell r="H19">
            <v>12315.7364516129</v>
          </cell>
          <cell r="I19" t="str">
            <v>A2</v>
          </cell>
        </row>
        <row r="20">
          <cell r="C20">
            <v>373</v>
          </cell>
          <cell r="D20" t="str">
            <v>四川太极通盈街药店</v>
          </cell>
          <cell r="E20" t="str">
            <v>城中片</v>
          </cell>
          <cell r="F20" t="str">
            <v>何巍 </v>
          </cell>
          <cell r="G20">
            <v>290525.25</v>
          </cell>
          <cell r="H20">
            <v>9371.78225806452</v>
          </cell>
          <cell r="I20" t="str">
            <v>A3</v>
          </cell>
        </row>
        <row r="21">
          <cell r="C21">
            <v>107658</v>
          </cell>
          <cell r="D21" t="str">
            <v>四川太极新都区新都街道万和北路药店</v>
          </cell>
          <cell r="E21" t="str">
            <v>北门片</v>
          </cell>
          <cell r="F21" t="str">
            <v>朱朝霞 </v>
          </cell>
          <cell r="G21">
            <v>301158.11</v>
          </cell>
          <cell r="H21">
            <v>9714.77774193548</v>
          </cell>
          <cell r="I21" t="str">
            <v>A3</v>
          </cell>
        </row>
        <row r="22">
          <cell r="C22">
            <v>359</v>
          </cell>
          <cell r="D22" t="str">
            <v>四川太极枣子巷药店</v>
          </cell>
          <cell r="E22" t="str">
            <v>西门一片</v>
          </cell>
          <cell r="F22" t="str">
            <v>刘琴英</v>
          </cell>
          <cell r="G22">
            <v>311332.25</v>
          </cell>
          <cell r="H22">
            <v>10042.9758064516</v>
          </cell>
          <cell r="I22" t="str">
            <v>A2</v>
          </cell>
        </row>
        <row r="23">
          <cell r="C23">
            <v>585</v>
          </cell>
          <cell r="D23" t="str">
            <v>四川太极成华区羊子山西路药店（兴元华盛）</v>
          </cell>
          <cell r="E23" t="str">
            <v>北门片</v>
          </cell>
          <cell r="F23" t="str">
            <v>朱朝霞 </v>
          </cell>
          <cell r="G23">
            <v>293082.26</v>
          </cell>
          <cell r="H23">
            <v>9454.2664516129</v>
          </cell>
          <cell r="I23" t="str">
            <v>A3</v>
          </cell>
        </row>
        <row r="24">
          <cell r="C24">
            <v>114844</v>
          </cell>
          <cell r="D24" t="str">
            <v>四川太极成华区培华东路药店</v>
          </cell>
          <cell r="E24" t="str">
            <v>城中片</v>
          </cell>
          <cell r="F24" t="str">
            <v>何巍 </v>
          </cell>
          <cell r="G24">
            <v>278567.59</v>
          </cell>
          <cell r="H24">
            <v>8986.05129032258</v>
          </cell>
          <cell r="I24" t="str">
            <v>A3</v>
          </cell>
        </row>
        <row r="25">
          <cell r="C25">
            <v>511</v>
          </cell>
          <cell r="D25" t="str">
            <v>四川太极成华杉板桥南一路店</v>
          </cell>
          <cell r="E25" t="str">
            <v>城中片</v>
          </cell>
          <cell r="F25" t="str">
            <v>何巍 </v>
          </cell>
          <cell r="G25">
            <v>298017.13</v>
          </cell>
          <cell r="H25">
            <v>9613.45580645161</v>
          </cell>
          <cell r="I25" t="str">
            <v>A3</v>
          </cell>
        </row>
        <row r="26">
          <cell r="C26">
            <v>724</v>
          </cell>
          <cell r="D26" t="str">
            <v>四川太极锦江区观音桥街药店</v>
          </cell>
          <cell r="E26" t="str">
            <v>城中片</v>
          </cell>
          <cell r="F26" t="str">
            <v>何巍 </v>
          </cell>
          <cell r="G26">
            <v>279295.88</v>
          </cell>
          <cell r="H26">
            <v>9009.54451612903</v>
          </cell>
          <cell r="I26" t="str">
            <v>A3</v>
          </cell>
        </row>
        <row r="27">
          <cell r="C27">
            <v>514</v>
          </cell>
          <cell r="D27" t="str">
            <v>四川太极新津邓双镇岷江店</v>
          </cell>
          <cell r="E27" t="str">
            <v>新津片</v>
          </cell>
          <cell r="F27" t="str">
            <v>王燕丽</v>
          </cell>
          <cell r="G27">
            <v>286526.27</v>
          </cell>
          <cell r="H27">
            <v>9242.78290322581</v>
          </cell>
          <cell r="I27" t="str">
            <v>A3</v>
          </cell>
        </row>
        <row r="28">
          <cell r="C28">
            <v>581</v>
          </cell>
          <cell r="D28" t="str">
            <v>四川太极成华区二环路北四段药店（汇融名城）</v>
          </cell>
          <cell r="E28" t="str">
            <v>北门片</v>
          </cell>
          <cell r="F28" t="str">
            <v>朱朝霞 </v>
          </cell>
          <cell r="G28">
            <v>243734.45</v>
          </cell>
          <cell r="H28">
            <v>7862.40161290323</v>
          </cell>
          <cell r="I28" t="str">
            <v>B1</v>
          </cell>
        </row>
        <row r="29">
          <cell r="C29">
            <v>578</v>
          </cell>
          <cell r="D29" t="str">
            <v>四川太极成华区华油路药店</v>
          </cell>
          <cell r="E29" t="str">
            <v>北门片</v>
          </cell>
          <cell r="F29" t="str">
            <v>朱朝霞 </v>
          </cell>
          <cell r="G29">
            <v>302949.57</v>
          </cell>
          <cell r="H29">
            <v>9772.56677419355</v>
          </cell>
          <cell r="I29" t="str">
            <v>A3</v>
          </cell>
        </row>
        <row r="30">
          <cell r="C30">
            <v>106066</v>
          </cell>
          <cell r="D30" t="str">
            <v>四川太极锦江区梨花街药店</v>
          </cell>
          <cell r="E30" t="str">
            <v>旗舰片区</v>
          </cell>
          <cell r="F30" t="str">
            <v>谭勤娟</v>
          </cell>
          <cell r="G30">
            <v>241280.95</v>
          </cell>
          <cell r="H30">
            <v>7783.2564516129</v>
          </cell>
          <cell r="I30" t="str">
            <v>B1</v>
          </cell>
        </row>
        <row r="31">
          <cell r="C31">
            <v>357</v>
          </cell>
          <cell r="D31" t="str">
            <v>四川太极清江东路药店</v>
          </cell>
          <cell r="E31" t="str">
            <v>西门一片</v>
          </cell>
          <cell r="F31" t="str">
            <v>刘琴英</v>
          </cell>
          <cell r="G31">
            <v>284111.61</v>
          </cell>
          <cell r="H31">
            <v>9164.89064516129</v>
          </cell>
          <cell r="I31" t="str">
            <v>A3</v>
          </cell>
        </row>
        <row r="32">
          <cell r="C32">
            <v>379</v>
          </cell>
          <cell r="D32" t="str">
            <v>四川太极土龙路药店</v>
          </cell>
          <cell r="E32" t="str">
            <v>西门一片</v>
          </cell>
          <cell r="F32" t="str">
            <v>刘琴英</v>
          </cell>
          <cell r="G32">
            <v>256549.94</v>
          </cell>
          <cell r="H32">
            <v>8275.80451612903</v>
          </cell>
          <cell r="I32" t="str">
            <v>A3</v>
          </cell>
        </row>
        <row r="33">
          <cell r="C33">
            <v>102934</v>
          </cell>
          <cell r="D33" t="str">
            <v>四川太极金牛区银河北街药店</v>
          </cell>
          <cell r="E33" t="str">
            <v>西门一片</v>
          </cell>
          <cell r="F33" t="str">
            <v>刘琴英</v>
          </cell>
          <cell r="G33">
            <v>260153.89</v>
          </cell>
          <cell r="H33">
            <v>8392.06096774194</v>
          </cell>
          <cell r="I33" t="str">
            <v>A3</v>
          </cell>
        </row>
        <row r="34">
          <cell r="C34">
            <v>108656</v>
          </cell>
          <cell r="D34" t="str">
            <v>四川太极新津县五津镇五津西路二药房</v>
          </cell>
          <cell r="E34" t="str">
            <v>新津片</v>
          </cell>
          <cell r="F34" t="str">
            <v>王燕丽</v>
          </cell>
          <cell r="G34">
            <v>229328.77</v>
          </cell>
          <cell r="H34">
            <v>7397.70225806452</v>
          </cell>
          <cell r="I34" t="str">
            <v>B1</v>
          </cell>
        </row>
        <row r="35">
          <cell r="C35">
            <v>744</v>
          </cell>
          <cell r="D35" t="str">
            <v>四川太极武侯区科华街药店</v>
          </cell>
          <cell r="E35" t="str">
            <v>城中片</v>
          </cell>
          <cell r="F35" t="str">
            <v>何巍 </v>
          </cell>
          <cell r="G35">
            <v>261307.55</v>
          </cell>
          <cell r="H35">
            <v>8429.27580645161</v>
          </cell>
          <cell r="I35" t="str">
            <v>A3</v>
          </cell>
        </row>
        <row r="36">
          <cell r="C36">
            <v>391</v>
          </cell>
          <cell r="D36" t="str">
            <v>四川太极金丝街药店</v>
          </cell>
          <cell r="E36" t="str">
            <v>城中片</v>
          </cell>
          <cell r="F36" t="str">
            <v>何巍 </v>
          </cell>
          <cell r="G36">
            <v>196883.17</v>
          </cell>
          <cell r="H36">
            <v>6351.07</v>
          </cell>
          <cell r="I36" t="str">
            <v>B1</v>
          </cell>
        </row>
        <row r="37">
          <cell r="C37">
            <v>513</v>
          </cell>
          <cell r="D37" t="str">
            <v>四川太极武侯区顺和街店</v>
          </cell>
          <cell r="E37" t="str">
            <v>西门一片</v>
          </cell>
          <cell r="F37" t="str">
            <v>刘琴英</v>
          </cell>
          <cell r="G37">
            <v>232261.42</v>
          </cell>
          <cell r="H37">
            <v>7492.30387096774</v>
          </cell>
          <cell r="I37" t="str">
            <v>B1</v>
          </cell>
        </row>
        <row r="38">
          <cell r="C38">
            <v>377</v>
          </cell>
          <cell r="D38" t="str">
            <v>四川太极新园大道药店</v>
          </cell>
          <cell r="E38" t="str">
            <v>东南片区</v>
          </cell>
          <cell r="F38" t="str">
            <v>曾蕾蕾</v>
          </cell>
          <cell r="G38">
            <v>250030.36</v>
          </cell>
          <cell r="H38">
            <v>8065.49548387097</v>
          </cell>
          <cell r="I38" t="str">
            <v>A3</v>
          </cell>
        </row>
        <row r="39">
          <cell r="C39">
            <v>726</v>
          </cell>
          <cell r="D39" t="str">
            <v>四川太极金牛区交大路第三药店</v>
          </cell>
          <cell r="E39" t="str">
            <v>西门一片</v>
          </cell>
          <cell r="F39" t="str">
            <v>刘琴英</v>
          </cell>
          <cell r="G39">
            <v>299493.16</v>
          </cell>
          <cell r="H39">
            <v>9661.06967741935</v>
          </cell>
          <cell r="I39" t="str">
            <v>A3</v>
          </cell>
        </row>
        <row r="40">
          <cell r="C40">
            <v>114622</v>
          </cell>
          <cell r="D40" t="str">
            <v>四川太极成华区东昌路一药店</v>
          </cell>
          <cell r="E40" t="str">
            <v>北门片</v>
          </cell>
          <cell r="F40" t="str">
            <v>朱朝霞 </v>
          </cell>
          <cell r="G40">
            <v>224493.04</v>
          </cell>
          <cell r="H40">
            <v>7241.71096774194</v>
          </cell>
          <cell r="I40" t="str">
            <v>B1</v>
          </cell>
        </row>
        <row r="41">
          <cell r="C41">
            <v>111400</v>
          </cell>
          <cell r="D41" t="str">
            <v>四川太极邛崃市文君街道杏林路药店</v>
          </cell>
          <cell r="E41" t="str">
            <v>城郊一片</v>
          </cell>
          <cell r="F41" t="str">
            <v>任会茹</v>
          </cell>
          <cell r="G41">
            <v>216502.83</v>
          </cell>
          <cell r="H41">
            <v>6983.96225806452</v>
          </cell>
          <cell r="I41" t="str">
            <v>B1</v>
          </cell>
        </row>
        <row r="42">
          <cell r="C42">
            <v>54</v>
          </cell>
          <cell r="D42" t="str">
            <v>四川太极怀远店</v>
          </cell>
          <cell r="E42" t="str">
            <v>崇州片</v>
          </cell>
          <cell r="F42" t="str">
            <v>胡建梅</v>
          </cell>
          <cell r="G42">
            <v>233891.94</v>
          </cell>
          <cell r="H42">
            <v>7544.90129032258</v>
          </cell>
          <cell r="I42" t="str">
            <v>B1</v>
          </cell>
        </row>
        <row r="43">
          <cell r="C43">
            <v>118074</v>
          </cell>
          <cell r="D43" t="str">
            <v>四川太极高新区泰和二街药店</v>
          </cell>
          <cell r="E43" t="str">
            <v>东南片区</v>
          </cell>
          <cell r="F43" t="str">
            <v>曾蕾蕾</v>
          </cell>
          <cell r="G43">
            <v>262918.1</v>
          </cell>
          <cell r="H43">
            <v>8481.22903225806</v>
          </cell>
          <cell r="I43" t="str">
            <v>A3</v>
          </cell>
        </row>
        <row r="44">
          <cell r="C44">
            <v>106399</v>
          </cell>
          <cell r="D44" t="str">
            <v>四川太极青羊区蜀辉路药店</v>
          </cell>
          <cell r="E44" t="str">
            <v>西门二片</v>
          </cell>
          <cell r="F44" t="str">
            <v>林禹帅</v>
          </cell>
          <cell r="G44">
            <v>278786.29</v>
          </cell>
          <cell r="H44">
            <v>8993.10612903226</v>
          </cell>
          <cell r="I44" t="str">
            <v>A3</v>
          </cell>
        </row>
        <row r="45">
          <cell r="C45">
            <v>387</v>
          </cell>
          <cell r="D45" t="str">
            <v>四川太极新乐中街药店</v>
          </cell>
          <cell r="E45" t="str">
            <v>东南片区</v>
          </cell>
          <cell r="F45" t="str">
            <v>曾蕾蕾</v>
          </cell>
          <cell r="G45">
            <v>221468.35</v>
          </cell>
          <cell r="H45">
            <v>7144.14032258065</v>
          </cell>
          <cell r="I45" t="str">
            <v>B1</v>
          </cell>
        </row>
        <row r="46">
          <cell r="C46">
            <v>747</v>
          </cell>
          <cell r="D46" t="str">
            <v>四川太极郫县郫筒镇一环路东南段药店</v>
          </cell>
          <cell r="E46" t="str">
            <v>城中片</v>
          </cell>
          <cell r="F46" t="str">
            <v>何巍 </v>
          </cell>
          <cell r="G46">
            <v>209254.36</v>
          </cell>
          <cell r="H46">
            <v>6750.14064516129</v>
          </cell>
          <cell r="I46" t="str">
            <v>B1</v>
          </cell>
        </row>
        <row r="47">
          <cell r="C47">
            <v>103198</v>
          </cell>
          <cell r="D47" t="str">
            <v>四川太极青羊区贝森北路药店</v>
          </cell>
          <cell r="E47" t="str">
            <v>西门一片</v>
          </cell>
          <cell r="F47" t="str">
            <v>刘琴英</v>
          </cell>
          <cell r="G47">
            <v>213182.63</v>
          </cell>
          <cell r="H47">
            <v>6876.85903225806</v>
          </cell>
          <cell r="I47" t="str">
            <v>B1</v>
          </cell>
        </row>
        <row r="48">
          <cell r="C48">
            <v>106569</v>
          </cell>
          <cell r="D48" t="str">
            <v>四川太极武侯区大悦路药店</v>
          </cell>
          <cell r="E48" t="str">
            <v>西门一片</v>
          </cell>
          <cell r="F48" t="str">
            <v>刘琴英</v>
          </cell>
          <cell r="G48">
            <v>195313.78</v>
          </cell>
          <cell r="H48">
            <v>6300.44451612903</v>
          </cell>
          <cell r="I48" t="str">
            <v>B1</v>
          </cell>
        </row>
        <row r="49">
          <cell r="C49">
            <v>329</v>
          </cell>
          <cell r="D49" t="str">
            <v>四川太极温江店</v>
          </cell>
          <cell r="E49" t="str">
            <v>西门二片</v>
          </cell>
          <cell r="F49" t="str">
            <v>林禹帅</v>
          </cell>
          <cell r="G49">
            <v>211351.1</v>
          </cell>
          <cell r="H49">
            <v>6817.77741935484</v>
          </cell>
          <cell r="I49" t="str">
            <v>B1</v>
          </cell>
        </row>
        <row r="50">
          <cell r="C50">
            <v>111219</v>
          </cell>
          <cell r="D50" t="str">
            <v>四川太极金牛区花照壁药店</v>
          </cell>
          <cell r="E50" t="str">
            <v>西门一片</v>
          </cell>
          <cell r="F50" t="str">
            <v>刘琴英</v>
          </cell>
          <cell r="G50">
            <v>202404.17</v>
          </cell>
          <cell r="H50">
            <v>6529.16677419355</v>
          </cell>
          <cell r="I50" t="str">
            <v>B1</v>
          </cell>
        </row>
        <row r="51">
          <cell r="C51">
            <v>709</v>
          </cell>
          <cell r="D51" t="str">
            <v>四川太极新都区马超东路店</v>
          </cell>
          <cell r="E51" t="str">
            <v>北门片</v>
          </cell>
          <cell r="F51" t="str">
            <v>朱朝霞 </v>
          </cell>
          <cell r="G51">
            <v>217725.45</v>
          </cell>
          <cell r="H51">
            <v>7023.40161290323</v>
          </cell>
          <cell r="I51" t="str">
            <v>B1</v>
          </cell>
        </row>
        <row r="52">
          <cell r="C52">
            <v>105267</v>
          </cell>
          <cell r="D52" t="str">
            <v>四川太极金牛区蜀汉路药店</v>
          </cell>
          <cell r="E52" t="str">
            <v>西门一片</v>
          </cell>
          <cell r="F52" t="str">
            <v>刘琴英</v>
          </cell>
          <cell r="G52">
            <v>204258.29</v>
          </cell>
          <cell r="H52">
            <v>6588.97709677419</v>
          </cell>
          <cell r="I52" t="str">
            <v>B1</v>
          </cell>
        </row>
        <row r="53">
          <cell r="C53">
            <v>745</v>
          </cell>
          <cell r="D53" t="str">
            <v>四川太极金牛区金沙路药店</v>
          </cell>
          <cell r="E53" t="str">
            <v>西门一片</v>
          </cell>
          <cell r="F53" t="str">
            <v>刘琴英</v>
          </cell>
          <cell r="G53">
            <v>188541.82</v>
          </cell>
          <cell r="H53">
            <v>6081.99419354839</v>
          </cell>
          <cell r="I53" t="str">
            <v>B1</v>
          </cell>
        </row>
        <row r="54">
          <cell r="C54">
            <v>746</v>
          </cell>
          <cell r="D54" t="str">
            <v>四川太极大邑县晋原镇内蒙古大道桃源药店</v>
          </cell>
          <cell r="E54" t="str">
            <v>城郊一片</v>
          </cell>
          <cell r="F54" t="str">
            <v>任会茹</v>
          </cell>
          <cell r="G54">
            <v>191337.01</v>
          </cell>
          <cell r="H54">
            <v>6172.16161290323</v>
          </cell>
          <cell r="I54" t="str">
            <v>B1</v>
          </cell>
        </row>
        <row r="55">
          <cell r="C55">
            <v>103199</v>
          </cell>
          <cell r="D55" t="str">
            <v>四川太极成华区西林一街药店</v>
          </cell>
          <cell r="E55" t="str">
            <v>北门片</v>
          </cell>
          <cell r="F55" t="str">
            <v>朱朝霞 </v>
          </cell>
          <cell r="G55">
            <v>211984.65</v>
          </cell>
          <cell r="H55">
            <v>6838.21451612903</v>
          </cell>
          <cell r="I55" t="str">
            <v>B1</v>
          </cell>
        </row>
        <row r="56">
          <cell r="C56">
            <v>311</v>
          </cell>
          <cell r="D56" t="str">
            <v>四川太极西部店</v>
          </cell>
          <cell r="E56" t="str">
            <v>北门片</v>
          </cell>
          <cell r="F56" t="str">
            <v>朱朝霞 </v>
          </cell>
          <cell r="G56">
            <v>312466.45</v>
          </cell>
          <cell r="H56">
            <v>10079.5629032258</v>
          </cell>
          <cell r="I56" t="str">
            <v>A2</v>
          </cell>
        </row>
        <row r="57">
          <cell r="C57">
            <v>515</v>
          </cell>
          <cell r="D57" t="str">
            <v>四川太极成华区崔家店路药店</v>
          </cell>
          <cell r="E57" t="str">
            <v>城中片</v>
          </cell>
          <cell r="F57" t="str">
            <v>何巍 </v>
          </cell>
          <cell r="G57">
            <v>195615.23</v>
          </cell>
          <cell r="H57">
            <v>6310.16870967742</v>
          </cell>
          <cell r="I57" t="str">
            <v>B1</v>
          </cell>
        </row>
        <row r="58">
          <cell r="C58">
            <v>116919</v>
          </cell>
          <cell r="D58" t="str">
            <v>四川太极武侯区科华北路药店</v>
          </cell>
          <cell r="E58" t="str">
            <v>旗舰片区</v>
          </cell>
          <cell r="F58" t="str">
            <v>谭勤娟</v>
          </cell>
          <cell r="G58">
            <v>185310.72</v>
          </cell>
          <cell r="H58">
            <v>5977.76516129032</v>
          </cell>
          <cell r="I58" t="str">
            <v>B2</v>
          </cell>
        </row>
        <row r="59">
          <cell r="C59">
            <v>120844</v>
          </cell>
          <cell r="D59" t="str">
            <v>四川太极彭州市致和镇南三环路药店</v>
          </cell>
          <cell r="E59" t="str">
            <v>北门片</v>
          </cell>
          <cell r="F59" t="str">
            <v>朱朝霞 </v>
          </cell>
          <cell r="G59">
            <v>211419.5</v>
          </cell>
          <cell r="H59">
            <v>6819.98387096774</v>
          </cell>
          <cell r="I59" t="str">
            <v>B1</v>
          </cell>
        </row>
        <row r="60">
          <cell r="C60">
            <v>108277</v>
          </cell>
          <cell r="D60" t="str">
            <v>四川太极金牛区银沙路药店</v>
          </cell>
          <cell r="E60" t="str">
            <v>西门一片</v>
          </cell>
          <cell r="F60" t="str">
            <v>刘琴英</v>
          </cell>
          <cell r="G60">
            <v>190337.29</v>
          </cell>
          <cell r="H60">
            <v>6139.91258064516</v>
          </cell>
          <cell r="I60" t="str">
            <v>B1</v>
          </cell>
        </row>
        <row r="61">
          <cell r="C61">
            <v>114286</v>
          </cell>
          <cell r="D61" t="str">
            <v>四川太极青羊区光华北五路药店</v>
          </cell>
          <cell r="E61" t="str">
            <v>西门二片</v>
          </cell>
          <cell r="F61" t="str">
            <v>林禹帅</v>
          </cell>
          <cell r="G61">
            <v>205781.69</v>
          </cell>
          <cell r="H61">
            <v>6638.11903225806</v>
          </cell>
          <cell r="I61" t="str">
            <v>B1</v>
          </cell>
        </row>
        <row r="62">
          <cell r="C62">
            <v>102565</v>
          </cell>
          <cell r="D62" t="str">
            <v>四川太极武侯区佳灵路药店</v>
          </cell>
          <cell r="E62" t="str">
            <v>西门一片</v>
          </cell>
          <cell r="F62" t="str">
            <v>刘琴英</v>
          </cell>
          <cell r="G62">
            <v>159197.38</v>
          </cell>
          <cell r="H62">
            <v>5135.39935483871</v>
          </cell>
          <cell r="I62" t="str">
            <v>B2</v>
          </cell>
        </row>
        <row r="63">
          <cell r="C63">
            <v>101453</v>
          </cell>
          <cell r="D63" t="str">
            <v>四川太极温江区公平街道江安路药店</v>
          </cell>
          <cell r="E63" t="str">
            <v>西门二片</v>
          </cell>
          <cell r="F63" t="str">
            <v>林禹帅</v>
          </cell>
          <cell r="G63">
            <v>201472.67</v>
          </cell>
          <cell r="H63">
            <v>6499.11838709677</v>
          </cell>
          <cell r="I63" t="str">
            <v>B1</v>
          </cell>
        </row>
        <row r="64">
          <cell r="C64">
            <v>716</v>
          </cell>
          <cell r="D64" t="str">
            <v>四川太极大邑县沙渠镇方圆路药店</v>
          </cell>
          <cell r="E64" t="str">
            <v>城郊一片</v>
          </cell>
          <cell r="F64" t="str">
            <v>任会茹</v>
          </cell>
          <cell r="G64">
            <v>181227.93</v>
          </cell>
          <cell r="H64">
            <v>5846.06225806452</v>
          </cell>
          <cell r="I64" t="str">
            <v>B2</v>
          </cell>
        </row>
        <row r="65">
          <cell r="C65">
            <v>721</v>
          </cell>
          <cell r="D65" t="str">
            <v>四川太极邛崃市临邛镇洪川小区药店</v>
          </cell>
          <cell r="E65" t="str">
            <v>城郊一片</v>
          </cell>
          <cell r="F65" t="str">
            <v>任会茹</v>
          </cell>
          <cell r="G65">
            <v>192884.35</v>
          </cell>
          <cell r="H65">
            <v>6222.07580645161</v>
          </cell>
          <cell r="I65" t="str">
            <v>B1</v>
          </cell>
        </row>
        <row r="66">
          <cell r="C66">
            <v>598</v>
          </cell>
          <cell r="D66" t="str">
            <v>四川太极锦江区水杉街药店</v>
          </cell>
          <cell r="E66" t="str">
            <v>城中片</v>
          </cell>
          <cell r="F66" t="str">
            <v>何巍 </v>
          </cell>
          <cell r="G66">
            <v>217051.26</v>
          </cell>
          <cell r="H66">
            <v>7001.6535483871</v>
          </cell>
          <cell r="I66" t="str">
            <v>B1</v>
          </cell>
        </row>
        <row r="67">
          <cell r="C67">
            <v>539</v>
          </cell>
          <cell r="D67" t="str">
            <v>四川太极大邑县晋原镇子龙路店</v>
          </cell>
          <cell r="E67" t="str">
            <v>城郊一片</v>
          </cell>
          <cell r="F67" t="str">
            <v>任会茹</v>
          </cell>
          <cell r="G67">
            <v>169718.93</v>
          </cell>
          <cell r="H67">
            <v>5474.80419354839</v>
          </cell>
          <cell r="I67" t="str">
            <v>B2</v>
          </cell>
        </row>
        <row r="68">
          <cell r="C68">
            <v>117184</v>
          </cell>
          <cell r="D68" t="str">
            <v>四川太极锦江区静沙南路药店</v>
          </cell>
          <cell r="E68" t="str">
            <v>城中片</v>
          </cell>
          <cell r="F68" t="str">
            <v>何巍 </v>
          </cell>
          <cell r="G68">
            <v>202500.44</v>
          </cell>
          <cell r="H68">
            <v>6532.27225806452</v>
          </cell>
          <cell r="I68" t="str">
            <v>B1</v>
          </cell>
        </row>
        <row r="69">
          <cell r="C69">
            <v>106485</v>
          </cell>
          <cell r="D69" t="str">
            <v>四川太极成都高新区元华二巷药店</v>
          </cell>
          <cell r="E69" t="str">
            <v>旗舰片区</v>
          </cell>
          <cell r="F69" t="str">
            <v>谭勤娟</v>
          </cell>
          <cell r="G69">
            <v>192320.8</v>
          </cell>
          <cell r="H69">
            <v>6203.89677419355</v>
          </cell>
          <cell r="I69" t="str">
            <v>B1</v>
          </cell>
        </row>
        <row r="70">
          <cell r="C70">
            <v>717</v>
          </cell>
          <cell r="D70" t="str">
            <v>四川太极大邑县晋原镇通达东路五段药店</v>
          </cell>
          <cell r="E70" t="str">
            <v>城郊一片</v>
          </cell>
          <cell r="F70" t="str">
            <v>任会茹</v>
          </cell>
          <cell r="G70">
            <v>169773.24</v>
          </cell>
          <cell r="H70">
            <v>5476.55612903226</v>
          </cell>
          <cell r="I70" t="str">
            <v>B2</v>
          </cell>
        </row>
        <row r="71">
          <cell r="C71">
            <v>117310</v>
          </cell>
          <cell r="D71" t="str">
            <v>四川太极武侯区长寿路药店</v>
          </cell>
          <cell r="E71" t="str">
            <v>西门一片</v>
          </cell>
          <cell r="F71" t="str">
            <v>刘琴英</v>
          </cell>
          <cell r="G71">
            <v>169296.31</v>
          </cell>
          <cell r="H71">
            <v>5461.17129032258</v>
          </cell>
          <cell r="I71" t="str">
            <v>B2</v>
          </cell>
        </row>
        <row r="72">
          <cell r="C72">
            <v>105751</v>
          </cell>
          <cell r="D72" t="str">
            <v>四川太极高新区新下街药店</v>
          </cell>
          <cell r="E72" t="str">
            <v>东南片区</v>
          </cell>
          <cell r="F72" t="str">
            <v>曾蕾蕾</v>
          </cell>
          <cell r="G72">
            <v>150938.8</v>
          </cell>
          <cell r="H72">
            <v>4868.9935483871</v>
          </cell>
          <cell r="I72" t="str">
            <v>C1</v>
          </cell>
        </row>
        <row r="73">
          <cell r="C73">
            <v>104428</v>
          </cell>
          <cell r="D73" t="str">
            <v>四川太极崇州市崇阳镇永康东路药店 </v>
          </cell>
          <cell r="E73" t="str">
            <v>崇州片</v>
          </cell>
          <cell r="F73" t="str">
            <v>胡建梅</v>
          </cell>
          <cell r="G73">
            <v>173117.28</v>
          </cell>
          <cell r="H73">
            <v>5584.42838709677</v>
          </cell>
          <cell r="I73" t="str">
            <v>B2</v>
          </cell>
        </row>
        <row r="74">
          <cell r="C74">
            <v>587</v>
          </cell>
          <cell r="D74" t="str">
            <v>四川太极都江堰景中路店</v>
          </cell>
          <cell r="E74" t="str">
            <v>都江堰片</v>
          </cell>
          <cell r="F74" t="str">
            <v>苗凯</v>
          </cell>
          <cell r="G74">
            <v>160244.16</v>
          </cell>
          <cell r="H74">
            <v>5169.1664516129</v>
          </cell>
          <cell r="I74" t="str">
            <v>B2</v>
          </cell>
        </row>
        <row r="75">
          <cell r="C75">
            <v>107728</v>
          </cell>
          <cell r="D75" t="str">
            <v>四川太极大邑县晋原镇北街药店</v>
          </cell>
          <cell r="E75" t="str">
            <v>城郊一片</v>
          </cell>
          <cell r="F75" t="str">
            <v>任会茹</v>
          </cell>
          <cell r="G75">
            <v>155008.12</v>
          </cell>
          <cell r="H75">
            <v>5000.26193548387</v>
          </cell>
          <cell r="I75" t="str">
            <v>B2</v>
          </cell>
        </row>
        <row r="76">
          <cell r="C76">
            <v>572</v>
          </cell>
          <cell r="D76" t="str">
            <v>四川太极郫县郫筒镇东大街药店</v>
          </cell>
          <cell r="E76" t="str">
            <v>城中片</v>
          </cell>
          <cell r="F76" t="str">
            <v>何巍 </v>
          </cell>
          <cell r="G76">
            <v>148934.59</v>
          </cell>
          <cell r="H76">
            <v>4804.34161290323</v>
          </cell>
          <cell r="I76" t="str">
            <v>C1</v>
          </cell>
        </row>
        <row r="77">
          <cell r="C77">
            <v>105910</v>
          </cell>
          <cell r="D77" t="str">
            <v>四川太极高新区紫薇东路药店</v>
          </cell>
          <cell r="E77" t="str">
            <v>西门一片</v>
          </cell>
          <cell r="F77" t="str">
            <v>刘琴英</v>
          </cell>
          <cell r="G77">
            <v>188711.1</v>
          </cell>
          <cell r="H77">
            <v>6087.45483870968</v>
          </cell>
          <cell r="I77" t="str">
            <v>B1</v>
          </cell>
        </row>
        <row r="78">
          <cell r="C78">
            <v>103639</v>
          </cell>
          <cell r="D78" t="str">
            <v>四川太极成华区金马河路药店</v>
          </cell>
          <cell r="E78" t="str">
            <v>东南片区</v>
          </cell>
          <cell r="F78" t="str">
            <v>曾蕾蕾</v>
          </cell>
          <cell r="G78">
            <v>178879.71</v>
          </cell>
          <cell r="H78">
            <v>5770.31322580645</v>
          </cell>
          <cell r="I78" t="str">
            <v>B2</v>
          </cell>
        </row>
        <row r="79">
          <cell r="C79">
            <v>355</v>
          </cell>
          <cell r="D79" t="str">
            <v>四川太极双林路药店</v>
          </cell>
          <cell r="E79" t="str">
            <v>城中片</v>
          </cell>
          <cell r="F79" t="str">
            <v>何巍 </v>
          </cell>
          <cell r="G79">
            <v>143846.2</v>
          </cell>
          <cell r="H79">
            <v>4640.2</v>
          </cell>
          <cell r="I79" t="str">
            <v>C1</v>
          </cell>
        </row>
        <row r="80">
          <cell r="C80">
            <v>113008</v>
          </cell>
          <cell r="D80" t="str">
            <v>四川太极成都高新区尚锦路药店</v>
          </cell>
          <cell r="E80" t="str">
            <v>城中片</v>
          </cell>
          <cell r="F80" t="str">
            <v>何巍 </v>
          </cell>
          <cell r="G80">
            <v>161540.44</v>
          </cell>
          <cell r="H80">
            <v>5210.98193548387</v>
          </cell>
          <cell r="I80" t="str">
            <v>B2</v>
          </cell>
        </row>
        <row r="81">
          <cell r="C81">
            <v>743</v>
          </cell>
          <cell r="D81" t="str">
            <v>四川太极成华区万宇路药店</v>
          </cell>
          <cell r="E81" t="str">
            <v>东南片区</v>
          </cell>
          <cell r="F81" t="str">
            <v>曾蕾蕾</v>
          </cell>
          <cell r="G81">
            <v>172854.03</v>
          </cell>
          <cell r="H81">
            <v>5575.9364516129</v>
          </cell>
          <cell r="I81" t="str">
            <v>B2</v>
          </cell>
        </row>
        <row r="82">
          <cell r="C82">
            <v>399</v>
          </cell>
          <cell r="D82" t="str">
            <v>四川太极高新天久北巷药店</v>
          </cell>
          <cell r="E82" t="str">
            <v>西门一片</v>
          </cell>
          <cell r="F82" t="str">
            <v>刘琴英</v>
          </cell>
          <cell r="G82">
            <v>173181.83</v>
          </cell>
          <cell r="H82">
            <v>5586.51064516129</v>
          </cell>
          <cell r="I82" t="str">
            <v>B2</v>
          </cell>
        </row>
        <row r="83">
          <cell r="C83">
            <v>308</v>
          </cell>
          <cell r="D83" t="str">
            <v>四川太极红星店</v>
          </cell>
          <cell r="E83" t="str">
            <v>北门片</v>
          </cell>
          <cell r="F83" t="str">
            <v>朱朝霞 </v>
          </cell>
          <cell r="G83">
            <v>146155.9</v>
          </cell>
          <cell r="H83">
            <v>4714.7064516129</v>
          </cell>
          <cell r="I83" t="str">
            <v>C1</v>
          </cell>
        </row>
        <row r="84">
          <cell r="C84">
            <v>723</v>
          </cell>
          <cell r="D84" t="str">
            <v>四川太极锦江区柳翠路药店</v>
          </cell>
          <cell r="E84" t="str">
            <v>城中片</v>
          </cell>
          <cell r="F84" t="str">
            <v>何巍 </v>
          </cell>
          <cell r="G84">
            <v>152521.43</v>
          </cell>
          <cell r="H84">
            <v>4920.04612903226</v>
          </cell>
          <cell r="I84" t="str">
            <v>C1</v>
          </cell>
        </row>
        <row r="85">
          <cell r="C85">
            <v>594</v>
          </cell>
          <cell r="D85" t="str">
            <v>四川太极大邑县安仁镇千禧街药店</v>
          </cell>
          <cell r="E85" t="str">
            <v>城郊一片</v>
          </cell>
          <cell r="F85" t="str">
            <v>任会茹</v>
          </cell>
          <cell r="G85">
            <v>137432.34</v>
          </cell>
          <cell r="H85">
            <v>4433.30129032258</v>
          </cell>
          <cell r="I85" t="str">
            <v>C1</v>
          </cell>
        </row>
        <row r="86">
          <cell r="C86">
            <v>704</v>
          </cell>
          <cell r="D86" t="str">
            <v>四川太极都江堰奎光路中段药店</v>
          </cell>
          <cell r="E86" t="str">
            <v>都江堰片</v>
          </cell>
          <cell r="F86" t="str">
            <v>苗凯</v>
          </cell>
          <cell r="G86">
            <v>144974.52</v>
          </cell>
          <cell r="H86">
            <v>4676.59741935484</v>
          </cell>
          <cell r="I86" t="str">
            <v>C1</v>
          </cell>
        </row>
        <row r="87">
          <cell r="C87">
            <v>112415</v>
          </cell>
          <cell r="D87" t="str">
            <v>四川太极金牛区五福桥东路药店</v>
          </cell>
          <cell r="E87" t="str">
            <v>北门片</v>
          </cell>
          <cell r="F87" t="str">
            <v>朱朝霞 </v>
          </cell>
          <cell r="G87">
            <v>131327.85</v>
          </cell>
          <cell r="H87">
            <v>4236.38225806452</v>
          </cell>
          <cell r="I87" t="str">
            <v>C1</v>
          </cell>
        </row>
        <row r="88">
          <cell r="C88">
            <v>122198</v>
          </cell>
          <cell r="D88" t="str">
            <v>四川太极成华区华泰路二药店</v>
          </cell>
          <cell r="E88" t="str">
            <v>东南片区</v>
          </cell>
          <cell r="F88" t="str">
            <v>曾蕾蕾</v>
          </cell>
          <cell r="G88">
            <v>87609.11</v>
          </cell>
          <cell r="H88">
            <v>2826.10032258065</v>
          </cell>
          <cell r="I88" t="str">
            <v>C2</v>
          </cell>
        </row>
        <row r="89">
          <cell r="C89">
            <v>116482</v>
          </cell>
          <cell r="D89" t="str">
            <v>四川太极锦江区宏济中路药店</v>
          </cell>
          <cell r="E89" t="str">
            <v>城中片</v>
          </cell>
          <cell r="F89" t="str">
            <v>何巍 </v>
          </cell>
          <cell r="G89">
            <v>161912.19</v>
          </cell>
          <cell r="H89">
            <v>5222.97387096774</v>
          </cell>
          <cell r="I89" t="str">
            <v>B2</v>
          </cell>
        </row>
        <row r="90">
          <cell r="C90">
            <v>367</v>
          </cell>
          <cell r="D90" t="str">
            <v>四川太极金带街药店</v>
          </cell>
          <cell r="E90" t="str">
            <v>崇州片</v>
          </cell>
          <cell r="F90" t="str">
            <v>胡建梅</v>
          </cell>
          <cell r="G90">
            <v>146512.14</v>
          </cell>
          <cell r="H90">
            <v>4726.19806451613</v>
          </cell>
          <cell r="I90" t="str">
            <v>C1</v>
          </cell>
        </row>
        <row r="91">
          <cell r="C91">
            <v>118151</v>
          </cell>
          <cell r="D91" t="str">
            <v>四川太极金牛区沙湾东一路药店</v>
          </cell>
          <cell r="E91" t="str">
            <v>西门一片</v>
          </cell>
          <cell r="F91" t="str">
            <v>刘琴英</v>
          </cell>
          <cell r="G91">
            <v>161514.07</v>
          </cell>
          <cell r="H91">
            <v>5210.13129032258</v>
          </cell>
          <cell r="I91" t="str">
            <v>B2</v>
          </cell>
        </row>
        <row r="92">
          <cell r="C92">
            <v>740</v>
          </cell>
          <cell r="D92" t="str">
            <v>四川太极成华区华康路药店</v>
          </cell>
          <cell r="E92" t="str">
            <v>东南片区</v>
          </cell>
          <cell r="F92" t="str">
            <v>曾蕾蕾</v>
          </cell>
          <cell r="G92">
            <v>106271.52</v>
          </cell>
          <cell r="H92">
            <v>3428.1135483871</v>
          </cell>
          <cell r="I92" t="str">
            <v>C1</v>
          </cell>
        </row>
        <row r="93">
          <cell r="C93">
            <v>104430</v>
          </cell>
          <cell r="D93" t="str">
            <v>四川太极高新区中和大道药店</v>
          </cell>
          <cell r="E93" t="str">
            <v>东南片区</v>
          </cell>
          <cell r="F93" t="str">
            <v>曾蕾蕾</v>
          </cell>
          <cell r="G93">
            <v>145156.53</v>
          </cell>
          <cell r="H93">
            <v>4682.46870967742</v>
          </cell>
          <cell r="I93" t="str">
            <v>C1</v>
          </cell>
        </row>
        <row r="94">
          <cell r="C94">
            <v>748</v>
          </cell>
          <cell r="D94" t="str">
            <v>四川太极大邑县晋原镇东街药店</v>
          </cell>
          <cell r="E94" t="str">
            <v>城郊一片</v>
          </cell>
          <cell r="F94" t="str">
            <v>任会茹</v>
          </cell>
          <cell r="G94">
            <v>154927.85</v>
          </cell>
          <cell r="H94">
            <v>4997.67258064516</v>
          </cell>
          <cell r="I94" t="str">
            <v>C1</v>
          </cell>
        </row>
        <row r="95">
          <cell r="C95">
            <v>106865</v>
          </cell>
          <cell r="D95" t="str">
            <v>四川太极武侯区丝竹路药店</v>
          </cell>
          <cell r="E95" t="str">
            <v>旗舰片区</v>
          </cell>
          <cell r="F95" t="str">
            <v>谭勤娟</v>
          </cell>
          <cell r="G95">
            <v>167734.7</v>
          </cell>
          <cell r="H95">
            <v>5410.79677419355</v>
          </cell>
          <cell r="I95" t="str">
            <v>B2</v>
          </cell>
        </row>
        <row r="96">
          <cell r="C96">
            <v>727</v>
          </cell>
          <cell r="D96" t="str">
            <v>四川太极金牛区黄苑东街药店</v>
          </cell>
          <cell r="E96" t="str">
            <v>西门一片</v>
          </cell>
          <cell r="F96" t="str">
            <v>刘琴英</v>
          </cell>
          <cell r="G96">
            <v>130604.4</v>
          </cell>
          <cell r="H96">
            <v>4213.04516129032</v>
          </cell>
          <cell r="I96" t="str">
            <v>C1</v>
          </cell>
        </row>
        <row r="97">
          <cell r="C97">
            <v>752</v>
          </cell>
          <cell r="D97" t="str">
            <v>四川太极大药房连锁有限公司武侯区聚萃街药店</v>
          </cell>
          <cell r="E97" t="str">
            <v>西门二片</v>
          </cell>
          <cell r="F97" t="str">
            <v>林禹帅</v>
          </cell>
          <cell r="G97">
            <v>123138.99</v>
          </cell>
          <cell r="H97">
            <v>3972.22548387097</v>
          </cell>
          <cell r="I97" t="str">
            <v>C1</v>
          </cell>
        </row>
        <row r="98">
          <cell r="C98">
            <v>102479</v>
          </cell>
          <cell r="D98" t="str">
            <v>四川太极锦江区劼人路药店</v>
          </cell>
          <cell r="E98" t="str">
            <v>城中片</v>
          </cell>
          <cell r="F98" t="str">
            <v>何巍 </v>
          </cell>
          <cell r="G98">
            <v>140854.24</v>
          </cell>
          <cell r="H98">
            <v>4543.68516129032</v>
          </cell>
          <cell r="I98" t="str">
            <v>C1</v>
          </cell>
        </row>
        <row r="99">
          <cell r="C99">
            <v>710</v>
          </cell>
          <cell r="D99" t="str">
            <v>四川太极都江堰市蒲阳镇堰问道西路药店</v>
          </cell>
          <cell r="E99" t="str">
            <v>都江堰片</v>
          </cell>
          <cell r="F99" t="str">
            <v>苗凯</v>
          </cell>
          <cell r="G99">
            <v>118506.09</v>
          </cell>
          <cell r="H99">
            <v>3822.77709677419</v>
          </cell>
          <cell r="I99" t="str">
            <v>C1</v>
          </cell>
        </row>
        <row r="100">
          <cell r="C100">
            <v>113299</v>
          </cell>
          <cell r="D100" t="str">
            <v>四川太极武侯区倪家桥路药店</v>
          </cell>
          <cell r="E100" t="str">
            <v>城中片</v>
          </cell>
          <cell r="F100" t="str">
            <v>何巍 </v>
          </cell>
          <cell r="G100">
            <v>136955.85</v>
          </cell>
          <cell r="H100">
            <v>4417.93064516129</v>
          </cell>
          <cell r="I100" t="str">
            <v>C1</v>
          </cell>
        </row>
        <row r="101">
          <cell r="C101">
            <v>733</v>
          </cell>
          <cell r="D101" t="str">
            <v>四川太极双流区东升街道三强西路药店</v>
          </cell>
          <cell r="E101" t="str">
            <v>东南片区</v>
          </cell>
          <cell r="F101" t="str">
            <v>曾蕾蕾</v>
          </cell>
          <cell r="G101">
            <v>139586.92</v>
          </cell>
          <cell r="H101">
            <v>4502.80387096774</v>
          </cell>
          <cell r="I101" t="str">
            <v>C1</v>
          </cell>
        </row>
        <row r="102">
          <cell r="C102">
            <v>720</v>
          </cell>
          <cell r="D102" t="str">
            <v>四川太极大邑县新场镇文昌街药店</v>
          </cell>
          <cell r="E102" t="str">
            <v>城郊一片</v>
          </cell>
          <cell r="F102" t="str">
            <v>任会茹</v>
          </cell>
          <cell r="G102">
            <v>135589.71</v>
          </cell>
          <cell r="H102">
            <v>4373.86161290323</v>
          </cell>
          <cell r="I102" t="str">
            <v>C1</v>
          </cell>
        </row>
        <row r="103">
          <cell r="C103">
            <v>102564</v>
          </cell>
          <cell r="D103" t="str">
            <v>四川太极邛崃市临邛镇翠荫街药店</v>
          </cell>
          <cell r="E103" t="str">
            <v>城郊一片</v>
          </cell>
          <cell r="F103" t="str">
            <v>任会茹</v>
          </cell>
          <cell r="G103">
            <v>129819.88</v>
          </cell>
          <cell r="H103">
            <v>4187.73806451613</v>
          </cell>
          <cell r="I103" t="str">
            <v>C1</v>
          </cell>
        </row>
        <row r="104">
          <cell r="C104">
            <v>113025</v>
          </cell>
          <cell r="D104" t="str">
            <v>四川太极青羊区蜀鑫路药店</v>
          </cell>
          <cell r="E104" t="str">
            <v>西门二片</v>
          </cell>
          <cell r="F104" t="str">
            <v>林禹帅</v>
          </cell>
          <cell r="G104">
            <v>132259.16</v>
          </cell>
          <cell r="H104">
            <v>4266.42451612903</v>
          </cell>
          <cell r="I104" t="str">
            <v>C1</v>
          </cell>
        </row>
        <row r="105">
          <cell r="C105">
            <v>118951</v>
          </cell>
          <cell r="D105" t="str">
            <v>四川太极青羊区金祥路药店</v>
          </cell>
          <cell r="E105" t="str">
            <v>西门二片</v>
          </cell>
          <cell r="F105" t="str">
            <v>林禹帅</v>
          </cell>
          <cell r="G105">
            <v>132935.13</v>
          </cell>
          <cell r="H105">
            <v>4288.23</v>
          </cell>
          <cell r="I105" t="str">
            <v>C1</v>
          </cell>
        </row>
        <row r="106">
          <cell r="C106">
            <v>754</v>
          </cell>
          <cell r="D106" t="str">
            <v>四川太极崇州市崇阳镇尚贤坊街药店</v>
          </cell>
          <cell r="E106" t="str">
            <v>崇州片</v>
          </cell>
          <cell r="F106" t="str">
            <v>胡建梅</v>
          </cell>
          <cell r="G106">
            <v>115294.66</v>
          </cell>
          <cell r="H106">
            <v>3719.18258064516</v>
          </cell>
          <cell r="I106" t="str">
            <v>C1</v>
          </cell>
        </row>
        <row r="107">
          <cell r="C107">
            <v>113833</v>
          </cell>
          <cell r="D107" t="str">
            <v>四川太极青羊区光华西一路药店</v>
          </cell>
          <cell r="E107" t="str">
            <v>西门二片</v>
          </cell>
          <cell r="F107" t="str">
            <v>林禹帅</v>
          </cell>
          <cell r="G107">
            <v>159152.39</v>
          </cell>
          <cell r="H107">
            <v>5133.94806451613</v>
          </cell>
          <cell r="I107" t="str">
            <v>B2</v>
          </cell>
        </row>
        <row r="108">
          <cell r="C108">
            <v>738</v>
          </cell>
          <cell r="D108" t="str">
            <v>四川太极都江堰市蒲阳路药店</v>
          </cell>
          <cell r="E108" t="str">
            <v>都江堰片</v>
          </cell>
          <cell r="F108" t="str">
            <v>苗凯</v>
          </cell>
          <cell r="G108">
            <v>133227.75</v>
          </cell>
          <cell r="H108">
            <v>4297.66935483871</v>
          </cell>
          <cell r="I108" t="str">
            <v>C1</v>
          </cell>
        </row>
        <row r="109">
          <cell r="C109">
            <v>102935</v>
          </cell>
          <cell r="D109" t="str">
            <v>四川太极青羊区童子街药店</v>
          </cell>
          <cell r="E109" t="str">
            <v>旗舰片区</v>
          </cell>
          <cell r="F109" t="str">
            <v>谭勤娟</v>
          </cell>
          <cell r="G109">
            <v>145216.79</v>
          </cell>
          <cell r="H109">
            <v>4684.41258064516</v>
          </cell>
          <cell r="I109" t="str">
            <v>C1</v>
          </cell>
        </row>
        <row r="110">
          <cell r="C110">
            <v>570</v>
          </cell>
          <cell r="D110" t="str">
            <v>四川太极青羊区大石西路药店</v>
          </cell>
          <cell r="E110" t="str">
            <v>西门二片</v>
          </cell>
          <cell r="F110" t="str">
            <v>林禹帅</v>
          </cell>
          <cell r="G110">
            <v>138103.58</v>
          </cell>
          <cell r="H110">
            <v>4454.95419354839</v>
          </cell>
          <cell r="I110" t="str">
            <v>C1</v>
          </cell>
        </row>
        <row r="111">
          <cell r="C111">
            <v>351</v>
          </cell>
          <cell r="D111" t="str">
            <v>四川太极都江堰药店</v>
          </cell>
          <cell r="E111" t="str">
            <v>都江堰片</v>
          </cell>
          <cell r="F111" t="str">
            <v>苗凯</v>
          </cell>
          <cell r="G111">
            <v>91382.63</v>
          </cell>
          <cell r="H111">
            <v>2947.82677419355</v>
          </cell>
          <cell r="I111" t="str">
            <v>C2</v>
          </cell>
        </row>
        <row r="112">
          <cell r="C112">
            <v>713</v>
          </cell>
          <cell r="D112" t="str">
            <v>四川太极都江堰聚源镇药店</v>
          </cell>
          <cell r="E112" t="str">
            <v>都江堰片</v>
          </cell>
          <cell r="F112" t="str">
            <v>苗凯</v>
          </cell>
          <cell r="G112">
            <v>128754.43</v>
          </cell>
          <cell r="H112">
            <v>4153.36870967742</v>
          </cell>
          <cell r="I112" t="str">
            <v>C1</v>
          </cell>
        </row>
        <row r="113">
          <cell r="C113">
            <v>104429</v>
          </cell>
          <cell r="D113" t="str">
            <v>四川太极武侯区大华街药店</v>
          </cell>
          <cell r="E113" t="str">
            <v>西门二片</v>
          </cell>
          <cell r="F113" t="str">
            <v>林禹帅</v>
          </cell>
          <cell r="G113">
            <v>129615.76</v>
          </cell>
          <cell r="H113">
            <v>4181.1535483871</v>
          </cell>
          <cell r="I113" t="str">
            <v>C1</v>
          </cell>
        </row>
        <row r="114">
          <cell r="C114">
            <v>549</v>
          </cell>
          <cell r="D114" t="str">
            <v>四川太极大邑县晋源镇东壕沟段药店</v>
          </cell>
          <cell r="E114" t="str">
            <v>城郊一片</v>
          </cell>
          <cell r="F114" t="str">
            <v>任会茹</v>
          </cell>
          <cell r="G114">
            <v>112766.93</v>
          </cell>
          <cell r="H114">
            <v>3637.64290322581</v>
          </cell>
          <cell r="I114" t="str">
            <v>C1</v>
          </cell>
        </row>
        <row r="115">
          <cell r="C115">
            <v>115971</v>
          </cell>
          <cell r="D115" t="str">
            <v>四川太极高新区天顺路药店</v>
          </cell>
          <cell r="E115" t="str">
            <v>西门一片</v>
          </cell>
          <cell r="F115" t="str">
            <v>刘琴英</v>
          </cell>
          <cell r="G115">
            <v>133652.03</v>
          </cell>
          <cell r="H115">
            <v>4311.35580645161</v>
          </cell>
          <cell r="I115" t="str">
            <v>C1</v>
          </cell>
        </row>
        <row r="116">
          <cell r="C116">
            <v>732</v>
          </cell>
          <cell r="D116" t="str">
            <v>四川太极邛崃市羊安镇永康大道药店</v>
          </cell>
          <cell r="E116" t="str">
            <v>城郊一片</v>
          </cell>
          <cell r="F116" t="str">
            <v>任会茹</v>
          </cell>
          <cell r="G116">
            <v>137194.14</v>
          </cell>
          <cell r="H116">
            <v>4425.61741935484</v>
          </cell>
          <cell r="I116" t="str">
            <v>C1</v>
          </cell>
        </row>
        <row r="117">
          <cell r="C117">
            <v>112888</v>
          </cell>
          <cell r="D117" t="str">
            <v>四川太极武侯区双楠路药店</v>
          </cell>
          <cell r="E117" t="str">
            <v>西门二片</v>
          </cell>
          <cell r="F117" t="str">
            <v>林禹帅</v>
          </cell>
          <cell r="G117">
            <v>118770.33</v>
          </cell>
          <cell r="H117">
            <v>3831.30096774194</v>
          </cell>
          <cell r="I117" t="str">
            <v>C1</v>
          </cell>
        </row>
        <row r="118">
          <cell r="C118">
            <v>339</v>
          </cell>
          <cell r="D118" t="str">
            <v>四川太极沙河源药店</v>
          </cell>
          <cell r="E118" t="str">
            <v>北门片</v>
          </cell>
          <cell r="F118" t="str">
            <v>朱朝霞 </v>
          </cell>
          <cell r="G118">
            <v>115753.7</v>
          </cell>
          <cell r="H118">
            <v>3733.99032258065</v>
          </cell>
          <cell r="I118" t="str">
            <v>C1</v>
          </cell>
        </row>
        <row r="119">
          <cell r="C119">
            <v>119263</v>
          </cell>
          <cell r="D119" t="str">
            <v>四川太极青羊区蜀源路药店</v>
          </cell>
          <cell r="E119" t="str">
            <v>西门二片</v>
          </cell>
          <cell r="F119" t="str">
            <v>林禹帅</v>
          </cell>
          <cell r="G119">
            <v>134185.23</v>
          </cell>
          <cell r="H119">
            <v>4328.55580645161</v>
          </cell>
          <cell r="I119" t="str">
            <v>C1</v>
          </cell>
        </row>
        <row r="120">
          <cell r="C120">
            <v>706</v>
          </cell>
          <cell r="D120" t="str">
            <v>四川太极都江堰幸福镇翔凤路药店</v>
          </cell>
          <cell r="E120" t="str">
            <v>都江堰片</v>
          </cell>
          <cell r="F120" t="str">
            <v>苗凯</v>
          </cell>
          <cell r="G120">
            <v>109855</v>
          </cell>
          <cell r="H120">
            <v>3543.70967741935</v>
          </cell>
          <cell r="I120" t="str">
            <v>C1</v>
          </cell>
        </row>
        <row r="121">
          <cell r="C121">
            <v>104838</v>
          </cell>
          <cell r="D121" t="str">
            <v>四川太极崇州市崇阳镇蜀州中路药店</v>
          </cell>
          <cell r="E121" t="str">
            <v>崇州片</v>
          </cell>
          <cell r="F121" t="str">
            <v>胡建梅</v>
          </cell>
          <cell r="G121">
            <v>117286.15</v>
          </cell>
          <cell r="H121">
            <v>3783.42419354839</v>
          </cell>
          <cell r="I121" t="str">
            <v>C1</v>
          </cell>
        </row>
        <row r="122">
          <cell r="C122">
            <v>573</v>
          </cell>
          <cell r="D122" t="str">
            <v>四川太极双流县西航港街道锦华路一段药店</v>
          </cell>
          <cell r="E122" t="str">
            <v>东南片区</v>
          </cell>
          <cell r="F122" t="str">
            <v>曾蕾蕾</v>
          </cell>
          <cell r="G122">
            <v>109531.28</v>
          </cell>
          <cell r="H122">
            <v>3533.26709677419</v>
          </cell>
          <cell r="I122" t="str">
            <v>C1</v>
          </cell>
        </row>
        <row r="123">
          <cell r="C123">
            <v>110378</v>
          </cell>
          <cell r="D123" t="str">
            <v>四川太极都江堰市永丰街道宝莲路药店</v>
          </cell>
          <cell r="E123" t="str">
            <v>都江堰片</v>
          </cell>
          <cell r="F123" t="str">
            <v>苗凯</v>
          </cell>
          <cell r="G123">
            <v>98282.07</v>
          </cell>
          <cell r="H123">
            <v>3170.38935483871</v>
          </cell>
          <cell r="I123" t="str">
            <v>C1</v>
          </cell>
        </row>
        <row r="124">
          <cell r="C124">
            <v>102567</v>
          </cell>
          <cell r="D124" t="str">
            <v>四川太极新津县五津镇武阳西路药店</v>
          </cell>
          <cell r="E124" t="str">
            <v>新津片</v>
          </cell>
          <cell r="F124" t="str">
            <v>王燕丽</v>
          </cell>
          <cell r="G124">
            <v>99951.79</v>
          </cell>
          <cell r="H124">
            <v>3224.25129032258</v>
          </cell>
          <cell r="I124" t="str">
            <v>C1</v>
          </cell>
        </row>
        <row r="125">
          <cell r="C125">
            <v>122906</v>
          </cell>
          <cell r="D125" t="str">
            <v>四川太极新都区斑竹园街道医贸大道药店</v>
          </cell>
          <cell r="E125" t="str">
            <v>北门片</v>
          </cell>
          <cell r="F125" t="str">
            <v>朱朝霞 </v>
          </cell>
          <cell r="G125">
            <v>105416.31</v>
          </cell>
          <cell r="H125">
            <v>3400.52612903226</v>
          </cell>
          <cell r="I125" t="str">
            <v>C1</v>
          </cell>
        </row>
        <row r="126">
          <cell r="C126">
            <v>106568</v>
          </cell>
          <cell r="D126" t="str">
            <v>四川太极高新区中和公济桥路药店</v>
          </cell>
          <cell r="E126" t="str">
            <v>东南片区</v>
          </cell>
          <cell r="F126" t="str">
            <v>曾蕾蕾</v>
          </cell>
          <cell r="G126">
            <v>118976</v>
          </cell>
          <cell r="H126">
            <v>3837.93548387097</v>
          </cell>
          <cell r="I126" t="str">
            <v>C1</v>
          </cell>
        </row>
        <row r="127">
          <cell r="C127">
            <v>116773</v>
          </cell>
          <cell r="D127" t="str">
            <v>四川太极青羊区经一路药店</v>
          </cell>
          <cell r="E127" t="str">
            <v>西门二片</v>
          </cell>
          <cell r="F127" t="str">
            <v>林禹帅</v>
          </cell>
          <cell r="G127">
            <v>126124.85</v>
          </cell>
          <cell r="H127">
            <v>4068.5435483871</v>
          </cell>
          <cell r="I127" t="str">
            <v>C1</v>
          </cell>
        </row>
        <row r="128">
          <cell r="C128">
            <v>52</v>
          </cell>
          <cell r="D128" t="str">
            <v>四川太极崇州中心店</v>
          </cell>
          <cell r="E128" t="str">
            <v>崇州片</v>
          </cell>
          <cell r="F128" t="str">
            <v>胡建梅</v>
          </cell>
          <cell r="G128">
            <v>101611.16</v>
          </cell>
          <cell r="H128">
            <v>3277.77935483871</v>
          </cell>
          <cell r="I128" t="str">
            <v>C1</v>
          </cell>
        </row>
        <row r="129">
          <cell r="C129">
            <v>104533</v>
          </cell>
          <cell r="D129" t="str">
            <v>四川太极大邑县晋原镇潘家街药店</v>
          </cell>
          <cell r="E129" t="str">
            <v>城郊一片</v>
          </cell>
          <cell r="F129" t="str">
            <v>任会茹</v>
          </cell>
          <cell r="G129">
            <v>81506.54</v>
          </cell>
          <cell r="H129">
            <v>2629.24322580645</v>
          </cell>
          <cell r="I129" t="str">
            <v>C2</v>
          </cell>
        </row>
        <row r="130">
          <cell r="C130">
            <v>371</v>
          </cell>
          <cell r="D130" t="str">
            <v>四川太极兴义镇万兴路药店</v>
          </cell>
          <cell r="E130" t="str">
            <v>新津片</v>
          </cell>
          <cell r="F130" t="str">
            <v>王燕丽</v>
          </cell>
          <cell r="G130">
            <v>93620.68</v>
          </cell>
          <cell r="H130">
            <v>3020.02193548387</v>
          </cell>
          <cell r="I130" t="str">
            <v>C1</v>
          </cell>
        </row>
        <row r="131">
          <cell r="C131">
            <v>113298</v>
          </cell>
          <cell r="D131" t="str">
            <v>四川太极武侯区逸都路药店</v>
          </cell>
          <cell r="E131" t="str">
            <v>西门二片</v>
          </cell>
          <cell r="F131" t="str">
            <v>林禹帅</v>
          </cell>
          <cell r="G131">
            <v>93837.39</v>
          </cell>
          <cell r="H131">
            <v>3027.01258064516</v>
          </cell>
          <cell r="I131" t="str">
            <v>C1</v>
          </cell>
        </row>
        <row r="132">
          <cell r="C132">
            <v>56</v>
          </cell>
          <cell r="D132" t="str">
            <v>四川太极三江店</v>
          </cell>
          <cell r="E132" t="str">
            <v>崇州片</v>
          </cell>
          <cell r="F132" t="str">
            <v>胡建梅</v>
          </cell>
          <cell r="G132">
            <v>91728.77</v>
          </cell>
          <cell r="H132">
            <v>2958.99258064516</v>
          </cell>
          <cell r="I132" t="str">
            <v>C2</v>
          </cell>
        </row>
        <row r="133">
          <cell r="C133">
            <v>114069</v>
          </cell>
          <cell r="D133" t="str">
            <v>四川太极高新区剑南大道药店</v>
          </cell>
          <cell r="E133" t="str">
            <v>东南片区</v>
          </cell>
          <cell r="F133" t="str">
            <v>曾蕾蕾</v>
          </cell>
          <cell r="G133">
            <v>95079.31</v>
          </cell>
          <cell r="H133">
            <v>3067.07451612903</v>
          </cell>
          <cell r="I133" t="str">
            <v>C1</v>
          </cell>
        </row>
        <row r="134">
          <cell r="C134">
            <v>118758</v>
          </cell>
          <cell r="D134" t="str">
            <v>四川太极成华区水碾河路药店</v>
          </cell>
          <cell r="E134" t="str">
            <v>城中片</v>
          </cell>
          <cell r="F134" t="str">
            <v>何巍 </v>
          </cell>
          <cell r="G134">
            <v>89399.63</v>
          </cell>
          <cell r="H134">
            <v>2883.85903225806</v>
          </cell>
          <cell r="I134" t="str">
            <v>C2</v>
          </cell>
        </row>
        <row r="135">
          <cell r="C135">
            <v>117923</v>
          </cell>
          <cell r="D135" t="str">
            <v>四川太极大邑县观音阁街西段店</v>
          </cell>
          <cell r="E135" t="str">
            <v>城郊一片</v>
          </cell>
          <cell r="F135" t="str">
            <v>任会茹</v>
          </cell>
          <cell r="G135">
            <v>78112.24</v>
          </cell>
          <cell r="H135">
            <v>2519.74967741936</v>
          </cell>
          <cell r="I135" t="str">
            <v>C2</v>
          </cell>
        </row>
        <row r="136">
          <cell r="C136">
            <v>117637</v>
          </cell>
          <cell r="D136" t="str">
            <v>四川太极大邑晋原街道金巷西街药店</v>
          </cell>
          <cell r="E136" t="str">
            <v>城郊一片</v>
          </cell>
          <cell r="F136" t="str">
            <v>任会茹</v>
          </cell>
          <cell r="G136">
            <v>82581.76</v>
          </cell>
          <cell r="H136">
            <v>2663.92774193548</v>
          </cell>
          <cell r="I136" t="str">
            <v>C2</v>
          </cell>
        </row>
        <row r="137">
          <cell r="C137">
            <v>123007</v>
          </cell>
          <cell r="D137" t="str">
            <v>四川太极大邑县青霞街道元通路南段药店</v>
          </cell>
          <cell r="E137" t="str">
            <v>城郊一片</v>
          </cell>
          <cell r="F137" t="str">
            <v>任会茹</v>
          </cell>
          <cell r="G137">
            <v>76150.06</v>
          </cell>
          <cell r="H137">
            <v>2456.4535483871</v>
          </cell>
          <cell r="I137" t="str">
            <v>C2</v>
          </cell>
        </row>
        <row r="138">
          <cell r="C138">
            <v>119262</v>
          </cell>
          <cell r="D138" t="str">
            <v>四川太极成华区驷马桥三路药店</v>
          </cell>
          <cell r="E138" t="str">
            <v>北门片</v>
          </cell>
          <cell r="F138" t="str">
            <v>朱朝霞 </v>
          </cell>
          <cell r="G138">
            <v>84019.08</v>
          </cell>
          <cell r="H138">
            <v>2710.29290322581</v>
          </cell>
          <cell r="I138" t="str">
            <v>C2</v>
          </cell>
        </row>
        <row r="139">
          <cell r="C139">
            <v>122686</v>
          </cell>
          <cell r="D139" t="str">
            <v>四川太极大邑县晋原街道蜀望路药店</v>
          </cell>
          <cell r="E139" t="str">
            <v>城郊一片</v>
          </cell>
          <cell r="F139" t="str">
            <v>任会茹</v>
          </cell>
          <cell r="G139">
            <v>47650.34</v>
          </cell>
          <cell r="H139">
            <v>1537.10774193548</v>
          </cell>
          <cell r="I139" t="str">
            <v>C2</v>
          </cell>
        </row>
        <row r="140">
          <cell r="C140">
            <v>591</v>
          </cell>
          <cell r="D140" t="str">
            <v>四川太极邛崃市文君街道凤凰大道药店</v>
          </cell>
          <cell r="E140" t="str">
            <v>城郊一片</v>
          </cell>
          <cell r="F140" t="str">
            <v>任会茹</v>
          </cell>
          <cell r="G140">
            <v>44085.06</v>
          </cell>
          <cell r="H140">
            <v>1422.09870967742</v>
          </cell>
          <cell r="I140" t="str">
            <v>C2</v>
          </cell>
        </row>
        <row r="141">
          <cell r="C141">
            <v>122176</v>
          </cell>
          <cell r="D141" t="str">
            <v>四川太极崇州市怀远镇文井北路药店</v>
          </cell>
          <cell r="E141" t="str">
            <v>崇州片</v>
          </cell>
          <cell r="F141" t="str">
            <v>胡建梅</v>
          </cell>
          <cell r="G141">
            <v>33488.72</v>
          </cell>
          <cell r="H141">
            <v>1080.28129032258</v>
          </cell>
          <cell r="I141" t="str">
            <v>C2</v>
          </cell>
        </row>
        <row r="142">
          <cell r="C142">
            <v>122718</v>
          </cell>
          <cell r="D142" t="str">
            <v>四川太极大邑县晋原街道南街药店</v>
          </cell>
          <cell r="E142" t="str">
            <v>城郊一片</v>
          </cell>
          <cell r="F142" t="str">
            <v>任会茹</v>
          </cell>
          <cell r="G142">
            <v>38327.98</v>
          </cell>
          <cell r="H142">
            <v>1236.3864516129</v>
          </cell>
          <cell r="I142" t="str">
            <v>C2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>
        <row r="2">
          <cell r="A2" t="str">
            <v>5244743</v>
          </cell>
          <cell r="B2">
            <v>44743</v>
          </cell>
          <cell r="C2">
            <v>52</v>
          </cell>
          <cell r="D2" t="str">
            <v>四川太极崇州中心店</v>
          </cell>
          <cell r="E2">
            <v>3141.49</v>
          </cell>
          <cell r="F2">
            <v>42</v>
          </cell>
          <cell r="G2">
            <v>1090.86</v>
          </cell>
          <cell r="H2" t="str">
            <v>34.72%</v>
          </cell>
        </row>
        <row r="3">
          <cell r="A3" t="str">
            <v>5244744</v>
          </cell>
          <cell r="B3">
            <v>44744</v>
          </cell>
          <cell r="C3">
            <v>52</v>
          </cell>
          <cell r="D3" t="str">
            <v>四川太极崇州中心店</v>
          </cell>
          <cell r="E3">
            <v>2929.58</v>
          </cell>
          <cell r="F3">
            <v>36</v>
          </cell>
          <cell r="G3">
            <v>1169.07</v>
          </cell>
          <cell r="H3" t="str">
            <v>39.91%</v>
          </cell>
        </row>
        <row r="4">
          <cell r="A4" t="str">
            <v>5244745</v>
          </cell>
          <cell r="B4">
            <v>44745</v>
          </cell>
          <cell r="C4">
            <v>52</v>
          </cell>
          <cell r="D4" t="str">
            <v>四川太极崇州中心店</v>
          </cell>
          <cell r="E4">
            <v>2797.61</v>
          </cell>
          <cell r="F4">
            <v>39</v>
          </cell>
          <cell r="G4">
            <v>1078.22</v>
          </cell>
          <cell r="H4" t="str">
            <v>38.54%</v>
          </cell>
        </row>
        <row r="5">
          <cell r="A5" t="str">
            <v>5244746</v>
          </cell>
          <cell r="B5">
            <v>44746</v>
          </cell>
          <cell r="C5">
            <v>52</v>
          </cell>
          <cell r="D5" t="str">
            <v>四川太极崇州中心店</v>
          </cell>
          <cell r="E5">
            <v>2337.73</v>
          </cell>
          <cell r="F5">
            <v>44</v>
          </cell>
          <cell r="G5">
            <v>1063</v>
          </cell>
          <cell r="H5" t="str">
            <v>45.47%</v>
          </cell>
        </row>
        <row r="6">
          <cell r="A6" t="str">
            <v>5244747</v>
          </cell>
          <cell r="B6">
            <v>44747</v>
          </cell>
          <cell r="C6">
            <v>52</v>
          </cell>
          <cell r="D6" t="str">
            <v>四川太极崇州中心店</v>
          </cell>
          <cell r="E6">
            <v>2079.86</v>
          </cell>
          <cell r="F6">
            <v>34</v>
          </cell>
          <cell r="G6">
            <v>786.96</v>
          </cell>
          <cell r="H6" t="str">
            <v>37.84%</v>
          </cell>
        </row>
        <row r="7">
          <cell r="A7" t="str">
            <v>5244748</v>
          </cell>
          <cell r="B7">
            <v>44748</v>
          </cell>
          <cell r="C7">
            <v>52</v>
          </cell>
          <cell r="D7" t="str">
            <v>四川太极崇州中心店</v>
          </cell>
          <cell r="E7">
            <v>5214.6</v>
          </cell>
          <cell r="F7">
            <v>41</v>
          </cell>
          <cell r="G7">
            <v>1524.96</v>
          </cell>
          <cell r="H7" t="str">
            <v>29.24%</v>
          </cell>
        </row>
        <row r="8">
          <cell r="A8" t="str">
            <v>5244749</v>
          </cell>
          <cell r="B8">
            <v>44749</v>
          </cell>
          <cell r="C8">
            <v>52</v>
          </cell>
          <cell r="D8" t="str">
            <v>四川太极崇州中心店</v>
          </cell>
          <cell r="E8">
            <v>3092.7</v>
          </cell>
          <cell r="F8">
            <v>31</v>
          </cell>
          <cell r="G8">
            <v>1162.75</v>
          </cell>
          <cell r="H8" t="str">
            <v>37.6%</v>
          </cell>
        </row>
        <row r="9">
          <cell r="A9" t="str">
            <v>5244750</v>
          </cell>
          <cell r="B9">
            <v>44750</v>
          </cell>
          <cell r="C9">
            <v>52</v>
          </cell>
          <cell r="D9" t="str">
            <v>四川太极崇州中心店</v>
          </cell>
          <cell r="E9">
            <v>2383</v>
          </cell>
          <cell r="F9">
            <v>28</v>
          </cell>
          <cell r="G9">
            <v>981.39</v>
          </cell>
          <cell r="H9" t="str">
            <v>41.18%</v>
          </cell>
        </row>
        <row r="10">
          <cell r="A10" t="str">
            <v>5244751</v>
          </cell>
          <cell r="B10">
            <v>44751</v>
          </cell>
          <cell r="C10">
            <v>52</v>
          </cell>
          <cell r="D10" t="str">
            <v>四川太极崇州中心店</v>
          </cell>
          <cell r="E10">
            <v>2456.5</v>
          </cell>
          <cell r="F10">
            <v>38</v>
          </cell>
          <cell r="G10">
            <v>869.68</v>
          </cell>
          <cell r="H10" t="str">
            <v>35.4%</v>
          </cell>
        </row>
        <row r="11">
          <cell r="A11" t="str">
            <v>5244752</v>
          </cell>
          <cell r="B11">
            <v>44752</v>
          </cell>
          <cell r="C11">
            <v>52</v>
          </cell>
          <cell r="D11" t="str">
            <v>四川太极崇州中心店</v>
          </cell>
          <cell r="E11">
            <v>2385.82</v>
          </cell>
          <cell r="F11">
            <v>45</v>
          </cell>
          <cell r="G11">
            <v>994.53</v>
          </cell>
          <cell r="H11" t="str">
            <v>41.69%</v>
          </cell>
        </row>
        <row r="12">
          <cell r="A12" t="str">
            <v>5244753</v>
          </cell>
          <cell r="B12">
            <v>44753</v>
          </cell>
          <cell r="C12">
            <v>52</v>
          </cell>
          <cell r="D12" t="str">
            <v>四川太极崇州中心店</v>
          </cell>
          <cell r="E12">
            <v>4363.9</v>
          </cell>
          <cell r="F12">
            <v>51</v>
          </cell>
          <cell r="G12">
            <v>1555.1</v>
          </cell>
          <cell r="H12" t="str">
            <v>35.64%</v>
          </cell>
        </row>
        <row r="13">
          <cell r="A13" t="str">
            <v>5244754</v>
          </cell>
          <cell r="B13">
            <v>44754</v>
          </cell>
          <cell r="C13">
            <v>52</v>
          </cell>
          <cell r="D13" t="str">
            <v>四川太极崇州中心店</v>
          </cell>
          <cell r="E13">
            <v>2653.65</v>
          </cell>
          <cell r="F13">
            <v>42</v>
          </cell>
          <cell r="G13">
            <v>929.72</v>
          </cell>
          <cell r="H13" t="str">
            <v>35.04%</v>
          </cell>
        </row>
        <row r="14">
          <cell r="A14" t="str">
            <v>5244755</v>
          </cell>
          <cell r="B14">
            <v>44755</v>
          </cell>
          <cell r="C14">
            <v>52</v>
          </cell>
          <cell r="D14" t="str">
            <v>四川太极崇州中心店</v>
          </cell>
          <cell r="E14">
            <v>5525.2</v>
          </cell>
          <cell r="F14">
            <v>46</v>
          </cell>
          <cell r="G14">
            <v>1724.79</v>
          </cell>
          <cell r="H14" t="str">
            <v>31.22%</v>
          </cell>
        </row>
        <row r="15">
          <cell r="A15" t="str">
            <v>5244756</v>
          </cell>
          <cell r="B15">
            <v>44756</v>
          </cell>
          <cell r="C15">
            <v>52</v>
          </cell>
          <cell r="D15" t="str">
            <v>四川太极崇州中心店</v>
          </cell>
          <cell r="E15">
            <v>2447.5</v>
          </cell>
          <cell r="F15">
            <v>34</v>
          </cell>
          <cell r="G15">
            <v>1077.14</v>
          </cell>
          <cell r="H15" t="str">
            <v>44.01%</v>
          </cell>
        </row>
        <row r="16">
          <cell r="A16" t="str">
            <v>5244757</v>
          </cell>
          <cell r="B16">
            <v>44757</v>
          </cell>
          <cell r="C16">
            <v>52</v>
          </cell>
          <cell r="D16" t="str">
            <v>四川太极崇州中心店</v>
          </cell>
          <cell r="E16">
            <v>3022.95</v>
          </cell>
          <cell r="F16">
            <v>43</v>
          </cell>
          <cell r="G16">
            <v>1077.56</v>
          </cell>
          <cell r="H16" t="str">
            <v>35.65%</v>
          </cell>
        </row>
        <row r="17">
          <cell r="A17" t="str">
            <v>5244758</v>
          </cell>
          <cell r="B17">
            <v>44758</v>
          </cell>
          <cell r="C17">
            <v>52</v>
          </cell>
          <cell r="D17" t="str">
            <v>四川太极崇州中心店</v>
          </cell>
          <cell r="E17">
            <v>7037.9</v>
          </cell>
          <cell r="F17">
            <v>56</v>
          </cell>
          <cell r="G17">
            <v>1765.65</v>
          </cell>
          <cell r="H17" t="str">
            <v>25.09%</v>
          </cell>
        </row>
        <row r="18">
          <cell r="A18" t="str">
            <v>5244759</v>
          </cell>
          <cell r="B18">
            <v>44759</v>
          </cell>
          <cell r="C18">
            <v>52</v>
          </cell>
          <cell r="D18" t="str">
            <v>四川太极崇州中心店</v>
          </cell>
          <cell r="E18">
            <v>7520.49</v>
          </cell>
          <cell r="F18">
            <v>66</v>
          </cell>
          <cell r="G18">
            <v>2123.58</v>
          </cell>
          <cell r="H18" t="str">
            <v>28.24%</v>
          </cell>
        </row>
        <row r="19">
          <cell r="A19" t="str">
            <v>5244760</v>
          </cell>
          <cell r="B19">
            <v>44760</v>
          </cell>
          <cell r="C19">
            <v>52</v>
          </cell>
          <cell r="D19" t="str">
            <v>四川太极崇州中心店</v>
          </cell>
          <cell r="E19">
            <v>4767.98</v>
          </cell>
          <cell r="F19">
            <v>66</v>
          </cell>
          <cell r="G19">
            <v>1407.15</v>
          </cell>
          <cell r="H19" t="str">
            <v>29.51%</v>
          </cell>
        </row>
        <row r="20">
          <cell r="A20" t="str">
            <v>5244761</v>
          </cell>
          <cell r="B20">
            <v>44761</v>
          </cell>
          <cell r="C20">
            <v>52</v>
          </cell>
          <cell r="D20" t="str">
            <v>四川太极崇州中心店</v>
          </cell>
          <cell r="E20">
            <v>4260.14</v>
          </cell>
          <cell r="F20">
            <v>49</v>
          </cell>
          <cell r="G20">
            <v>1145.43</v>
          </cell>
          <cell r="H20" t="str">
            <v>26.89%</v>
          </cell>
        </row>
        <row r="21">
          <cell r="A21" t="str">
            <v>5244762</v>
          </cell>
          <cell r="B21">
            <v>44762</v>
          </cell>
          <cell r="C21">
            <v>52</v>
          </cell>
          <cell r="D21" t="str">
            <v>四川太极崇州中心店</v>
          </cell>
          <cell r="E21">
            <v>3618.54</v>
          </cell>
          <cell r="F21">
            <v>48</v>
          </cell>
          <cell r="G21">
            <v>1176.4</v>
          </cell>
          <cell r="H21" t="str">
            <v>32.51%</v>
          </cell>
        </row>
        <row r="22">
          <cell r="A22" t="str">
            <v>5244763</v>
          </cell>
          <cell r="B22">
            <v>44763</v>
          </cell>
          <cell r="C22">
            <v>52</v>
          </cell>
          <cell r="D22" t="str">
            <v>四川太极崇州中心店</v>
          </cell>
          <cell r="E22">
            <v>2872.24</v>
          </cell>
          <cell r="F22">
            <v>38</v>
          </cell>
          <cell r="G22">
            <v>872.43</v>
          </cell>
          <cell r="H22" t="str">
            <v>30.37%</v>
          </cell>
        </row>
        <row r="23">
          <cell r="A23" t="str">
            <v>5244764</v>
          </cell>
          <cell r="B23">
            <v>44764</v>
          </cell>
          <cell r="C23">
            <v>52</v>
          </cell>
          <cell r="D23" t="str">
            <v>四川太极崇州中心店</v>
          </cell>
          <cell r="E23">
            <v>3217.55</v>
          </cell>
          <cell r="F23">
            <v>39</v>
          </cell>
          <cell r="G23">
            <v>849.58</v>
          </cell>
          <cell r="H23" t="str">
            <v>26.4%</v>
          </cell>
        </row>
        <row r="24">
          <cell r="A24" t="str">
            <v>5244765</v>
          </cell>
          <cell r="B24">
            <v>44765</v>
          </cell>
          <cell r="C24">
            <v>52</v>
          </cell>
          <cell r="D24" t="str">
            <v>四川太极崇州中心店</v>
          </cell>
          <cell r="E24">
            <v>1618.13</v>
          </cell>
          <cell r="F24">
            <v>28</v>
          </cell>
          <cell r="G24">
            <v>768.7</v>
          </cell>
          <cell r="H24" t="str">
            <v>47.51%</v>
          </cell>
        </row>
        <row r="25">
          <cell r="A25" t="str">
            <v>5244766</v>
          </cell>
          <cell r="B25">
            <v>44766</v>
          </cell>
          <cell r="C25">
            <v>52</v>
          </cell>
          <cell r="D25" t="str">
            <v>四川太极崇州中心店</v>
          </cell>
          <cell r="E25">
            <v>2667.91</v>
          </cell>
          <cell r="F25">
            <v>54</v>
          </cell>
          <cell r="G25">
            <v>885.15</v>
          </cell>
          <cell r="H25" t="str">
            <v>33.18%</v>
          </cell>
        </row>
        <row r="26">
          <cell r="A26" t="str">
            <v>5244767</v>
          </cell>
          <cell r="B26">
            <v>44767</v>
          </cell>
          <cell r="C26">
            <v>52</v>
          </cell>
          <cell r="D26" t="str">
            <v>四川太极崇州中心店</v>
          </cell>
          <cell r="E26">
            <v>1580.5</v>
          </cell>
          <cell r="F26">
            <v>42</v>
          </cell>
          <cell r="G26">
            <v>674.47</v>
          </cell>
          <cell r="H26" t="str">
            <v>42.67%</v>
          </cell>
        </row>
        <row r="27">
          <cell r="A27" t="str">
            <v>5244768</v>
          </cell>
          <cell r="B27">
            <v>44768</v>
          </cell>
          <cell r="C27">
            <v>52</v>
          </cell>
          <cell r="D27" t="str">
            <v>四川太极崇州中心店</v>
          </cell>
          <cell r="E27">
            <v>2125.18</v>
          </cell>
          <cell r="F27">
            <v>32</v>
          </cell>
          <cell r="G27">
            <v>747.49</v>
          </cell>
          <cell r="H27" t="str">
            <v>35.17%</v>
          </cell>
        </row>
        <row r="28">
          <cell r="A28" t="str">
            <v>5244769</v>
          </cell>
          <cell r="B28">
            <v>44769</v>
          </cell>
          <cell r="C28">
            <v>52</v>
          </cell>
          <cell r="D28" t="str">
            <v>四川太极崇州中心店</v>
          </cell>
          <cell r="E28">
            <v>2657.43</v>
          </cell>
          <cell r="F28">
            <v>33</v>
          </cell>
          <cell r="G28">
            <v>742.15</v>
          </cell>
          <cell r="H28" t="str">
            <v>27.93%</v>
          </cell>
        </row>
        <row r="29">
          <cell r="A29" t="str">
            <v>5244770</v>
          </cell>
          <cell r="B29">
            <v>44770</v>
          </cell>
          <cell r="C29">
            <v>52</v>
          </cell>
          <cell r="D29" t="str">
            <v>四川太极崇州中心店</v>
          </cell>
          <cell r="E29">
            <v>1388</v>
          </cell>
          <cell r="F29">
            <v>20</v>
          </cell>
          <cell r="G29">
            <v>381.13</v>
          </cell>
          <cell r="H29" t="str">
            <v>27.46%</v>
          </cell>
        </row>
        <row r="30">
          <cell r="A30" t="str">
            <v>5244771</v>
          </cell>
          <cell r="B30">
            <v>44771</v>
          </cell>
          <cell r="C30">
            <v>52</v>
          </cell>
          <cell r="D30" t="str">
            <v>四川太极崇州中心店</v>
          </cell>
          <cell r="E30">
            <v>3005.28</v>
          </cell>
          <cell r="F30">
            <v>45</v>
          </cell>
          <cell r="G30">
            <v>1140.77</v>
          </cell>
          <cell r="H30" t="str">
            <v>37.96%</v>
          </cell>
        </row>
        <row r="31">
          <cell r="A31" t="str">
            <v>5244772</v>
          </cell>
          <cell r="B31">
            <v>44772</v>
          </cell>
          <cell r="C31">
            <v>52</v>
          </cell>
          <cell r="D31" t="str">
            <v>四川太极崇州中心店</v>
          </cell>
          <cell r="E31">
            <v>3405.24</v>
          </cell>
          <cell r="F31">
            <v>46</v>
          </cell>
          <cell r="G31">
            <v>1227.9</v>
          </cell>
          <cell r="H31" t="str">
            <v>36.06%</v>
          </cell>
        </row>
        <row r="32">
          <cell r="A32" t="str">
            <v>5244773</v>
          </cell>
          <cell r="B32">
            <v>44773</v>
          </cell>
          <cell r="C32">
            <v>52</v>
          </cell>
          <cell r="D32" t="str">
            <v>四川太极崇州中心店</v>
          </cell>
          <cell r="E32">
            <v>3036.56</v>
          </cell>
          <cell r="F32">
            <v>47</v>
          </cell>
          <cell r="G32">
            <v>982.04</v>
          </cell>
          <cell r="H32" t="str">
            <v>32.34%</v>
          </cell>
        </row>
        <row r="33">
          <cell r="A33" t="str">
            <v>5444743</v>
          </cell>
          <cell r="B33">
            <v>44743</v>
          </cell>
          <cell r="C33">
            <v>54</v>
          </cell>
          <cell r="D33" t="str">
            <v>四川太极怀远店</v>
          </cell>
          <cell r="E33">
            <v>5311.14</v>
          </cell>
          <cell r="F33">
            <v>79</v>
          </cell>
          <cell r="G33">
            <v>1658.03</v>
          </cell>
          <cell r="H33" t="str">
            <v>31.22%</v>
          </cell>
        </row>
        <row r="34">
          <cell r="A34" t="str">
            <v>5444744</v>
          </cell>
          <cell r="B34">
            <v>44744</v>
          </cell>
          <cell r="C34">
            <v>54</v>
          </cell>
          <cell r="D34" t="str">
            <v>四川太极怀远店</v>
          </cell>
          <cell r="E34">
            <v>4808.18</v>
          </cell>
          <cell r="F34">
            <v>74</v>
          </cell>
          <cell r="G34">
            <v>1787.8</v>
          </cell>
          <cell r="H34" t="str">
            <v>37.18%</v>
          </cell>
        </row>
        <row r="35">
          <cell r="A35" t="str">
            <v>5444745</v>
          </cell>
          <cell r="B35">
            <v>44745</v>
          </cell>
          <cell r="C35">
            <v>54</v>
          </cell>
          <cell r="D35" t="str">
            <v>四川太极怀远店</v>
          </cell>
          <cell r="E35">
            <v>5393.9</v>
          </cell>
          <cell r="F35">
            <v>84</v>
          </cell>
          <cell r="G35">
            <v>2017.61</v>
          </cell>
          <cell r="H35" t="str">
            <v>37.41%</v>
          </cell>
        </row>
        <row r="36">
          <cell r="A36" t="str">
            <v>5444746</v>
          </cell>
          <cell r="B36">
            <v>44746</v>
          </cell>
          <cell r="C36">
            <v>54</v>
          </cell>
          <cell r="D36" t="str">
            <v>四川太极怀远店</v>
          </cell>
          <cell r="E36">
            <v>8838.6</v>
          </cell>
          <cell r="F36">
            <v>69</v>
          </cell>
          <cell r="G36">
            <v>2306.46</v>
          </cell>
          <cell r="H36" t="str">
            <v>26.1%</v>
          </cell>
        </row>
        <row r="37">
          <cell r="A37" t="str">
            <v>5444747</v>
          </cell>
          <cell r="B37">
            <v>44747</v>
          </cell>
          <cell r="C37">
            <v>54</v>
          </cell>
          <cell r="D37" t="str">
            <v>四川太极怀远店</v>
          </cell>
          <cell r="E37">
            <v>6785.79</v>
          </cell>
          <cell r="F37">
            <v>86</v>
          </cell>
          <cell r="G37">
            <v>2399.15</v>
          </cell>
          <cell r="H37" t="str">
            <v>35.36%</v>
          </cell>
        </row>
        <row r="38">
          <cell r="A38" t="str">
            <v>5444748</v>
          </cell>
          <cell r="B38">
            <v>44748</v>
          </cell>
          <cell r="C38">
            <v>54</v>
          </cell>
          <cell r="D38" t="str">
            <v>四川太极怀远店</v>
          </cell>
          <cell r="E38">
            <v>6610.38</v>
          </cell>
          <cell r="F38">
            <v>73</v>
          </cell>
          <cell r="G38">
            <v>2388.29</v>
          </cell>
          <cell r="H38" t="str">
            <v>36.13%</v>
          </cell>
        </row>
        <row r="39">
          <cell r="A39" t="str">
            <v>5444749</v>
          </cell>
          <cell r="B39">
            <v>44749</v>
          </cell>
          <cell r="C39">
            <v>54</v>
          </cell>
          <cell r="D39" t="str">
            <v>四川太极怀远店</v>
          </cell>
          <cell r="E39">
            <v>7991.6</v>
          </cell>
          <cell r="F39">
            <v>100</v>
          </cell>
          <cell r="G39">
            <v>2538.48</v>
          </cell>
          <cell r="H39" t="str">
            <v>31.76%</v>
          </cell>
        </row>
        <row r="40">
          <cell r="A40" t="str">
            <v>5444750</v>
          </cell>
          <cell r="B40">
            <v>44750</v>
          </cell>
          <cell r="C40">
            <v>54</v>
          </cell>
          <cell r="D40" t="str">
            <v>四川太极怀远店</v>
          </cell>
          <cell r="E40">
            <v>5163.12</v>
          </cell>
          <cell r="F40">
            <v>69</v>
          </cell>
          <cell r="G40">
            <v>1628.27</v>
          </cell>
          <cell r="H40" t="str">
            <v>31.54%</v>
          </cell>
        </row>
        <row r="41">
          <cell r="A41" t="str">
            <v>5444751</v>
          </cell>
          <cell r="B41">
            <v>44751</v>
          </cell>
          <cell r="C41">
            <v>54</v>
          </cell>
          <cell r="D41" t="str">
            <v>四川太极怀远店</v>
          </cell>
          <cell r="E41">
            <v>8262.01</v>
          </cell>
          <cell r="F41">
            <v>105</v>
          </cell>
          <cell r="G41">
            <v>2840.63</v>
          </cell>
          <cell r="H41" t="str">
            <v>34.38%</v>
          </cell>
        </row>
        <row r="42">
          <cell r="A42" t="str">
            <v>5444752</v>
          </cell>
          <cell r="B42">
            <v>44752</v>
          </cell>
          <cell r="C42">
            <v>54</v>
          </cell>
          <cell r="D42" t="str">
            <v>四川太极怀远店</v>
          </cell>
          <cell r="E42">
            <v>5585.3</v>
          </cell>
          <cell r="F42">
            <v>86</v>
          </cell>
          <cell r="G42">
            <v>1961.72</v>
          </cell>
          <cell r="H42" t="str">
            <v>35.12%</v>
          </cell>
        </row>
        <row r="43">
          <cell r="A43" t="str">
            <v>5444753</v>
          </cell>
          <cell r="B43">
            <v>44753</v>
          </cell>
          <cell r="C43">
            <v>54</v>
          </cell>
          <cell r="D43" t="str">
            <v>四川太极怀远店</v>
          </cell>
          <cell r="E43">
            <v>6498.2</v>
          </cell>
          <cell r="F43">
            <v>103</v>
          </cell>
          <cell r="G43">
            <v>2250.26</v>
          </cell>
          <cell r="H43" t="str">
            <v>34.63%</v>
          </cell>
        </row>
        <row r="44">
          <cell r="A44" t="str">
            <v>5444754</v>
          </cell>
          <cell r="B44">
            <v>44754</v>
          </cell>
          <cell r="C44">
            <v>54</v>
          </cell>
          <cell r="D44" t="str">
            <v>四川太极怀远店</v>
          </cell>
          <cell r="E44">
            <v>6880.72</v>
          </cell>
          <cell r="F44">
            <v>67</v>
          </cell>
          <cell r="G44">
            <v>2296.91</v>
          </cell>
          <cell r="H44" t="str">
            <v>33.38%</v>
          </cell>
        </row>
        <row r="45">
          <cell r="A45" t="str">
            <v>5444755</v>
          </cell>
          <cell r="B45">
            <v>44755</v>
          </cell>
          <cell r="C45">
            <v>54</v>
          </cell>
          <cell r="D45" t="str">
            <v>四川太极怀远店</v>
          </cell>
          <cell r="E45">
            <v>6415.28</v>
          </cell>
          <cell r="F45">
            <v>107</v>
          </cell>
          <cell r="G45">
            <v>2133.38</v>
          </cell>
          <cell r="H45" t="str">
            <v>33.25%</v>
          </cell>
        </row>
        <row r="46">
          <cell r="A46" t="str">
            <v>5444756</v>
          </cell>
          <cell r="B46">
            <v>44756</v>
          </cell>
          <cell r="C46">
            <v>54</v>
          </cell>
          <cell r="D46" t="str">
            <v>四川太极怀远店</v>
          </cell>
          <cell r="E46">
            <v>3675.98</v>
          </cell>
          <cell r="F46">
            <v>58</v>
          </cell>
          <cell r="G46">
            <v>1456.37</v>
          </cell>
          <cell r="H46" t="str">
            <v>39.62%</v>
          </cell>
        </row>
        <row r="47">
          <cell r="A47" t="str">
            <v>5444757</v>
          </cell>
          <cell r="B47">
            <v>44757</v>
          </cell>
          <cell r="C47">
            <v>54</v>
          </cell>
          <cell r="D47" t="str">
            <v>四川太极怀远店</v>
          </cell>
          <cell r="E47">
            <v>7425.01</v>
          </cell>
          <cell r="F47">
            <v>108</v>
          </cell>
          <cell r="G47">
            <v>2433.97</v>
          </cell>
          <cell r="H47" t="str">
            <v>32.78%</v>
          </cell>
        </row>
        <row r="48">
          <cell r="A48" t="str">
            <v>5444758</v>
          </cell>
          <cell r="B48">
            <v>44758</v>
          </cell>
          <cell r="C48">
            <v>54</v>
          </cell>
          <cell r="D48" t="str">
            <v>四川太极怀远店</v>
          </cell>
          <cell r="E48">
            <v>14117.31</v>
          </cell>
          <cell r="F48">
            <v>121</v>
          </cell>
          <cell r="G48">
            <v>3653.26</v>
          </cell>
          <cell r="H48" t="str">
            <v>25.88%</v>
          </cell>
        </row>
        <row r="49">
          <cell r="A49" t="str">
            <v>5444759</v>
          </cell>
          <cell r="B49">
            <v>44759</v>
          </cell>
          <cell r="C49">
            <v>54</v>
          </cell>
          <cell r="D49" t="str">
            <v>四川太极怀远店</v>
          </cell>
          <cell r="E49">
            <v>15586.2</v>
          </cell>
          <cell r="F49">
            <v>161</v>
          </cell>
          <cell r="G49">
            <v>4010</v>
          </cell>
          <cell r="H49" t="str">
            <v>25.73%</v>
          </cell>
        </row>
        <row r="50">
          <cell r="A50" t="str">
            <v>5444760</v>
          </cell>
          <cell r="B50">
            <v>44760</v>
          </cell>
          <cell r="C50">
            <v>54</v>
          </cell>
          <cell r="D50" t="str">
            <v>四川太极怀远店</v>
          </cell>
          <cell r="E50">
            <v>15925.16</v>
          </cell>
          <cell r="F50">
            <v>140</v>
          </cell>
          <cell r="G50">
            <v>3956.4</v>
          </cell>
          <cell r="H50" t="str">
            <v>24.84%</v>
          </cell>
        </row>
        <row r="51">
          <cell r="A51" t="str">
            <v>5444761</v>
          </cell>
          <cell r="B51">
            <v>44761</v>
          </cell>
          <cell r="C51">
            <v>54</v>
          </cell>
          <cell r="D51" t="str">
            <v>四川太极怀远店</v>
          </cell>
          <cell r="E51">
            <v>18887.06</v>
          </cell>
          <cell r="F51">
            <v>83</v>
          </cell>
          <cell r="G51">
            <v>3617.59</v>
          </cell>
          <cell r="H51" t="str">
            <v>19.15%</v>
          </cell>
        </row>
        <row r="52">
          <cell r="A52" t="str">
            <v>5444762</v>
          </cell>
          <cell r="B52">
            <v>44762</v>
          </cell>
          <cell r="C52">
            <v>54</v>
          </cell>
          <cell r="D52" t="str">
            <v>四川太极怀远店</v>
          </cell>
          <cell r="E52">
            <v>6031.17</v>
          </cell>
          <cell r="F52">
            <v>92</v>
          </cell>
          <cell r="G52">
            <v>1805.32</v>
          </cell>
          <cell r="H52" t="str">
            <v>29.93%</v>
          </cell>
        </row>
        <row r="53">
          <cell r="A53" t="str">
            <v>5444763</v>
          </cell>
          <cell r="B53">
            <v>44763</v>
          </cell>
          <cell r="C53">
            <v>54</v>
          </cell>
          <cell r="D53" t="str">
            <v>四川太极怀远店</v>
          </cell>
          <cell r="E53">
            <v>9121.41</v>
          </cell>
          <cell r="F53">
            <v>102</v>
          </cell>
          <cell r="G53">
            <v>2717.34</v>
          </cell>
          <cell r="H53" t="str">
            <v>29.79%</v>
          </cell>
        </row>
        <row r="54">
          <cell r="A54" t="str">
            <v>5444764</v>
          </cell>
          <cell r="B54">
            <v>44764</v>
          </cell>
          <cell r="C54">
            <v>54</v>
          </cell>
          <cell r="D54" t="str">
            <v>四川太极怀远店</v>
          </cell>
          <cell r="E54">
            <v>11100.13</v>
          </cell>
          <cell r="F54">
            <v>106</v>
          </cell>
          <cell r="G54">
            <v>2998.73</v>
          </cell>
          <cell r="H54" t="str">
            <v>27.02%</v>
          </cell>
        </row>
        <row r="55">
          <cell r="A55" t="str">
            <v>5444765</v>
          </cell>
          <cell r="B55">
            <v>44765</v>
          </cell>
          <cell r="C55">
            <v>54</v>
          </cell>
          <cell r="D55" t="str">
            <v>四川太极怀远店</v>
          </cell>
          <cell r="E55">
            <v>8105.31</v>
          </cell>
          <cell r="F55">
            <v>95</v>
          </cell>
          <cell r="G55">
            <v>2865.81</v>
          </cell>
          <cell r="H55" t="str">
            <v>35.36%</v>
          </cell>
        </row>
        <row r="56">
          <cell r="A56" t="str">
            <v>5444766</v>
          </cell>
          <cell r="B56">
            <v>44766</v>
          </cell>
          <cell r="C56">
            <v>54</v>
          </cell>
          <cell r="D56" t="str">
            <v>四川太极怀远店</v>
          </cell>
          <cell r="E56">
            <v>3004.7</v>
          </cell>
          <cell r="F56">
            <v>63</v>
          </cell>
          <cell r="G56">
            <v>1050.65</v>
          </cell>
          <cell r="H56" t="str">
            <v>34.97%</v>
          </cell>
        </row>
        <row r="57">
          <cell r="A57" t="str">
            <v>5444767</v>
          </cell>
          <cell r="B57">
            <v>44767</v>
          </cell>
          <cell r="C57">
            <v>54</v>
          </cell>
          <cell r="D57" t="str">
            <v>四川太极怀远店</v>
          </cell>
          <cell r="E57">
            <v>4457.15</v>
          </cell>
          <cell r="F57">
            <v>90</v>
          </cell>
          <cell r="G57">
            <v>1425.31</v>
          </cell>
          <cell r="H57" t="str">
            <v>31.98%</v>
          </cell>
        </row>
        <row r="58">
          <cell r="A58" t="str">
            <v>5444768</v>
          </cell>
          <cell r="B58">
            <v>44768</v>
          </cell>
          <cell r="C58">
            <v>54</v>
          </cell>
          <cell r="D58" t="str">
            <v>四川太极怀远店</v>
          </cell>
          <cell r="E58">
            <v>4818.54</v>
          </cell>
          <cell r="F58">
            <v>66</v>
          </cell>
          <cell r="G58">
            <v>1846.61</v>
          </cell>
          <cell r="H58" t="str">
            <v>38.32%</v>
          </cell>
        </row>
        <row r="59">
          <cell r="A59" t="str">
            <v>5444769</v>
          </cell>
          <cell r="B59">
            <v>44769</v>
          </cell>
          <cell r="C59">
            <v>54</v>
          </cell>
          <cell r="D59" t="str">
            <v>四川太极怀远店</v>
          </cell>
          <cell r="E59">
            <v>7076.2</v>
          </cell>
          <cell r="F59">
            <v>83</v>
          </cell>
          <cell r="G59">
            <v>2565.62</v>
          </cell>
          <cell r="H59" t="str">
            <v>36.26%</v>
          </cell>
        </row>
        <row r="60">
          <cell r="A60" t="str">
            <v>5444770</v>
          </cell>
          <cell r="B60">
            <v>44770</v>
          </cell>
          <cell r="C60">
            <v>54</v>
          </cell>
          <cell r="D60" t="str">
            <v>四川太极怀远店</v>
          </cell>
          <cell r="E60">
            <v>2987.29</v>
          </cell>
          <cell r="F60">
            <v>48</v>
          </cell>
          <cell r="G60">
            <v>856.07</v>
          </cell>
          <cell r="H60" t="str">
            <v>28.66%</v>
          </cell>
        </row>
        <row r="61">
          <cell r="A61" t="str">
            <v>5444771</v>
          </cell>
          <cell r="B61">
            <v>44771</v>
          </cell>
          <cell r="C61">
            <v>54</v>
          </cell>
          <cell r="D61" t="str">
            <v>四川太极怀远店</v>
          </cell>
          <cell r="E61">
            <v>5836.99</v>
          </cell>
          <cell r="F61">
            <v>80</v>
          </cell>
          <cell r="G61">
            <v>1939.7</v>
          </cell>
          <cell r="H61" t="str">
            <v>33.23%</v>
          </cell>
        </row>
        <row r="62">
          <cell r="A62" t="str">
            <v>5444772</v>
          </cell>
          <cell r="B62">
            <v>44772</v>
          </cell>
          <cell r="C62">
            <v>54</v>
          </cell>
          <cell r="D62" t="str">
            <v>四川太极怀远店</v>
          </cell>
          <cell r="E62">
            <v>6330.6</v>
          </cell>
          <cell r="F62">
            <v>75</v>
          </cell>
          <cell r="G62">
            <v>2124.02</v>
          </cell>
          <cell r="H62" t="str">
            <v>33.55%</v>
          </cell>
        </row>
        <row r="63">
          <cell r="A63" t="str">
            <v>5444773</v>
          </cell>
          <cell r="B63">
            <v>44773</v>
          </cell>
          <cell r="C63">
            <v>54</v>
          </cell>
          <cell r="D63" t="str">
            <v>四川太极怀远店</v>
          </cell>
          <cell r="E63">
            <v>4861.51</v>
          </cell>
          <cell r="F63">
            <v>72</v>
          </cell>
          <cell r="G63">
            <v>1861.43</v>
          </cell>
          <cell r="H63" t="str">
            <v>38.29%</v>
          </cell>
        </row>
        <row r="64">
          <cell r="A64" t="str">
            <v>5644743</v>
          </cell>
          <cell r="B64">
            <v>44743</v>
          </cell>
          <cell r="C64">
            <v>56</v>
          </cell>
          <cell r="D64" t="str">
            <v>四川太极三江店</v>
          </cell>
          <cell r="E64">
            <v>2496.2</v>
          </cell>
          <cell r="F64">
            <v>34</v>
          </cell>
          <cell r="G64">
            <v>986.32</v>
          </cell>
          <cell r="H64" t="str">
            <v>39.51%</v>
          </cell>
        </row>
        <row r="65">
          <cell r="A65" t="str">
            <v>5644744</v>
          </cell>
          <cell r="B65">
            <v>44744</v>
          </cell>
          <cell r="C65">
            <v>56</v>
          </cell>
          <cell r="D65" t="str">
            <v>四川太极三江店</v>
          </cell>
          <cell r="E65">
            <v>1485.8</v>
          </cell>
          <cell r="F65">
            <v>41</v>
          </cell>
          <cell r="G65">
            <v>657.78</v>
          </cell>
          <cell r="H65" t="str">
            <v>44.27%</v>
          </cell>
        </row>
        <row r="66">
          <cell r="A66" t="str">
            <v>5644745</v>
          </cell>
          <cell r="B66">
            <v>44745</v>
          </cell>
          <cell r="C66">
            <v>56</v>
          </cell>
          <cell r="D66" t="str">
            <v>四川太极三江店</v>
          </cell>
          <cell r="E66">
            <v>2452.49</v>
          </cell>
          <cell r="F66">
            <v>39</v>
          </cell>
          <cell r="G66">
            <v>927.38</v>
          </cell>
          <cell r="H66" t="str">
            <v>37.81%</v>
          </cell>
        </row>
        <row r="67">
          <cell r="A67" t="str">
            <v>5644746</v>
          </cell>
          <cell r="B67">
            <v>44746</v>
          </cell>
          <cell r="C67">
            <v>56</v>
          </cell>
          <cell r="D67" t="str">
            <v>四川太极三江店</v>
          </cell>
          <cell r="E67">
            <v>1912.99</v>
          </cell>
          <cell r="F67">
            <v>37</v>
          </cell>
          <cell r="G67">
            <v>656.36</v>
          </cell>
          <cell r="H67" t="str">
            <v>34.31%</v>
          </cell>
        </row>
        <row r="68">
          <cell r="A68" t="str">
            <v>5644747</v>
          </cell>
          <cell r="B68">
            <v>44747</v>
          </cell>
          <cell r="C68">
            <v>56</v>
          </cell>
          <cell r="D68" t="str">
            <v>四川太极三江店</v>
          </cell>
          <cell r="E68">
            <v>2667.31</v>
          </cell>
          <cell r="F68">
            <v>51</v>
          </cell>
          <cell r="G68">
            <v>920.37</v>
          </cell>
          <cell r="H68" t="str">
            <v>34.51%</v>
          </cell>
        </row>
        <row r="69">
          <cell r="A69" t="str">
            <v>5644748</v>
          </cell>
          <cell r="B69">
            <v>44748</v>
          </cell>
          <cell r="C69">
            <v>56</v>
          </cell>
          <cell r="D69" t="str">
            <v>四川太极三江店</v>
          </cell>
          <cell r="E69">
            <v>2728.08</v>
          </cell>
          <cell r="F69">
            <v>43</v>
          </cell>
          <cell r="G69">
            <v>1228.79</v>
          </cell>
          <cell r="H69" t="str">
            <v>45.04%</v>
          </cell>
        </row>
        <row r="70">
          <cell r="A70" t="str">
            <v>5644749</v>
          </cell>
          <cell r="B70">
            <v>44749</v>
          </cell>
          <cell r="C70">
            <v>56</v>
          </cell>
          <cell r="D70" t="str">
            <v>四川太极三江店</v>
          </cell>
          <cell r="E70">
            <v>1936.32</v>
          </cell>
          <cell r="F70">
            <v>34</v>
          </cell>
          <cell r="G70">
            <v>655.88</v>
          </cell>
          <cell r="H70" t="str">
            <v>33.87%</v>
          </cell>
        </row>
        <row r="71">
          <cell r="A71" t="str">
            <v>5644750</v>
          </cell>
          <cell r="B71">
            <v>44750</v>
          </cell>
          <cell r="C71">
            <v>56</v>
          </cell>
          <cell r="D71" t="str">
            <v>四川太极三江店</v>
          </cell>
          <cell r="E71">
            <v>3261.63</v>
          </cell>
          <cell r="F71">
            <v>36</v>
          </cell>
          <cell r="G71">
            <v>1097.78</v>
          </cell>
          <cell r="H71" t="str">
            <v>33.66%</v>
          </cell>
        </row>
        <row r="72">
          <cell r="A72" t="str">
            <v>5644751</v>
          </cell>
          <cell r="B72">
            <v>44751</v>
          </cell>
          <cell r="C72">
            <v>56</v>
          </cell>
          <cell r="D72" t="str">
            <v>四川太极三江店</v>
          </cell>
          <cell r="E72">
            <v>2326.92</v>
          </cell>
          <cell r="F72">
            <v>40</v>
          </cell>
          <cell r="G72">
            <v>824.78</v>
          </cell>
          <cell r="H72" t="str">
            <v>35.45%</v>
          </cell>
        </row>
        <row r="73">
          <cell r="A73" t="str">
            <v>5644752</v>
          </cell>
          <cell r="B73">
            <v>44752</v>
          </cell>
          <cell r="C73">
            <v>56</v>
          </cell>
          <cell r="D73" t="str">
            <v>四川太极三江店</v>
          </cell>
          <cell r="E73">
            <v>4245.68</v>
          </cell>
          <cell r="F73">
            <v>44</v>
          </cell>
          <cell r="G73">
            <v>1384.98</v>
          </cell>
          <cell r="H73" t="str">
            <v>32.62%</v>
          </cell>
        </row>
        <row r="74">
          <cell r="A74" t="str">
            <v>5644753</v>
          </cell>
          <cell r="B74">
            <v>44753</v>
          </cell>
          <cell r="C74">
            <v>56</v>
          </cell>
          <cell r="D74" t="str">
            <v>四川太极三江店</v>
          </cell>
          <cell r="E74">
            <v>2536.78</v>
          </cell>
          <cell r="F74">
            <v>43</v>
          </cell>
          <cell r="G74">
            <v>866.86</v>
          </cell>
          <cell r="H74" t="str">
            <v>34.17%</v>
          </cell>
        </row>
        <row r="75">
          <cell r="A75" t="str">
            <v>5644754</v>
          </cell>
          <cell r="B75">
            <v>44754</v>
          </cell>
          <cell r="C75">
            <v>56</v>
          </cell>
          <cell r="D75" t="str">
            <v>四川太极三江店</v>
          </cell>
          <cell r="E75">
            <v>2937.14</v>
          </cell>
          <cell r="F75">
            <v>46</v>
          </cell>
          <cell r="G75">
            <v>1091.05</v>
          </cell>
          <cell r="H75" t="str">
            <v>37.15%</v>
          </cell>
        </row>
        <row r="76">
          <cell r="A76" t="str">
            <v>5644755</v>
          </cell>
          <cell r="B76">
            <v>44755</v>
          </cell>
          <cell r="C76">
            <v>56</v>
          </cell>
          <cell r="D76" t="str">
            <v>四川太极三江店</v>
          </cell>
          <cell r="E76">
            <v>936.67</v>
          </cell>
          <cell r="F76">
            <v>24</v>
          </cell>
          <cell r="G76">
            <v>336.29</v>
          </cell>
          <cell r="H76" t="str">
            <v>35.9%</v>
          </cell>
        </row>
        <row r="77">
          <cell r="A77" t="str">
            <v>5644756</v>
          </cell>
          <cell r="B77">
            <v>44756</v>
          </cell>
          <cell r="C77">
            <v>56</v>
          </cell>
          <cell r="D77" t="str">
            <v>四川太极三江店</v>
          </cell>
          <cell r="E77">
            <v>1927.68</v>
          </cell>
          <cell r="F77">
            <v>36</v>
          </cell>
          <cell r="G77">
            <v>673.01</v>
          </cell>
          <cell r="H77" t="str">
            <v>34.91%</v>
          </cell>
        </row>
        <row r="78">
          <cell r="A78" t="str">
            <v>5644757</v>
          </cell>
          <cell r="B78">
            <v>44757</v>
          </cell>
          <cell r="C78">
            <v>56</v>
          </cell>
          <cell r="D78" t="str">
            <v>四川太极三江店</v>
          </cell>
          <cell r="E78">
            <v>1962.61</v>
          </cell>
          <cell r="F78">
            <v>36</v>
          </cell>
          <cell r="G78">
            <v>830.17</v>
          </cell>
          <cell r="H78" t="str">
            <v>42.3%</v>
          </cell>
        </row>
        <row r="79">
          <cell r="A79" t="str">
            <v>5644758</v>
          </cell>
          <cell r="B79">
            <v>44758</v>
          </cell>
          <cell r="C79">
            <v>56</v>
          </cell>
          <cell r="D79" t="str">
            <v>四川太极三江店</v>
          </cell>
          <cell r="E79">
            <v>2492.17</v>
          </cell>
          <cell r="F79">
            <v>42</v>
          </cell>
          <cell r="G79">
            <v>827.27</v>
          </cell>
          <cell r="H79" t="str">
            <v>33.19%</v>
          </cell>
        </row>
        <row r="80">
          <cell r="A80" t="str">
            <v>5644759</v>
          </cell>
          <cell r="B80">
            <v>44759</v>
          </cell>
          <cell r="C80">
            <v>56</v>
          </cell>
          <cell r="D80" t="str">
            <v>四川太极三江店</v>
          </cell>
          <cell r="E80">
            <v>6908.31</v>
          </cell>
          <cell r="F80">
            <v>76</v>
          </cell>
          <cell r="G80">
            <v>1794.78</v>
          </cell>
          <cell r="H80" t="str">
            <v>25.98%</v>
          </cell>
        </row>
        <row r="81">
          <cell r="A81" t="str">
            <v>5644760</v>
          </cell>
          <cell r="B81">
            <v>44760</v>
          </cell>
          <cell r="C81">
            <v>56</v>
          </cell>
          <cell r="D81" t="str">
            <v>四川太极三江店</v>
          </cell>
          <cell r="E81">
            <v>3048.12</v>
          </cell>
          <cell r="F81">
            <v>50</v>
          </cell>
          <cell r="G81">
            <v>1105.5</v>
          </cell>
          <cell r="H81" t="str">
            <v>36.27%</v>
          </cell>
        </row>
        <row r="82">
          <cell r="A82" t="str">
            <v>5644761</v>
          </cell>
          <cell r="B82">
            <v>44761</v>
          </cell>
          <cell r="C82">
            <v>56</v>
          </cell>
          <cell r="D82" t="str">
            <v>四川太极三江店</v>
          </cell>
          <cell r="E82">
            <v>3834.45</v>
          </cell>
          <cell r="F82">
            <v>45</v>
          </cell>
          <cell r="G82">
            <v>1074.56</v>
          </cell>
          <cell r="H82" t="str">
            <v>28.02%</v>
          </cell>
        </row>
        <row r="83">
          <cell r="A83" t="str">
            <v>5644762</v>
          </cell>
          <cell r="B83">
            <v>44762</v>
          </cell>
          <cell r="C83">
            <v>56</v>
          </cell>
          <cell r="D83" t="str">
            <v>四川太极三江店</v>
          </cell>
          <cell r="E83">
            <v>3486.37</v>
          </cell>
          <cell r="F83">
            <v>60</v>
          </cell>
          <cell r="G83">
            <v>1015.8</v>
          </cell>
          <cell r="H83" t="str">
            <v>29.14%</v>
          </cell>
        </row>
        <row r="84">
          <cell r="A84" t="str">
            <v>5644763</v>
          </cell>
          <cell r="B84">
            <v>44763</v>
          </cell>
          <cell r="C84">
            <v>56</v>
          </cell>
          <cell r="D84" t="str">
            <v>四川太极三江店</v>
          </cell>
          <cell r="E84">
            <v>4818.4</v>
          </cell>
          <cell r="F84">
            <v>73</v>
          </cell>
          <cell r="G84">
            <v>1459.51</v>
          </cell>
          <cell r="H84" t="str">
            <v>30.29%</v>
          </cell>
        </row>
        <row r="85">
          <cell r="A85" t="str">
            <v>5644764</v>
          </cell>
          <cell r="B85">
            <v>44764</v>
          </cell>
          <cell r="C85">
            <v>56</v>
          </cell>
          <cell r="D85" t="str">
            <v>四川太极三江店</v>
          </cell>
          <cell r="E85">
            <v>1388.1</v>
          </cell>
          <cell r="F85">
            <v>28</v>
          </cell>
          <cell r="G85">
            <v>378.71</v>
          </cell>
          <cell r="H85" t="str">
            <v>27.28%</v>
          </cell>
        </row>
        <row r="86">
          <cell r="A86" t="str">
            <v>5644765</v>
          </cell>
          <cell r="B86">
            <v>44765</v>
          </cell>
          <cell r="C86">
            <v>56</v>
          </cell>
          <cell r="D86" t="str">
            <v>四川太极三江店</v>
          </cell>
          <cell r="E86">
            <v>1758.93</v>
          </cell>
          <cell r="F86">
            <v>39</v>
          </cell>
          <cell r="G86">
            <v>770.21</v>
          </cell>
          <cell r="H86" t="str">
            <v>43.79%</v>
          </cell>
        </row>
        <row r="87">
          <cell r="A87" t="str">
            <v>5644766</v>
          </cell>
          <cell r="B87">
            <v>44766</v>
          </cell>
          <cell r="C87">
            <v>56</v>
          </cell>
          <cell r="D87" t="str">
            <v>四川太极三江店</v>
          </cell>
          <cell r="E87">
            <v>2828.95</v>
          </cell>
          <cell r="F87">
            <v>47</v>
          </cell>
          <cell r="G87">
            <v>1034.52</v>
          </cell>
          <cell r="H87" t="str">
            <v>36.57%</v>
          </cell>
        </row>
        <row r="88">
          <cell r="A88" t="str">
            <v>5644767</v>
          </cell>
          <cell r="B88">
            <v>44767</v>
          </cell>
          <cell r="C88">
            <v>56</v>
          </cell>
          <cell r="D88" t="str">
            <v>四川太极三江店</v>
          </cell>
          <cell r="E88">
            <v>3557.81</v>
          </cell>
          <cell r="F88">
            <v>37</v>
          </cell>
          <cell r="G88">
            <v>1369.62</v>
          </cell>
          <cell r="H88" t="str">
            <v>38.5%</v>
          </cell>
        </row>
        <row r="89">
          <cell r="A89" t="str">
            <v>5644768</v>
          </cell>
          <cell r="B89">
            <v>44768</v>
          </cell>
          <cell r="C89">
            <v>56</v>
          </cell>
          <cell r="D89" t="str">
            <v>四川太极三江店</v>
          </cell>
          <cell r="E89">
            <v>5283.68</v>
          </cell>
          <cell r="F89">
            <v>56</v>
          </cell>
          <cell r="G89">
            <v>1631.87</v>
          </cell>
          <cell r="H89" t="str">
            <v>30.89%</v>
          </cell>
        </row>
        <row r="90">
          <cell r="A90" t="str">
            <v>5644769</v>
          </cell>
          <cell r="B90">
            <v>44769</v>
          </cell>
          <cell r="C90">
            <v>56</v>
          </cell>
          <cell r="D90" t="str">
            <v>四川太极三江店</v>
          </cell>
          <cell r="E90">
            <v>2699.48</v>
          </cell>
          <cell r="F90">
            <v>40</v>
          </cell>
          <cell r="G90">
            <v>965.24</v>
          </cell>
          <cell r="H90" t="str">
            <v>35.76%</v>
          </cell>
        </row>
        <row r="91">
          <cell r="A91" t="str">
            <v>5644770</v>
          </cell>
          <cell r="B91">
            <v>44770</v>
          </cell>
          <cell r="C91">
            <v>56</v>
          </cell>
          <cell r="D91" t="str">
            <v>四川太极三江店</v>
          </cell>
          <cell r="E91">
            <v>2897.8</v>
          </cell>
          <cell r="F91">
            <v>41</v>
          </cell>
          <cell r="G91">
            <v>1264.34</v>
          </cell>
          <cell r="H91" t="str">
            <v>43.63%</v>
          </cell>
        </row>
        <row r="92">
          <cell r="A92" t="str">
            <v>5644771</v>
          </cell>
          <cell r="B92">
            <v>44771</v>
          </cell>
          <cell r="C92">
            <v>56</v>
          </cell>
          <cell r="D92" t="str">
            <v>四川太极三江店</v>
          </cell>
          <cell r="E92">
            <v>4026.98</v>
          </cell>
          <cell r="F92">
            <v>52</v>
          </cell>
          <cell r="G92">
            <v>1305.38</v>
          </cell>
          <cell r="H92" t="str">
            <v>32.42%</v>
          </cell>
        </row>
        <row r="93">
          <cell r="A93" t="str">
            <v>5644772</v>
          </cell>
          <cell r="B93">
            <v>44772</v>
          </cell>
          <cell r="C93">
            <v>56</v>
          </cell>
          <cell r="D93" t="str">
            <v>四川太极三江店</v>
          </cell>
          <cell r="E93">
            <v>3660.5</v>
          </cell>
          <cell r="F93">
            <v>50</v>
          </cell>
          <cell r="G93">
            <v>1142.66</v>
          </cell>
          <cell r="H93" t="str">
            <v>31.22%</v>
          </cell>
        </row>
        <row r="94">
          <cell r="A94" t="str">
            <v>5644773</v>
          </cell>
          <cell r="B94">
            <v>44773</v>
          </cell>
          <cell r="C94">
            <v>56</v>
          </cell>
          <cell r="D94" t="str">
            <v>四川太极三江店</v>
          </cell>
          <cell r="E94">
            <v>3224.42</v>
          </cell>
          <cell r="F94">
            <v>47</v>
          </cell>
          <cell r="G94">
            <v>1120.38</v>
          </cell>
          <cell r="H94" t="str">
            <v>34.75%</v>
          </cell>
        </row>
        <row r="95">
          <cell r="A95" t="str">
            <v>30744743</v>
          </cell>
          <cell r="B95">
            <v>44743</v>
          </cell>
          <cell r="C95">
            <v>307</v>
          </cell>
          <cell r="D95" t="str">
            <v>四川太极旗舰店</v>
          </cell>
          <cell r="E95">
            <v>104928.14</v>
          </cell>
          <cell r="F95">
            <v>267</v>
          </cell>
          <cell r="G95">
            <v>15144.88</v>
          </cell>
          <cell r="H95" t="str">
            <v>14.43%</v>
          </cell>
        </row>
        <row r="96">
          <cell r="A96" t="str">
            <v>30744744</v>
          </cell>
          <cell r="B96">
            <v>44744</v>
          </cell>
          <cell r="C96">
            <v>307</v>
          </cell>
          <cell r="D96" t="str">
            <v>四川太极旗舰店</v>
          </cell>
          <cell r="E96">
            <v>30431.29</v>
          </cell>
          <cell r="F96">
            <v>241</v>
          </cell>
          <cell r="G96">
            <v>10196.5</v>
          </cell>
          <cell r="H96" t="str">
            <v>33.51%</v>
          </cell>
        </row>
        <row r="97">
          <cell r="A97" t="str">
            <v>30744745</v>
          </cell>
          <cell r="B97">
            <v>44745</v>
          </cell>
          <cell r="C97">
            <v>307</v>
          </cell>
          <cell r="D97" t="str">
            <v>四川太极旗舰店</v>
          </cell>
          <cell r="E97">
            <v>33003.68</v>
          </cell>
          <cell r="F97">
            <v>284</v>
          </cell>
          <cell r="G97">
            <v>10770.96</v>
          </cell>
          <cell r="H97" t="str">
            <v>32.64%</v>
          </cell>
        </row>
        <row r="98">
          <cell r="A98" t="str">
            <v>30744746</v>
          </cell>
          <cell r="B98">
            <v>44746</v>
          </cell>
          <cell r="C98">
            <v>307</v>
          </cell>
          <cell r="D98" t="str">
            <v>四川太极旗舰店</v>
          </cell>
          <cell r="E98">
            <v>111359.72</v>
          </cell>
          <cell r="F98">
            <v>245</v>
          </cell>
          <cell r="G98">
            <v>12135.4</v>
          </cell>
          <cell r="H98" t="str">
            <v>10.9%</v>
          </cell>
        </row>
        <row r="99">
          <cell r="A99" t="str">
            <v>30744747</v>
          </cell>
          <cell r="B99">
            <v>44747</v>
          </cell>
          <cell r="C99">
            <v>307</v>
          </cell>
          <cell r="D99" t="str">
            <v>四川太极旗舰店</v>
          </cell>
          <cell r="E99">
            <v>110581.03</v>
          </cell>
          <cell r="F99">
            <v>290</v>
          </cell>
          <cell r="G99">
            <v>16822.9</v>
          </cell>
          <cell r="H99" t="str">
            <v>15.21%</v>
          </cell>
        </row>
        <row r="100">
          <cell r="A100" t="str">
            <v>30744748</v>
          </cell>
          <cell r="B100">
            <v>44748</v>
          </cell>
          <cell r="C100">
            <v>307</v>
          </cell>
          <cell r="D100" t="str">
            <v>四川太极旗舰店</v>
          </cell>
          <cell r="E100">
            <v>121267.33</v>
          </cell>
          <cell r="F100">
            <v>277</v>
          </cell>
          <cell r="G100">
            <v>10989.37</v>
          </cell>
          <cell r="H100" t="str">
            <v>9.06%</v>
          </cell>
        </row>
        <row r="101">
          <cell r="A101" t="str">
            <v>30744749</v>
          </cell>
          <cell r="B101">
            <v>44749</v>
          </cell>
          <cell r="C101">
            <v>307</v>
          </cell>
          <cell r="D101" t="str">
            <v>四川太极旗舰店</v>
          </cell>
          <cell r="E101">
            <v>89529.85</v>
          </cell>
          <cell r="F101">
            <v>269</v>
          </cell>
          <cell r="G101">
            <v>11297.72</v>
          </cell>
          <cell r="H101" t="str">
            <v>12.62%</v>
          </cell>
        </row>
        <row r="102">
          <cell r="A102" t="str">
            <v>30744750</v>
          </cell>
          <cell r="B102">
            <v>44750</v>
          </cell>
          <cell r="C102">
            <v>307</v>
          </cell>
          <cell r="D102" t="str">
            <v>四川太极旗舰店</v>
          </cell>
          <cell r="E102">
            <v>79165.09</v>
          </cell>
          <cell r="F102">
            <v>249</v>
          </cell>
          <cell r="G102">
            <v>10443.51</v>
          </cell>
          <cell r="H102" t="str">
            <v>13.19%</v>
          </cell>
        </row>
        <row r="103">
          <cell r="A103" t="str">
            <v>30744751</v>
          </cell>
          <cell r="B103">
            <v>44751</v>
          </cell>
          <cell r="C103">
            <v>307</v>
          </cell>
          <cell r="D103" t="str">
            <v>四川太极旗舰店</v>
          </cell>
          <cell r="E103">
            <v>35890.46</v>
          </cell>
          <cell r="F103">
            <v>247</v>
          </cell>
          <cell r="G103">
            <v>13207.74</v>
          </cell>
          <cell r="H103" t="str">
            <v>36.8%</v>
          </cell>
        </row>
        <row r="104">
          <cell r="A104" t="str">
            <v>30744752</v>
          </cell>
          <cell r="B104">
            <v>44752</v>
          </cell>
          <cell r="C104">
            <v>307</v>
          </cell>
          <cell r="D104" t="str">
            <v>四川太极旗舰店</v>
          </cell>
          <cell r="E104">
            <v>21593.6</v>
          </cell>
          <cell r="F104">
            <v>174</v>
          </cell>
          <cell r="G104">
            <v>6979.95</v>
          </cell>
          <cell r="H104" t="str">
            <v>32.32%</v>
          </cell>
        </row>
        <row r="105">
          <cell r="A105" t="str">
            <v>30744753</v>
          </cell>
          <cell r="B105">
            <v>44753</v>
          </cell>
          <cell r="C105">
            <v>307</v>
          </cell>
          <cell r="D105" t="str">
            <v>四川太极旗舰店</v>
          </cell>
          <cell r="E105">
            <v>94681.35</v>
          </cell>
          <cell r="F105">
            <v>250</v>
          </cell>
          <cell r="G105">
            <v>11418.09</v>
          </cell>
          <cell r="H105" t="str">
            <v>12.06%</v>
          </cell>
        </row>
        <row r="106">
          <cell r="A106" t="str">
            <v>30744754</v>
          </cell>
          <cell r="B106">
            <v>44754</v>
          </cell>
          <cell r="C106">
            <v>307</v>
          </cell>
          <cell r="D106" t="str">
            <v>四川太极旗舰店</v>
          </cell>
          <cell r="E106">
            <v>117598.34</v>
          </cell>
          <cell r="F106">
            <v>304</v>
          </cell>
          <cell r="G106">
            <v>14421.38</v>
          </cell>
          <cell r="H106" t="str">
            <v>12.26%</v>
          </cell>
        </row>
        <row r="107">
          <cell r="A107" t="str">
            <v>30744755</v>
          </cell>
          <cell r="B107">
            <v>44755</v>
          </cell>
          <cell r="C107">
            <v>307</v>
          </cell>
          <cell r="D107" t="str">
            <v>四川太极旗舰店</v>
          </cell>
          <cell r="E107">
            <v>64072.42</v>
          </cell>
          <cell r="F107">
            <v>256</v>
          </cell>
          <cell r="G107">
            <v>10169.79</v>
          </cell>
          <cell r="H107" t="str">
            <v>15.87%</v>
          </cell>
        </row>
        <row r="108">
          <cell r="A108" t="str">
            <v>30744756</v>
          </cell>
          <cell r="B108">
            <v>44756</v>
          </cell>
          <cell r="C108">
            <v>307</v>
          </cell>
          <cell r="D108" t="str">
            <v>四川太极旗舰店</v>
          </cell>
          <cell r="E108">
            <v>100219.26</v>
          </cell>
          <cell r="F108">
            <v>251</v>
          </cell>
          <cell r="G108">
            <v>12244.62</v>
          </cell>
          <cell r="H108" t="str">
            <v>12.22%</v>
          </cell>
        </row>
        <row r="109">
          <cell r="A109" t="str">
            <v>30744757</v>
          </cell>
          <cell r="B109">
            <v>44757</v>
          </cell>
          <cell r="C109">
            <v>307</v>
          </cell>
          <cell r="D109" t="str">
            <v>四川太极旗舰店</v>
          </cell>
          <cell r="E109">
            <v>75887.91</v>
          </cell>
          <cell r="F109">
            <v>213</v>
          </cell>
          <cell r="G109">
            <v>9626.42</v>
          </cell>
          <cell r="H109" t="str">
            <v>12.69%</v>
          </cell>
        </row>
        <row r="110">
          <cell r="A110" t="str">
            <v>30744758</v>
          </cell>
          <cell r="B110">
            <v>44758</v>
          </cell>
          <cell r="C110">
            <v>307</v>
          </cell>
          <cell r="D110" t="str">
            <v>四川太极旗舰店</v>
          </cell>
          <cell r="E110">
            <v>53849.8</v>
          </cell>
          <cell r="F110">
            <v>307</v>
          </cell>
          <cell r="G110">
            <v>13074.54</v>
          </cell>
          <cell r="H110" t="str">
            <v>24.28%</v>
          </cell>
        </row>
        <row r="111">
          <cell r="A111" t="str">
            <v>30744759</v>
          </cell>
          <cell r="B111">
            <v>44759</v>
          </cell>
          <cell r="C111">
            <v>307</v>
          </cell>
          <cell r="D111" t="str">
            <v>四川太极旗舰店</v>
          </cell>
          <cell r="E111">
            <v>26846.83</v>
          </cell>
          <cell r="F111">
            <v>293</v>
          </cell>
          <cell r="G111">
            <v>7139.51</v>
          </cell>
          <cell r="H111" t="str">
            <v>26.59%</v>
          </cell>
        </row>
        <row r="112">
          <cell r="A112" t="str">
            <v>30744760</v>
          </cell>
          <cell r="B112">
            <v>44760</v>
          </cell>
          <cell r="C112">
            <v>307</v>
          </cell>
          <cell r="D112" t="str">
            <v>四川太极旗舰店</v>
          </cell>
          <cell r="E112">
            <v>131326.74</v>
          </cell>
          <cell r="F112">
            <v>251</v>
          </cell>
          <cell r="G112">
            <v>16116.05</v>
          </cell>
          <cell r="H112" t="str">
            <v>12.27%</v>
          </cell>
        </row>
        <row r="113">
          <cell r="A113" t="str">
            <v>30744761</v>
          </cell>
          <cell r="B113">
            <v>44761</v>
          </cell>
          <cell r="C113">
            <v>307</v>
          </cell>
          <cell r="D113" t="str">
            <v>四川太极旗舰店</v>
          </cell>
          <cell r="E113">
            <v>244662.4</v>
          </cell>
          <cell r="F113">
            <v>319</v>
          </cell>
          <cell r="G113">
            <v>29094.58</v>
          </cell>
          <cell r="H113" t="str">
            <v>11.89%</v>
          </cell>
        </row>
        <row r="114">
          <cell r="A114" t="str">
            <v>30744762</v>
          </cell>
          <cell r="B114">
            <v>44762</v>
          </cell>
          <cell r="C114">
            <v>307</v>
          </cell>
          <cell r="D114" t="str">
            <v>四川太极旗舰店</v>
          </cell>
          <cell r="E114">
            <v>136130.55</v>
          </cell>
          <cell r="F114">
            <v>241</v>
          </cell>
          <cell r="G114">
            <v>21716.43</v>
          </cell>
          <cell r="H114" t="str">
            <v>15.95%</v>
          </cell>
        </row>
        <row r="115">
          <cell r="A115" t="str">
            <v>30744763</v>
          </cell>
          <cell r="B115">
            <v>44763</v>
          </cell>
          <cell r="C115">
            <v>307</v>
          </cell>
          <cell r="D115" t="str">
            <v>四川太极旗舰店</v>
          </cell>
          <cell r="E115">
            <v>89493.21</v>
          </cell>
          <cell r="F115">
            <v>233</v>
          </cell>
          <cell r="G115">
            <v>18587.63</v>
          </cell>
          <cell r="H115" t="str">
            <v>20.77%</v>
          </cell>
        </row>
        <row r="116">
          <cell r="A116" t="str">
            <v>30744764</v>
          </cell>
          <cell r="B116">
            <v>44764</v>
          </cell>
          <cell r="C116">
            <v>307</v>
          </cell>
          <cell r="D116" t="str">
            <v>四川太极旗舰店</v>
          </cell>
          <cell r="E116">
            <v>74644.01</v>
          </cell>
          <cell r="F116">
            <v>414</v>
          </cell>
          <cell r="G116">
            <v>7460.64</v>
          </cell>
          <cell r="H116" t="str">
            <v>9.99%</v>
          </cell>
        </row>
        <row r="117">
          <cell r="A117" t="str">
            <v>30744765</v>
          </cell>
          <cell r="B117">
            <v>44765</v>
          </cell>
          <cell r="C117">
            <v>307</v>
          </cell>
          <cell r="D117" t="str">
            <v>四川太极旗舰店</v>
          </cell>
          <cell r="E117">
            <v>25443.31</v>
          </cell>
          <cell r="F117">
            <v>162</v>
          </cell>
          <cell r="G117">
            <v>8750.62</v>
          </cell>
          <cell r="H117" t="str">
            <v>34.39%</v>
          </cell>
        </row>
        <row r="118">
          <cell r="A118" t="str">
            <v>30744766</v>
          </cell>
          <cell r="B118">
            <v>44766</v>
          </cell>
          <cell r="C118">
            <v>307</v>
          </cell>
          <cell r="D118" t="str">
            <v>四川太极旗舰店</v>
          </cell>
          <cell r="E118">
            <v>39720.54</v>
          </cell>
          <cell r="F118">
            <v>164</v>
          </cell>
          <cell r="G118">
            <v>8855.51</v>
          </cell>
          <cell r="H118" t="str">
            <v>22.29%</v>
          </cell>
        </row>
        <row r="119">
          <cell r="A119" t="str">
            <v>30744767</v>
          </cell>
          <cell r="B119">
            <v>44767</v>
          </cell>
          <cell r="C119">
            <v>307</v>
          </cell>
          <cell r="D119" t="str">
            <v>四川太极旗舰店</v>
          </cell>
          <cell r="E119">
            <v>113822.61</v>
          </cell>
          <cell r="F119">
            <v>207</v>
          </cell>
          <cell r="G119">
            <v>15270.78</v>
          </cell>
          <cell r="H119" t="str">
            <v>13.42%</v>
          </cell>
        </row>
        <row r="120">
          <cell r="A120" t="str">
            <v>30744768</v>
          </cell>
          <cell r="B120">
            <v>44768</v>
          </cell>
          <cell r="C120">
            <v>307</v>
          </cell>
          <cell r="D120" t="str">
            <v>四川太极旗舰店</v>
          </cell>
          <cell r="E120">
            <v>91448.93</v>
          </cell>
          <cell r="F120">
            <v>182</v>
          </cell>
          <cell r="G120">
            <v>8308.31</v>
          </cell>
          <cell r="H120" t="str">
            <v>9.09%</v>
          </cell>
        </row>
        <row r="121">
          <cell r="A121" t="str">
            <v>30744769</v>
          </cell>
          <cell r="B121">
            <v>44769</v>
          </cell>
          <cell r="C121">
            <v>307</v>
          </cell>
          <cell r="D121" t="str">
            <v>四川太极旗舰店</v>
          </cell>
          <cell r="E121">
            <v>81324.52</v>
          </cell>
          <cell r="F121">
            <v>203</v>
          </cell>
          <cell r="G121">
            <v>9178.68</v>
          </cell>
          <cell r="H121" t="str">
            <v>11.29%</v>
          </cell>
        </row>
        <row r="122">
          <cell r="A122" t="str">
            <v>30744770</v>
          </cell>
          <cell r="B122">
            <v>44770</v>
          </cell>
          <cell r="C122">
            <v>307</v>
          </cell>
          <cell r="D122" t="str">
            <v>四川太极旗舰店</v>
          </cell>
          <cell r="E122">
            <v>74965.4</v>
          </cell>
          <cell r="F122">
            <v>205</v>
          </cell>
          <cell r="G122">
            <v>11661.32</v>
          </cell>
          <cell r="H122" t="str">
            <v>15.56%</v>
          </cell>
        </row>
        <row r="123">
          <cell r="A123" t="str">
            <v>30744771</v>
          </cell>
          <cell r="B123">
            <v>44771</v>
          </cell>
          <cell r="C123">
            <v>307</v>
          </cell>
          <cell r="D123" t="str">
            <v>四川太极旗舰店</v>
          </cell>
          <cell r="E123">
            <v>78677.02</v>
          </cell>
          <cell r="F123">
            <v>173</v>
          </cell>
          <cell r="G123">
            <v>9829.18</v>
          </cell>
          <cell r="H123" t="str">
            <v>12.49%</v>
          </cell>
        </row>
        <row r="124">
          <cell r="A124" t="str">
            <v>30744772</v>
          </cell>
          <cell r="B124">
            <v>44772</v>
          </cell>
          <cell r="C124">
            <v>307</v>
          </cell>
          <cell r="D124" t="str">
            <v>四川太极旗舰店</v>
          </cell>
          <cell r="E124">
            <v>26076.06</v>
          </cell>
          <cell r="F124">
            <v>161</v>
          </cell>
          <cell r="G124">
            <v>7315.91</v>
          </cell>
          <cell r="H124" t="str">
            <v>28.06%</v>
          </cell>
        </row>
        <row r="125">
          <cell r="A125" t="str">
            <v>30744773</v>
          </cell>
          <cell r="B125">
            <v>44773</v>
          </cell>
          <cell r="C125">
            <v>307</v>
          </cell>
          <cell r="D125" t="str">
            <v>四川太极旗舰店</v>
          </cell>
          <cell r="E125">
            <v>23439.78</v>
          </cell>
          <cell r="F125">
            <v>129</v>
          </cell>
          <cell r="G125">
            <v>7279.14</v>
          </cell>
          <cell r="H125" t="str">
            <v>31.05%</v>
          </cell>
        </row>
        <row r="126">
          <cell r="A126" t="str">
            <v>30844743</v>
          </cell>
          <cell r="B126">
            <v>44743</v>
          </cell>
          <cell r="C126">
            <v>308</v>
          </cell>
          <cell r="D126" t="str">
            <v>四川太极红星店</v>
          </cell>
          <cell r="E126">
            <v>2871.42</v>
          </cell>
          <cell r="F126">
            <v>69</v>
          </cell>
          <cell r="G126">
            <v>1086.9</v>
          </cell>
          <cell r="H126" t="str">
            <v>37.85%</v>
          </cell>
        </row>
        <row r="127">
          <cell r="A127" t="str">
            <v>30844744</v>
          </cell>
          <cell r="B127">
            <v>44744</v>
          </cell>
          <cell r="C127">
            <v>308</v>
          </cell>
          <cell r="D127" t="str">
            <v>四川太极红星店</v>
          </cell>
          <cell r="E127">
            <v>6311.01</v>
          </cell>
          <cell r="F127">
            <v>69</v>
          </cell>
          <cell r="G127">
            <v>1898.81</v>
          </cell>
          <cell r="H127" t="str">
            <v>30.09%</v>
          </cell>
        </row>
        <row r="128">
          <cell r="A128" t="str">
            <v>30844745</v>
          </cell>
          <cell r="B128">
            <v>44745</v>
          </cell>
          <cell r="C128">
            <v>308</v>
          </cell>
          <cell r="D128" t="str">
            <v>四川太极红星店</v>
          </cell>
          <cell r="E128">
            <v>2423.66</v>
          </cell>
          <cell r="F128">
            <v>59</v>
          </cell>
          <cell r="G128">
            <v>648.15</v>
          </cell>
          <cell r="H128" t="str">
            <v>26.74%</v>
          </cell>
        </row>
        <row r="129">
          <cell r="A129" t="str">
            <v>30844746</v>
          </cell>
          <cell r="B129">
            <v>44746</v>
          </cell>
          <cell r="C129">
            <v>308</v>
          </cell>
          <cell r="D129" t="str">
            <v>四川太极红星店</v>
          </cell>
          <cell r="E129">
            <v>5507.34</v>
          </cell>
          <cell r="F129">
            <v>92</v>
          </cell>
          <cell r="G129">
            <v>2243.2</v>
          </cell>
          <cell r="H129" t="str">
            <v>40.73%</v>
          </cell>
        </row>
        <row r="130">
          <cell r="A130" t="str">
            <v>30844747</v>
          </cell>
          <cell r="B130">
            <v>44747</v>
          </cell>
          <cell r="C130">
            <v>308</v>
          </cell>
          <cell r="D130" t="str">
            <v>四川太极红星店</v>
          </cell>
          <cell r="E130">
            <v>5219.24</v>
          </cell>
          <cell r="F130">
            <v>78</v>
          </cell>
          <cell r="G130">
            <v>1702.36</v>
          </cell>
          <cell r="H130" t="str">
            <v>32.62%</v>
          </cell>
        </row>
        <row r="131">
          <cell r="A131" t="str">
            <v>30844748</v>
          </cell>
          <cell r="B131">
            <v>44748</v>
          </cell>
          <cell r="C131">
            <v>308</v>
          </cell>
          <cell r="D131" t="str">
            <v>四川太极红星店</v>
          </cell>
          <cell r="E131">
            <v>5996.44</v>
          </cell>
          <cell r="F131">
            <v>99</v>
          </cell>
          <cell r="G131">
            <v>2117.63</v>
          </cell>
          <cell r="H131" t="str">
            <v>35.31%</v>
          </cell>
        </row>
        <row r="132">
          <cell r="A132" t="str">
            <v>30844749</v>
          </cell>
          <cell r="B132">
            <v>44749</v>
          </cell>
          <cell r="C132">
            <v>308</v>
          </cell>
          <cell r="D132" t="str">
            <v>四川太极红星店</v>
          </cell>
          <cell r="E132">
            <v>3978.11</v>
          </cell>
          <cell r="F132">
            <v>68</v>
          </cell>
          <cell r="G132">
            <v>1501.42</v>
          </cell>
          <cell r="H132" t="str">
            <v>37.74%</v>
          </cell>
        </row>
        <row r="133">
          <cell r="A133" t="str">
            <v>30844750</v>
          </cell>
          <cell r="B133">
            <v>44750</v>
          </cell>
          <cell r="C133">
            <v>308</v>
          </cell>
          <cell r="D133" t="str">
            <v>四川太极红星店</v>
          </cell>
          <cell r="E133">
            <v>4988.76</v>
          </cell>
          <cell r="F133">
            <v>65</v>
          </cell>
          <cell r="G133">
            <v>1569.88</v>
          </cell>
          <cell r="H133" t="str">
            <v>31.47%</v>
          </cell>
        </row>
        <row r="134">
          <cell r="A134" t="str">
            <v>30844751</v>
          </cell>
          <cell r="B134">
            <v>44751</v>
          </cell>
          <cell r="C134">
            <v>308</v>
          </cell>
          <cell r="D134" t="str">
            <v>四川太极红星店</v>
          </cell>
          <cell r="E134">
            <v>1958.72</v>
          </cell>
          <cell r="F134">
            <v>48</v>
          </cell>
          <cell r="G134">
            <v>570.64</v>
          </cell>
          <cell r="H134" t="str">
            <v>29.13%</v>
          </cell>
        </row>
        <row r="135">
          <cell r="A135" t="str">
            <v>30844752</v>
          </cell>
          <cell r="B135">
            <v>44752</v>
          </cell>
          <cell r="C135">
            <v>308</v>
          </cell>
          <cell r="D135" t="str">
            <v>四川太极红星店</v>
          </cell>
          <cell r="E135">
            <v>3870.74</v>
          </cell>
          <cell r="F135">
            <v>70</v>
          </cell>
          <cell r="G135">
            <v>1157.38</v>
          </cell>
          <cell r="H135" t="str">
            <v>29.9%</v>
          </cell>
        </row>
        <row r="136">
          <cell r="A136" t="str">
            <v>30844753</v>
          </cell>
          <cell r="B136">
            <v>44753</v>
          </cell>
          <cell r="C136">
            <v>308</v>
          </cell>
          <cell r="D136" t="str">
            <v>四川太极红星店</v>
          </cell>
          <cell r="E136">
            <v>7886.75</v>
          </cell>
          <cell r="F136">
            <v>118</v>
          </cell>
          <cell r="G136">
            <v>3083.49</v>
          </cell>
          <cell r="H136" t="str">
            <v>39.1%</v>
          </cell>
        </row>
        <row r="137">
          <cell r="A137" t="str">
            <v>30844754</v>
          </cell>
          <cell r="B137">
            <v>44754</v>
          </cell>
          <cell r="C137">
            <v>308</v>
          </cell>
          <cell r="D137" t="str">
            <v>四川太极红星店</v>
          </cell>
          <cell r="E137">
            <v>4263.91</v>
          </cell>
          <cell r="F137">
            <v>67</v>
          </cell>
          <cell r="G137">
            <v>1398.59</v>
          </cell>
          <cell r="H137" t="str">
            <v>32.8%</v>
          </cell>
        </row>
        <row r="138">
          <cell r="A138" t="str">
            <v>30844755</v>
          </cell>
          <cell r="B138">
            <v>44755</v>
          </cell>
          <cell r="C138">
            <v>308</v>
          </cell>
          <cell r="D138" t="str">
            <v>四川太极红星店</v>
          </cell>
          <cell r="E138">
            <v>6246.62</v>
          </cell>
          <cell r="F138">
            <v>82</v>
          </cell>
          <cell r="G138">
            <v>2417.1</v>
          </cell>
          <cell r="H138" t="str">
            <v>38.69%</v>
          </cell>
        </row>
        <row r="139">
          <cell r="A139" t="str">
            <v>30844756</v>
          </cell>
          <cell r="B139">
            <v>44756</v>
          </cell>
          <cell r="C139">
            <v>308</v>
          </cell>
          <cell r="D139" t="str">
            <v>四川太极红星店</v>
          </cell>
          <cell r="E139">
            <v>2922.18</v>
          </cell>
          <cell r="F139">
            <v>51</v>
          </cell>
          <cell r="G139">
            <v>1093.53</v>
          </cell>
          <cell r="H139" t="str">
            <v>37.42%</v>
          </cell>
        </row>
        <row r="140">
          <cell r="A140" t="str">
            <v>30844757</v>
          </cell>
          <cell r="B140">
            <v>44757</v>
          </cell>
          <cell r="C140">
            <v>308</v>
          </cell>
          <cell r="D140" t="str">
            <v>四川太极红星店</v>
          </cell>
          <cell r="E140">
            <v>4022.35</v>
          </cell>
          <cell r="F140">
            <v>69</v>
          </cell>
          <cell r="G140">
            <v>1542.3</v>
          </cell>
          <cell r="H140" t="str">
            <v>38.34%</v>
          </cell>
        </row>
        <row r="141">
          <cell r="A141" t="str">
            <v>30844758</v>
          </cell>
          <cell r="B141">
            <v>44758</v>
          </cell>
          <cell r="C141">
            <v>308</v>
          </cell>
          <cell r="D141" t="str">
            <v>四川太极红星店</v>
          </cell>
          <cell r="E141">
            <v>9674.32</v>
          </cell>
          <cell r="F141">
            <v>72</v>
          </cell>
          <cell r="G141">
            <v>3168.6</v>
          </cell>
          <cell r="H141" t="str">
            <v>32.75%</v>
          </cell>
        </row>
        <row r="142">
          <cell r="A142" t="str">
            <v>30844759</v>
          </cell>
          <cell r="B142">
            <v>44759</v>
          </cell>
          <cell r="C142">
            <v>308</v>
          </cell>
          <cell r="D142" t="str">
            <v>四川太极红星店</v>
          </cell>
          <cell r="E142">
            <v>8282.74</v>
          </cell>
          <cell r="F142">
            <v>58</v>
          </cell>
          <cell r="G142">
            <v>2241.09</v>
          </cell>
          <cell r="H142" t="str">
            <v>27.06%</v>
          </cell>
        </row>
        <row r="143">
          <cell r="A143" t="str">
            <v>30844760</v>
          </cell>
          <cell r="B143">
            <v>44760</v>
          </cell>
          <cell r="C143">
            <v>308</v>
          </cell>
          <cell r="D143" t="str">
            <v>四川太极红星店</v>
          </cell>
          <cell r="E143">
            <v>14573.28</v>
          </cell>
          <cell r="F143">
            <v>82</v>
          </cell>
          <cell r="G143">
            <v>3611.47</v>
          </cell>
          <cell r="H143" t="str">
            <v>24.78%</v>
          </cell>
        </row>
        <row r="144">
          <cell r="A144" t="str">
            <v>30844761</v>
          </cell>
          <cell r="B144">
            <v>44761</v>
          </cell>
          <cell r="C144">
            <v>308</v>
          </cell>
          <cell r="D144" t="str">
            <v>四川太极红星店</v>
          </cell>
          <cell r="E144">
            <v>2566.13</v>
          </cell>
          <cell r="F144">
            <v>50</v>
          </cell>
          <cell r="G144">
            <v>1147.5</v>
          </cell>
          <cell r="H144" t="str">
            <v>44.72%</v>
          </cell>
        </row>
        <row r="145">
          <cell r="A145" t="str">
            <v>30844762</v>
          </cell>
          <cell r="B145">
            <v>44762</v>
          </cell>
          <cell r="C145">
            <v>308</v>
          </cell>
          <cell r="D145" t="str">
            <v>四川太极红星店</v>
          </cell>
          <cell r="E145">
            <v>5835.55</v>
          </cell>
          <cell r="F145">
            <v>69</v>
          </cell>
          <cell r="G145">
            <v>2046.37</v>
          </cell>
          <cell r="H145" t="str">
            <v>35.07%</v>
          </cell>
        </row>
        <row r="146">
          <cell r="A146" t="str">
            <v>30844763</v>
          </cell>
          <cell r="B146">
            <v>44763</v>
          </cell>
          <cell r="C146">
            <v>308</v>
          </cell>
          <cell r="D146" t="str">
            <v>四川太极红星店</v>
          </cell>
          <cell r="E146">
            <v>3730.26</v>
          </cell>
          <cell r="F146">
            <v>48</v>
          </cell>
          <cell r="G146">
            <v>1092.36</v>
          </cell>
          <cell r="H146" t="str">
            <v>29.28%</v>
          </cell>
        </row>
        <row r="147">
          <cell r="A147" t="str">
            <v>30844764</v>
          </cell>
          <cell r="B147">
            <v>44764</v>
          </cell>
          <cell r="C147">
            <v>308</v>
          </cell>
          <cell r="D147" t="str">
            <v>四川太极红星店</v>
          </cell>
          <cell r="E147">
            <v>3757.9</v>
          </cell>
          <cell r="F147">
            <v>52</v>
          </cell>
          <cell r="G147">
            <v>1010.5</v>
          </cell>
          <cell r="H147" t="str">
            <v>26.89%</v>
          </cell>
        </row>
        <row r="148">
          <cell r="A148" t="str">
            <v>30844765</v>
          </cell>
          <cell r="B148">
            <v>44765</v>
          </cell>
          <cell r="C148">
            <v>308</v>
          </cell>
          <cell r="D148" t="str">
            <v>四川太极红星店</v>
          </cell>
          <cell r="E148">
            <v>2082.82</v>
          </cell>
          <cell r="F148">
            <v>43</v>
          </cell>
          <cell r="G148">
            <v>832.6</v>
          </cell>
          <cell r="H148" t="str">
            <v>39.97%</v>
          </cell>
        </row>
        <row r="149">
          <cell r="A149" t="str">
            <v>30844766</v>
          </cell>
          <cell r="B149">
            <v>44766</v>
          </cell>
          <cell r="C149">
            <v>308</v>
          </cell>
          <cell r="D149" t="str">
            <v>四川太极红星店</v>
          </cell>
          <cell r="E149">
            <v>1417.71</v>
          </cell>
          <cell r="F149">
            <v>30</v>
          </cell>
          <cell r="G149">
            <v>500.57</v>
          </cell>
          <cell r="H149" t="str">
            <v>35.31%</v>
          </cell>
        </row>
        <row r="150">
          <cell r="A150" t="str">
            <v>30844767</v>
          </cell>
          <cell r="B150">
            <v>44767</v>
          </cell>
          <cell r="C150">
            <v>308</v>
          </cell>
          <cell r="D150" t="str">
            <v>四川太极红星店</v>
          </cell>
          <cell r="E150">
            <v>3498.4</v>
          </cell>
          <cell r="F150">
            <v>70</v>
          </cell>
          <cell r="G150">
            <v>1551.11</v>
          </cell>
          <cell r="H150" t="str">
            <v>44.34%</v>
          </cell>
        </row>
        <row r="151">
          <cell r="A151" t="str">
            <v>30844768</v>
          </cell>
          <cell r="B151">
            <v>44768</v>
          </cell>
          <cell r="C151">
            <v>308</v>
          </cell>
          <cell r="D151" t="str">
            <v>四川太极红星店</v>
          </cell>
          <cell r="E151">
            <v>2457.42</v>
          </cell>
          <cell r="F151">
            <v>46</v>
          </cell>
          <cell r="G151">
            <v>1009.29</v>
          </cell>
          <cell r="H151" t="str">
            <v>41.07%</v>
          </cell>
        </row>
        <row r="152">
          <cell r="A152" t="str">
            <v>30844769</v>
          </cell>
          <cell r="B152">
            <v>44769</v>
          </cell>
          <cell r="C152">
            <v>308</v>
          </cell>
          <cell r="D152" t="str">
            <v>四川太极红星店</v>
          </cell>
          <cell r="E152">
            <v>4288.86</v>
          </cell>
          <cell r="F152">
            <v>56</v>
          </cell>
          <cell r="G152">
            <v>1537.77</v>
          </cell>
          <cell r="H152" t="str">
            <v>35.86%</v>
          </cell>
        </row>
        <row r="153">
          <cell r="A153" t="str">
            <v>30844770</v>
          </cell>
          <cell r="B153">
            <v>44770</v>
          </cell>
          <cell r="C153">
            <v>308</v>
          </cell>
          <cell r="D153" t="str">
            <v>四川太极红星店</v>
          </cell>
          <cell r="E153">
            <v>2715.34</v>
          </cell>
          <cell r="F153">
            <v>59</v>
          </cell>
          <cell r="G153">
            <v>1031.67</v>
          </cell>
          <cell r="H153" t="str">
            <v>37.99%</v>
          </cell>
        </row>
        <row r="154">
          <cell r="A154" t="str">
            <v>30844771</v>
          </cell>
          <cell r="B154">
            <v>44771</v>
          </cell>
          <cell r="C154">
            <v>308</v>
          </cell>
          <cell r="D154" t="str">
            <v>四川太极红星店</v>
          </cell>
          <cell r="E154">
            <v>3213.34</v>
          </cell>
          <cell r="F154">
            <v>54</v>
          </cell>
          <cell r="G154">
            <v>1133.26</v>
          </cell>
          <cell r="H154" t="str">
            <v>35.27%</v>
          </cell>
        </row>
        <row r="155">
          <cell r="A155" t="str">
            <v>30844772</v>
          </cell>
          <cell r="B155">
            <v>44772</v>
          </cell>
          <cell r="C155">
            <v>308</v>
          </cell>
          <cell r="D155" t="str">
            <v>四川太极红星店</v>
          </cell>
          <cell r="E155">
            <v>3888.52</v>
          </cell>
          <cell r="F155">
            <v>50</v>
          </cell>
          <cell r="G155">
            <v>1294.86</v>
          </cell>
          <cell r="H155" t="str">
            <v>33.3%</v>
          </cell>
        </row>
        <row r="156">
          <cell r="A156" t="str">
            <v>30844773</v>
          </cell>
          <cell r="B156">
            <v>44773</v>
          </cell>
          <cell r="C156">
            <v>308</v>
          </cell>
          <cell r="D156" t="str">
            <v>四川太极红星店</v>
          </cell>
          <cell r="E156">
            <v>5706.06</v>
          </cell>
          <cell r="F156">
            <v>51</v>
          </cell>
          <cell r="G156">
            <v>1562.04</v>
          </cell>
          <cell r="H156" t="str">
            <v>27.38%</v>
          </cell>
        </row>
        <row r="157">
          <cell r="A157" t="str">
            <v>31144743</v>
          </cell>
          <cell r="B157">
            <v>44743</v>
          </cell>
          <cell r="C157">
            <v>311</v>
          </cell>
          <cell r="D157" t="str">
            <v>四川太极西部店</v>
          </cell>
          <cell r="E157">
            <v>9712.29</v>
          </cell>
          <cell r="F157">
            <v>26</v>
          </cell>
          <cell r="G157">
            <v>2068.26</v>
          </cell>
          <cell r="H157" t="str">
            <v>21.3%</v>
          </cell>
        </row>
        <row r="158">
          <cell r="A158" t="str">
            <v>31144744</v>
          </cell>
          <cell r="B158">
            <v>44744</v>
          </cell>
          <cell r="C158">
            <v>311</v>
          </cell>
          <cell r="D158" t="str">
            <v>四川太极西部店</v>
          </cell>
          <cell r="E158">
            <v>5869.9</v>
          </cell>
          <cell r="F158">
            <v>15</v>
          </cell>
          <cell r="G158">
            <v>956.16</v>
          </cell>
          <cell r="H158" t="str">
            <v>16.29%</v>
          </cell>
        </row>
        <row r="159">
          <cell r="A159" t="str">
            <v>31144745</v>
          </cell>
          <cell r="B159">
            <v>44745</v>
          </cell>
          <cell r="C159">
            <v>311</v>
          </cell>
          <cell r="D159" t="str">
            <v>四川太极西部店</v>
          </cell>
          <cell r="E159">
            <v>4637.75</v>
          </cell>
          <cell r="F159">
            <v>23</v>
          </cell>
          <cell r="G159">
            <v>1046.22</v>
          </cell>
          <cell r="H159" t="str">
            <v>22.56%</v>
          </cell>
        </row>
        <row r="160">
          <cell r="A160" t="str">
            <v>31144746</v>
          </cell>
          <cell r="B160">
            <v>44746</v>
          </cell>
          <cell r="C160">
            <v>311</v>
          </cell>
          <cell r="D160" t="str">
            <v>四川太极西部店</v>
          </cell>
          <cell r="E160">
            <v>7476.98</v>
          </cell>
          <cell r="F160">
            <v>27</v>
          </cell>
          <cell r="G160">
            <v>1966.6</v>
          </cell>
          <cell r="H160" t="str">
            <v>26.3%</v>
          </cell>
        </row>
        <row r="161">
          <cell r="A161" t="str">
            <v>31144747</v>
          </cell>
          <cell r="B161">
            <v>44747</v>
          </cell>
          <cell r="C161">
            <v>311</v>
          </cell>
          <cell r="D161" t="str">
            <v>四川太极西部店</v>
          </cell>
          <cell r="E161">
            <v>4217</v>
          </cell>
          <cell r="F161">
            <v>24</v>
          </cell>
          <cell r="G161">
            <v>1069.54</v>
          </cell>
          <cell r="H161" t="str">
            <v>25.36%</v>
          </cell>
        </row>
        <row r="162">
          <cell r="A162" t="str">
            <v>31144748</v>
          </cell>
          <cell r="B162">
            <v>44748</v>
          </cell>
          <cell r="C162">
            <v>311</v>
          </cell>
          <cell r="D162" t="str">
            <v>四川太极西部店</v>
          </cell>
          <cell r="E162">
            <v>9461.67</v>
          </cell>
          <cell r="F162">
            <v>21</v>
          </cell>
          <cell r="G162">
            <v>1921.43</v>
          </cell>
          <cell r="H162" t="str">
            <v>20.31%</v>
          </cell>
        </row>
        <row r="163">
          <cell r="A163" t="str">
            <v>31144749</v>
          </cell>
          <cell r="B163">
            <v>44749</v>
          </cell>
          <cell r="C163">
            <v>311</v>
          </cell>
          <cell r="D163" t="str">
            <v>四川太极西部店</v>
          </cell>
          <cell r="E163">
            <v>7143.5</v>
          </cell>
          <cell r="F163">
            <v>26</v>
          </cell>
          <cell r="G163">
            <v>1265.98</v>
          </cell>
          <cell r="H163" t="str">
            <v>17.72%</v>
          </cell>
        </row>
        <row r="164">
          <cell r="A164" t="str">
            <v>31144750</v>
          </cell>
          <cell r="B164">
            <v>44750</v>
          </cell>
          <cell r="C164">
            <v>311</v>
          </cell>
          <cell r="D164" t="str">
            <v>四川太极西部店</v>
          </cell>
          <cell r="E164">
            <v>8346.62</v>
          </cell>
          <cell r="F164">
            <v>23</v>
          </cell>
          <cell r="G164">
            <v>1902.69</v>
          </cell>
          <cell r="H164" t="str">
            <v>22.8%</v>
          </cell>
        </row>
        <row r="165">
          <cell r="A165" t="str">
            <v>31144751</v>
          </cell>
          <cell r="B165">
            <v>44751</v>
          </cell>
          <cell r="C165">
            <v>311</v>
          </cell>
          <cell r="D165" t="str">
            <v>四川太极西部店</v>
          </cell>
          <cell r="E165">
            <v>7300.8</v>
          </cell>
          <cell r="F165">
            <v>20</v>
          </cell>
          <cell r="G165">
            <v>1888.72</v>
          </cell>
          <cell r="H165" t="str">
            <v>25.87%</v>
          </cell>
        </row>
        <row r="166">
          <cell r="A166" t="str">
            <v>31144752</v>
          </cell>
          <cell r="B166">
            <v>44752</v>
          </cell>
          <cell r="C166">
            <v>311</v>
          </cell>
          <cell r="D166" t="str">
            <v>四川太极西部店</v>
          </cell>
          <cell r="E166">
            <v>4730.02</v>
          </cell>
          <cell r="F166">
            <v>14</v>
          </cell>
          <cell r="G166">
            <v>992.15</v>
          </cell>
          <cell r="H166" t="str">
            <v>20.98%</v>
          </cell>
        </row>
        <row r="167">
          <cell r="A167" t="str">
            <v>31144753</v>
          </cell>
          <cell r="B167">
            <v>44753</v>
          </cell>
          <cell r="C167">
            <v>311</v>
          </cell>
          <cell r="D167" t="str">
            <v>四川太极西部店</v>
          </cell>
          <cell r="E167">
            <v>3571.8</v>
          </cell>
          <cell r="F167">
            <v>15</v>
          </cell>
          <cell r="G167">
            <v>831.37</v>
          </cell>
          <cell r="H167" t="str">
            <v>23.28%</v>
          </cell>
        </row>
        <row r="168">
          <cell r="A168" t="str">
            <v>31144754</v>
          </cell>
          <cell r="B168">
            <v>44754</v>
          </cell>
          <cell r="C168">
            <v>311</v>
          </cell>
          <cell r="D168" t="str">
            <v>四川太极西部店</v>
          </cell>
          <cell r="E168">
            <v>3630.7</v>
          </cell>
          <cell r="F168">
            <v>20</v>
          </cell>
          <cell r="G168">
            <v>1170.66</v>
          </cell>
          <cell r="H168" t="str">
            <v>32.24%</v>
          </cell>
        </row>
        <row r="169">
          <cell r="A169" t="str">
            <v>31144755</v>
          </cell>
          <cell r="B169">
            <v>44755</v>
          </cell>
          <cell r="C169">
            <v>311</v>
          </cell>
          <cell r="D169" t="str">
            <v>四川太极西部店</v>
          </cell>
          <cell r="E169">
            <v>5163.22</v>
          </cell>
          <cell r="F169">
            <v>30</v>
          </cell>
          <cell r="G169">
            <v>1196.27</v>
          </cell>
          <cell r="H169" t="str">
            <v>23.17%</v>
          </cell>
        </row>
        <row r="170">
          <cell r="A170" t="str">
            <v>31144756</v>
          </cell>
          <cell r="B170">
            <v>44756</v>
          </cell>
          <cell r="C170">
            <v>311</v>
          </cell>
          <cell r="D170" t="str">
            <v>四川太极西部店</v>
          </cell>
          <cell r="E170">
            <v>2599.7</v>
          </cell>
          <cell r="F170">
            <v>23</v>
          </cell>
          <cell r="G170">
            <v>732.4</v>
          </cell>
          <cell r="H170" t="str">
            <v>28.17%</v>
          </cell>
        </row>
        <row r="171">
          <cell r="A171" t="str">
            <v>31144757</v>
          </cell>
          <cell r="B171">
            <v>44757</v>
          </cell>
          <cell r="C171">
            <v>311</v>
          </cell>
          <cell r="D171" t="str">
            <v>四川太极西部店</v>
          </cell>
          <cell r="E171">
            <v>1950.17</v>
          </cell>
          <cell r="F171">
            <v>16</v>
          </cell>
          <cell r="G171">
            <v>484.12</v>
          </cell>
          <cell r="H171" t="str">
            <v>24.82%</v>
          </cell>
        </row>
        <row r="172">
          <cell r="A172" t="str">
            <v>31144758</v>
          </cell>
          <cell r="B172">
            <v>44758</v>
          </cell>
          <cell r="C172">
            <v>311</v>
          </cell>
          <cell r="D172" t="str">
            <v>四川太极西部店</v>
          </cell>
          <cell r="E172">
            <v>35686.81</v>
          </cell>
          <cell r="F172">
            <v>25</v>
          </cell>
          <cell r="G172">
            <v>7629.96</v>
          </cell>
          <cell r="H172" t="str">
            <v>21.38%</v>
          </cell>
        </row>
        <row r="173">
          <cell r="A173" t="str">
            <v>31144759</v>
          </cell>
          <cell r="B173">
            <v>44759</v>
          </cell>
          <cell r="C173">
            <v>311</v>
          </cell>
          <cell r="D173" t="str">
            <v>四川太极西部店</v>
          </cell>
          <cell r="E173">
            <v>47707.13</v>
          </cell>
          <cell r="F173">
            <v>32</v>
          </cell>
          <cell r="G173">
            <v>12788.62</v>
          </cell>
          <cell r="H173" t="str">
            <v>26.81%</v>
          </cell>
        </row>
        <row r="174">
          <cell r="A174" t="str">
            <v>31144760</v>
          </cell>
          <cell r="B174">
            <v>44760</v>
          </cell>
          <cell r="C174">
            <v>311</v>
          </cell>
          <cell r="D174" t="str">
            <v>四川太极西部店</v>
          </cell>
          <cell r="E174">
            <v>50576.4</v>
          </cell>
          <cell r="F174">
            <v>41</v>
          </cell>
          <cell r="G174">
            <v>9049.8</v>
          </cell>
          <cell r="H174" t="str">
            <v>17.89%</v>
          </cell>
        </row>
        <row r="175">
          <cell r="A175" t="str">
            <v>31144761</v>
          </cell>
          <cell r="B175">
            <v>44761</v>
          </cell>
          <cell r="C175">
            <v>311</v>
          </cell>
          <cell r="D175" t="str">
            <v>四川太极西部店</v>
          </cell>
          <cell r="E175">
            <v>14303.45</v>
          </cell>
          <cell r="F175">
            <v>32</v>
          </cell>
          <cell r="G175">
            <v>2959.1</v>
          </cell>
          <cell r="H175" t="str">
            <v>20.69%</v>
          </cell>
        </row>
        <row r="176">
          <cell r="A176" t="str">
            <v>31144762</v>
          </cell>
          <cell r="B176">
            <v>44762</v>
          </cell>
          <cell r="C176">
            <v>311</v>
          </cell>
          <cell r="D176" t="str">
            <v>四川太极西部店</v>
          </cell>
          <cell r="E176">
            <v>5285.02</v>
          </cell>
          <cell r="F176">
            <v>18</v>
          </cell>
          <cell r="G176">
            <v>730.3</v>
          </cell>
          <cell r="H176" t="str">
            <v>13.82%</v>
          </cell>
        </row>
        <row r="177">
          <cell r="A177" t="str">
            <v>31144763</v>
          </cell>
          <cell r="B177">
            <v>44763</v>
          </cell>
          <cell r="C177">
            <v>311</v>
          </cell>
          <cell r="D177" t="str">
            <v>四川太极西部店</v>
          </cell>
          <cell r="E177">
            <v>10398.15</v>
          </cell>
          <cell r="F177">
            <v>24</v>
          </cell>
          <cell r="G177">
            <v>1959.06</v>
          </cell>
          <cell r="H177" t="str">
            <v>18.84%</v>
          </cell>
        </row>
        <row r="178">
          <cell r="A178" t="str">
            <v>31144764</v>
          </cell>
          <cell r="B178">
            <v>44764</v>
          </cell>
          <cell r="C178">
            <v>311</v>
          </cell>
          <cell r="D178" t="str">
            <v>四川太极西部店</v>
          </cell>
          <cell r="E178">
            <v>2658.7</v>
          </cell>
          <cell r="F178">
            <v>20</v>
          </cell>
          <cell r="G178">
            <v>661.91</v>
          </cell>
          <cell r="H178" t="str">
            <v>24.9%</v>
          </cell>
        </row>
        <row r="179">
          <cell r="A179" t="str">
            <v>31144765</v>
          </cell>
          <cell r="B179">
            <v>44765</v>
          </cell>
          <cell r="C179">
            <v>311</v>
          </cell>
          <cell r="D179" t="str">
            <v>四川太极西部店</v>
          </cell>
          <cell r="E179">
            <v>3786.7</v>
          </cell>
          <cell r="F179">
            <v>22</v>
          </cell>
          <cell r="G179">
            <v>1022.26</v>
          </cell>
          <cell r="H179" t="str">
            <v>27%</v>
          </cell>
        </row>
        <row r="180">
          <cell r="A180" t="str">
            <v>31144766</v>
          </cell>
          <cell r="B180">
            <v>44766</v>
          </cell>
          <cell r="C180">
            <v>311</v>
          </cell>
          <cell r="D180" t="str">
            <v>四川太极西部店</v>
          </cell>
          <cell r="E180">
            <v>3744.79</v>
          </cell>
          <cell r="F180">
            <v>19</v>
          </cell>
          <cell r="G180">
            <v>609.16</v>
          </cell>
          <cell r="H180" t="str">
            <v>16.27%</v>
          </cell>
        </row>
        <row r="181">
          <cell r="A181" t="str">
            <v>31144767</v>
          </cell>
          <cell r="B181">
            <v>44767</v>
          </cell>
          <cell r="C181">
            <v>311</v>
          </cell>
          <cell r="D181" t="str">
            <v>四川太极西部店</v>
          </cell>
          <cell r="E181">
            <v>2160.7</v>
          </cell>
          <cell r="F181">
            <v>16</v>
          </cell>
          <cell r="G181">
            <v>260.56</v>
          </cell>
          <cell r="H181" t="str">
            <v>12.06%</v>
          </cell>
        </row>
        <row r="182">
          <cell r="A182" t="str">
            <v>31144768</v>
          </cell>
          <cell r="B182">
            <v>44768</v>
          </cell>
          <cell r="C182">
            <v>311</v>
          </cell>
          <cell r="D182" t="str">
            <v>四川太极西部店</v>
          </cell>
          <cell r="E182">
            <v>5871.6</v>
          </cell>
          <cell r="F182">
            <v>29</v>
          </cell>
          <cell r="G182">
            <v>1583.48</v>
          </cell>
          <cell r="H182" t="str">
            <v>26.97%</v>
          </cell>
        </row>
        <row r="183">
          <cell r="A183" t="str">
            <v>31144769</v>
          </cell>
          <cell r="B183">
            <v>44769</v>
          </cell>
          <cell r="C183">
            <v>311</v>
          </cell>
          <cell r="D183" t="str">
            <v>四川太极西部店</v>
          </cell>
          <cell r="E183">
            <v>2525.91</v>
          </cell>
          <cell r="F183">
            <v>27</v>
          </cell>
          <cell r="G183">
            <v>860.25</v>
          </cell>
          <cell r="H183" t="str">
            <v>34.06%</v>
          </cell>
        </row>
        <row r="184">
          <cell r="A184" t="str">
            <v>31144770</v>
          </cell>
          <cell r="B184">
            <v>44770</v>
          </cell>
          <cell r="C184">
            <v>311</v>
          </cell>
          <cell r="D184" t="str">
            <v>四川太极西部店</v>
          </cell>
          <cell r="E184">
            <v>6047.8</v>
          </cell>
          <cell r="F184">
            <v>21</v>
          </cell>
          <cell r="G184">
            <v>1368.47</v>
          </cell>
          <cell r="H184" t="str">
            <v>22.63%</v>
          </cell>
        </row>
        <row r="185">
          <cell r="A185" t="str">
            <v>31144771</v>
          </cell>
          <cell r="B185">
            <v>44771</v>
          </cell>
          <cell r="C185">
            <v>311</v>
          </cell>
          <cell r="D185" t="str">
            <v>四川太极西部店</v>
          </cell>
          <cell r="E185">
            <v>7294.53</v>
          </cell>
          <cell r="F185">
            <v>22</v>
          </cell>
          <cell r="G185">
            <v>990.88</v>
          </cell>
          <cell r="H185" t="str">
            <v>13.58%</v>
          </cell>
        </row>
        <row r="186">
          <cell r="A186" t="str">
            <v>31144772</v>
          </cell>
          <cell r="B186">
            <v>44772</v>
          </cell>
          <cell r="C186">
            <v>311</v>
          </cell>
          <cell r="D186" t="str">
            <v>四川太极西部店</v>
          </cell>
          <cell r="E186">
            <v>16545.2</v>
          </cell>
          <cell r="F186">
            <v>24</v>
          </cell>
          <cell r="G186">
            <v>3264.8</v>
          </cell>
          <cell r="H186" t="str">
            <v>19.73%</v>
          </cell>
        </row>
        <row r="187">
          <cell r="A187" t="str">
            <v>31144773</v>
          </cell>
          <cell r="B187">
            <v>44773</v>
          </cell>
          <cell r="C187">
            <v>311</v>
          </cell>
          <cell r="D187" t="str">
            <v>四川太极西部店</v>
          </cell>
          <cell r="E187">
            <v>12061.44</v>
          </cell>
          <cell r="F187">
            <v>11</v>
          </cell>
          <cell r="G187">
            <v>2020.95</v>
          </cell>
          <cell r="H187" t="str">
            <v>16.76%</v>
          </cell>
        </row>
        <row r="188">
          <cell r="A188" t="str">
            <v>32944743</v>
          </cell>
          <cell r="B188">
            <v>44743</v>
          </cell>
          <cell r="C188">
            <v>329</v>
          </cell>
          <cell r="D188" t="str">
            <v>四川太极温江店</v>
          </cell>
          <cell r="E188">
            <v>7196.04</v>
          </cell>
          <cell r="F188">
            <v>50</v>
          </cell>
          <cell r="G188">
            <v>1857.33</v>
          </cell>
          <cell r="H188" t="str">
            <v>25.81%</v>
          </cell>
        </row>
        <row r="189">
          <cell r="A189" t="str">
            <v>32944744</v>
          </cell>
          <cell r="B189">
            <v>44744</v>
          </cell>
          <cell r="C189">
            <v>329</v>
          </cell>
          <cell r="D189" t="str">
            <v>四川太极温江店</v>
          </cell>
          <cell r="E189">
            <v>12489.97</v>
          </cell>
          <cell r="F189">
            <v>67</v>
          </cell>
          <cell r="G189">
            <v>-592.58</v>
          </cell>
          <cell r="H189" t="str">
            <v>-4.74%</v>
          </cell>
        </row>
        <row r="190">
          <cell r="A190" t="str">
            <v>32944745</v>
          </cell>
          <cell r="B190">
            <v>44745</v>
          </cell>
          <cell r="C190">
            <v>329</v>
          </cell>
          <cell r="D190" t="str">
            <v>四川太极温江店</v>
          </cell>
          <cell r="E190">
            <v>4491.84</v>
          </cell>
          <cell r="F190">
            <v>46</v>
          </cell>
          <cell r="G190">
            <v>1553.42</v>
          </cell>
          <cell r="H190" t="str">
            <v>34.58%</v>
          </cell>
        </row>
        <row r="191">
          <cell r="A191" t="str">
            <v>32944746</v>
          </cell>
          <cell r="B191">
            <v>44746</v>
          </cell>
          <cell r="C191">
            <v>329</v>
          </cell>
          <cell r="D191" t="str">
            <v>四川太极温江店</v>
          </cell>
          <cell r="E191">
            <v>8321.9</v>
          </cell>
          <cell r="F191">
            <v>60</v>
          </cell>
          <cell r="G191">
            <v>1091.2</v>
          </cell>
          <cell r="H191" t="str">
            <v>13.11%</v>
          </cell>
        </row>
        <row r="192">
          <cell r="A192" t="str">
            <v>32944747</v>
          </cell>
          <cell r="B192">
            <v>44747</v>
          </cell>
          <cell r="C192">
            <v>329</v>
          </cell>
          <cell r="D192" t="str">
            <v>四川太极温江店</v>
          </cell>
          <cell r="E192">
            <v>7874.5</v>
          </cell>
          <cell r="F192">
            <v>29</v>
          </cell>
          <cell r="G192">
            <v>1412.5</v>
          </cell>
          <cell r="H192" t="str">
            <v>17.94%</v>
          </cell>
        </row>
        <row r="193">
          <cell r="A193" t="str">
            <v>32944748</v>
          </cell>
          <cell r="B193">
            <v>44748</v>
          </cell>
          <cell r="C193">
            <v>329</v>
          </cell>
          <cell r="D193" t="str">
            <v>四川太极温江店</v>
          </cell>
          <cell r="E193">
            <v>4172.09</v>
          </cell>
          <cell r="F193">
            <v>33</v>
          </cell>
          <cell r="G193">
            <v>726.27</v>
          </cell>
          <cell r="H193" t="str">
            <v>17.41%</v>
          </cell>
        </row>
        <row r="194">
          <cell r="A194" t="str">
            <v>32944749</v>
          </cell>
          <cell r="B194">
            <v>44749</v>
          </cell>
          <cell r="C194">
            <v>329</v>
          </cell>
          <cell r="D194" t="str">
            <v>四川太极温江店</v>
          </cell>
          <cell r="E194">
            <v>5069.49</v>
          </cell>
          <cell r="F194">
            <v>43</v>
          </cell>
          <cell r="G194">
            <v>1088.85</v>
          </cell>
          <cell r="H194" t="str">
            <v>21.48%</v>
          </cell>
        </row>
        <row r="195">
          <cell r="A195" t="str">
            <v>32944750</v>
          </cell>
          <cell r="B195">
            <v>44750</v>
          </cell>
          <cell r="C195">
            <v>329</v>
          </cell>
          <cell r="D195" t="str">
            <v>四川太极温江店</v>
          </cell>
          <cell r="E195">
            <v>3038.3</v>
          </cell>
          <cell r="F195">
            <v>43</v>
          </cell>
          <cell r="G195">
            <v>736.54</v>
          </cell>
          <cell r="H195" t="str">
            <v>24.24%</v>
          </cell>
        </row>
        <row r="196">
          <cell r="A196" t="str">
            <v>32944751</v>
          </cell>
          <cell r="B196">
            <v>44751</v>
          </cell>
          <cell r="C196">
            <v>329</v>
          </cell>
          <cell r="D196" t="str">
            <v>四川太极温江店</v>
          </cell>
          <cell r="E196">
            <v>6809.25</v>
          </cell>
          <cell r="F196">
            <v>48</v>
          </cell>
          <cell r="G196">
            <v>1281.85</v>
          </cell>
          <cell r="H196" t="str">
            <v>18.83%</v>
          </cell>
        </row>
        <row r="197">
          <cell r="A197" t="str">
            <v>32944752</v>
          </cell>
          <cell r="B197">
            <v>44752</v>
          </cell>
          <cell r="C197">
            <v>329</v>
          </cell>
          <cell r="D197" t="str">
            <v>四川太极温江店</v>
          </cell>
          <cell r="E197">
            <v>3461.75</v>
          </cell>
          <cell r="F197">
            <v>47</v>
          </cell>
          <cell r="G197">
            <v>1455.28</v>
          </cell>
          <cell r="H197" t="str">
            <v>42.04%</v>
          </cell>
        </row>
        <row r="198">
          <cell r="A198" t="str">
            <v>32944753</v>
          </cell>
          <cell r="B198">
            <v>44753</v>
          </cell>
          <cell r="C198">
            <v>329</v>
          </cell>
          <cell r="D198" t="str">
            <v>四川太极温江店</v>
          </cell>
          <cell r="E198">
            <v>7108.51</v>
          </cell>
          <cell r="F198">
            <v>63</v>
          </cell>
          <cell r="G198">
            <v>1526.64</v>
          </cell>
          <cell r="H198" t="str">
            <v>21.48%</v>
          </cell>
        </row>
        <row r="199">
          <cell r="A199" t="str">
            <v>32944754</v>
          </cell>
          <cell r="B199">
            <v>44754</v>
          </cell>
          <cell r="C199">
            <v>329</v>
          </cell>
          <cell r="D199" t="str">
            <v>四川太极温江店</v>
          </cell>
          <cell r="E199">
            <v>7064.34</v>
          </cell>
          <cell r="F199">
            <v>71</v>
          </cell>
          <cell r="G199">
            <v>2643.6</v>
          </cell>
          <cell r="H199" t="str">
            <v>37.42%</v>
          </cell>
        </row>
        <row r="200">
          <cell r="A200" t="str">
            <v>32944755</v>
          </cell>
          <cell r="B200">
            <v>44755</v>
          </cell>
          <cell r="C200">
            <v>329</v>
          </cell>
          <cell r="D200" t="str">
            <v>四川太极温江店</v>
          </cell>
          <cell r="E200">
            <v>3770</v>
          </cell>
          <cell r="F200">
            <v>52</v>
          </cell>
          <cell r="G200">
            <v>1000.31</v>
          </cell>
          <cell r="H200" t="str">
            <v>26.53%</v>
          </cell>
        </row>
        <row r="201">
          <cell r="A201" t="str">
            <v>32944756</v>
          </cell>
          <cell r="B201">
            <v>44756</v>
          </cell>
          <cell r="C201">
            <v>329</v>
          </cell>
          <cell r="D201" t="str">
            <v>四川太极温江店</v>
          </cell>
          <cell r="E201">
            <v>8142.15</v>
          </cell>
          <cell r="F201">
            <v>56</v>
          </cell>
          <cell r="G201">
            <v>1782.5</v>
          </cell>
          <cell r="H201" t="str">
            <v>21.89%</v>
          </cell>
        </row>
        <row r="202">
          <cell r="A202" t="str">
            <v>32944757</v>
          </cell>
          <cell r="B202">
            <v>44757</v>
          </cell>
          <cell r="C202">
            <v>329</v>
          </cell>
          <cell r="D202" t="str">
            <v>四川太极温江店</v>
          </cell>
          <cell r="E202">
            <v>6137.32</v>
          </cell>
          <cell r="F202">
            <v>62</v>
          </cell>
          <cell r="G202">
            <v>1469.97</v>
          </cell>
          <cell r="H202" t="str">
            <v>23.95%</v>
          </cell>
        </row>
        <row r="203">
          <cell r="A203" t="str">
            <v>32944758</v>
          </cell>
          <cell r="B203">
            <v>44758</v>
          </cell>
          <cell r="C203">
            <v>329</v>
          </cell>
          <cell r="D203" t="str">
            <v>四川太极温江店</v>
          </cell>
          <cell r="E203">
            <v>13457.14</v>
          </cell>
          <cell r="F203">
            <v>85</v>
          </cell>
          <cell r="G203">
            <v>2787.02</v>
          </cell>
          <cell r="H203" t="str">
            <v>20.71%</v>
          </cell>
        </row>
        <row r="204">
          <cell r="A204" t="str">
            <v>32944759</v>
          </cell>
          <cell r="B204">
            <v>44759</v>
          </cell>
          <cell r="C204">
            <v>329</v>
          </cell>
          <cell r="D204" t="str">
            <v>四川太极温江店</v>
          </cell>
          <cell r="E204">
            <v>14138.63</v>
          </cell>
          <cell r="F204">
            <v>64</v>
          </cell>
          <cell r="G204">
            <v>2016.51</v>
          </cell>
          <cell r="H204" t="str">
            <v>14.26%</v>
          </cell>
        </row>
        <row r="205">
          <cell r="A205" t="str">
            <v>32944760</v>
          </cell>
          <cell r="B205">
            <v>44760</v>
          </cell>
          <cell r="C205">
            <v>329</v>
          </cell>
          <cell r="D205" t="str">
            <v>四川太极温江店</v>
          </cell>
          <cell r="E205">
            <v>13054.65</v>
          </cell>
          <cell r="F205">
            <v>69</v>
          </cell>
          <cell r="G205">
            <v>2454.82</v>
          </cell>
          <cell r="H205" t="str">
            <v>18.8%</v>
          </cell>
        </row>
        <row r="206">
          <cell r="A206" t="str">
            <v>32944761</v>
          </cell>
          <cell r="B206">
            <v>44761</v>
          </cell>
          <cell r="C206">
            <v>329</v>
          </cell>
          <cell r="D206" t="str">
            <v>四川太极温江店</v>
          </cell>
          <cell r="E206">
            <v>1646.94</v>
          </cell>
          <cell r="F206">
            <v>49</v>
          </cell>
          <cell r="G206">
            <v>403.63</v>
          </cell>
          <cell r="H206" t="str">
            <v>24.51%</v>
          </cell>
        </row>
        <row r="207">
          <cell r="A207" t="str">
            <v>32944762</v>
          </cell>
          <cell r="B207">
            <v>44762</v>
          </cell>
          <cell r="C207">
            <v>329</v>
          </cell>
          <cell r="D207" t="str">
            <v>四川太极温江店</v>
          </cell>
          <cell r="E207">
            <v>3714.68</v>
          </cell>
          <cell r="F207">
            <v>53</v>
          </cell>
          <cell r="G207">
            <v>880.62</v>
          </cell>
          <cell r="H207" t="str">
            <v>23.71%</v>
          </cell>
        </row>
        <row r="208">
          <cell r="A208" t="str">
            <v>32944763</v>
          </cell>
          <cell r="B208">
            <v>44763</v>
          </cell>
          <cell r="C208">
            <v>329</v>
          </cell>
          <cell r="D208" t="str">
            <v>四川太极温江店</v>
          </cell>
          <cell r="E208">
            <v>4510.9</v>
          </cell>
          <cell r="F208">
            <v>43</v>
          </cell>
          <cell r="G208">
            <v>1421.97</v>
          </cell>
          <cell r="H208" t="str">
            <v>31.52%</v>
          </cell>
        </row>
        <row r="209">
          <cell r="A209" t="str">
            <v>32944764</v>
          </cell>
          <cell r="B209">
            <v>44764</v>
          </cell>
          <cell r="C209">
            <v>329</v>
          </cell>
          <cell r="D209" t="str">
            <v>四川太极温江店</v>
          </cell>
          <cell r="E209">
            <v>8954.67</v>
          </cell>
          <cell r="F209">
            <v>45</v>
          </cell>
          <cell r="G209">
            <v>1911.85</v>
          </cell>
          <cell r="H209" t="str">
            <v>21.35%</v>
          </cell>
        </row>
        <row r="210">
          <cell r="A210" t="str">
            <v>32944765</v>
          </cell>
          <cell r="B210">
            <v>44765</v>
          </cell>
          <cell r="C210">
            <v>329</v>
          </cell>
          <cell r="D210" t="str">
            <v>四川太极温江店</v>
          </cell>
          <cell r="E210">
            <v>7347.88</v>
          </cell>
          <cell r="F210">
            <v>54</v>
          </cell>
          <cell r="G210">
            <v>1563.64</v>
          </cell>
          <cell r="H210" t="str">
            <v>21.28%</v>
          </cell>
        </row>
        <row r="211">
          <cell r="A211" t="str">
            <v>32944766</v>
          </cell>
          <cell r="B211">
            <v>44766</v>
          </cell>
          <cell r="C211">
            <v>329</v>
          </cell>
          <cell r="D211" t="str">
            <v>四川太极温江店</v>
          </cell>
          <cell r="E211">
            <v>5131.77</v>
          </cell>
          <cell r="F211">
            <v>54</v>
          </cell>
          <cell r="G211">
            <v>1700.66</v>
          </cell>
          <cell r="H211" t="str">
            <v>33.14%</v>
          </cell>
        </row>
        <row r="212">
          <cell r="A212" t="str">
            <v>32944767</v>
          </cell>
          <cell r="B212">
            <v>44767</v>
          </cell>
          <cell r="C212">
            <v>329</v>
          </cell>
          <cell r="D212" t="str">
            <v>四川太极温江店</v>
          </cell>
          <cell r="E212">
            <v>4338</v>
          </cell>
          <cell r="F212">
            <v>55</v>
          </cell>
          <cell r="G212">
            <v>1769.44</v>
          </cell>
          <cell r="H212" t="str">
            <v>40.79%</v>
          </cell>
        </row>
        <row r="213">
          <cell r="A213" t="str">
            <v>32944768</v>
          </cell>
          <cell r="B213">
            <v>44768</v>
          </cell>
          <cell r="C213">
            <v>329</v>
          </cell>
          <cell r="D213" t="str">
            <v>四川太极温江店</v>
          </cell>
          <cell r="E213">
            <v>6930.85</v>
          </cell>
          <cell r="F213">
            <v>40</v>
          </cell>
          <cell r="G213">
            <v>1399.36</v>
          </cell>
          <cell r="H213" t="str">
            <v>20.19%</v>
          </cell>
        </row>
        <row r="214">
          <cell r="A214" t="str">
            <v>32944769</v>
          </cell>
          <cell r="B214">
            <v>44769</v>
          </cell>
          <cell r="C214">
            <v>329</v>
          </cell>
          <cell r="D214" t="str">
            <v>四川太极温江店</v>
          </cell>
          <cell r="E214">
            <v>6577.62</v>
          </cell>
          <cell r="F214">
            <v>41</v>
          </cell>
          <cell r="G214">
            <v>1076.41</v>
          </cell>
          <cell r="H214" t="str">
            <v>16.36%</v>
          </cell>
        </row>
        <row r="215">
          <cell r="A215" t="str">
            <v>32944770</v>
          </cell>
          <cell r="B215">
            <v>44770</v>
          </cell>
          <cell r="C215">
            <v>329</v>
          </cell>
          <cell r="D215" t="str">
            <v>四川太极温江店</v>
          </cell>
          <cell r="E215">
            <v>9601.67</v>
          </cell>
          <cell r="F215">
            <v>46</v>
          </cell>
          <cell r="G215">
            <v>1454.76</v>
          </cell>
          <cell r="H215" t="str">
            <v>15.15%</v>
          </cell>
        </row>
        <row r="216">
          <cell r="A216" t="str">
            <v>32944771</v>
          </cell>
          <cell r="B216">
            <v>44771</v>
          </cell>
          <cell r="C216">
            <v>329</v>
          </cell>
          <cell r="D216" t="str">
            <v>四川太极温江店</v>
          </cell>
          <cell r="E216">
            <v>1991.7</v>
          </cell>
          <cell r="F216">
            <v>32</v>
          </cell>
          <cell r="G216">
            <v>779.06</v>
          </cell>
          <cell r="H216" t="str">
            <v>39.12%</v>
          </cell>
        </row>
        <row r="217">
          <cell r="A217" t="str">
            <v>32944772</v>
          </cell>
          <cell r="B217">
            <v>44772</v>
          </cell>
          <cell r="C217">
            <v>329</v>
          </cell>
          <cell r="D217" t="str">
            <v>四川太极温江店</v>
          </cell>
          <cell r="E217">
            <v>5635.5</v>
          </cell>
          <cell r="F217">
            <v>33</v>
          </cell>
          <cell r="G217">
            <v>1027.85</v>
          </cell>
          <cell r="H217" t="str">
            <v>18.24%</v>
          </cell>
        </row>
        <row r="218">
          <cell r="A218" t="str">
            <v>32944773</v>
          </cell>
          <cell r="B218">
            <v>44773</v>
          </cell>
          <cell r="C218">
            <v>329</v>
          </cell>
          <cell r="D218" t="str">
            <v>四川太极温江店</v>
          </cell>
          <cell r="E218">
            <v>9171.05</v>
          </cell>
          <cell r="F218">
            <v>39</v>
          </cell>
          <cell r="G218">
            <v>2152.32</v>
          </cell>
          <cell r="H218" t="str">
            <v>23.47%</v>
          </cell>
        </row>
        <row r="219">
          <cell r="A219" t="str">
            <v>33744743</v>
          </cell>
          <cell r="B219">
            <v>44743</v>
          </cell>
          <cell r="C219">
            <v>337</v>
          </cell>
          <cell r="D219" t="str">
            <v>四川太极浆洗街药店</v>
          </cell>
          <cell r="E219">
            <v>24337</v>
          </cell>
          <cell r="F219">
            <v>237</v>
          </cell>
          <cell r="G219">
            <v>3129.9</v>
          </cell>
          <cell r="H219" t="str">
            <v>12.86%</v>
          </cell>
        </row>
        <row r="220">
          <cell r="A220" t="str">
            <v>33744744</v>
          </cell>
          <cell r="B220">
            <v>44744</v>
          </cell>
          <cell r="C220">
            <v>337</v>
          </cell>
          <cell r="D220" t="str">
            <v>四川太极浆洗街药店</v>
          </cell>
          <cell r="E220">
            <v>18596.65</v>
          </cell>
          <cell r="F220">
            <v>213</v>
          </cell>
          <cell r="G220">
            <v>5335.46</v>
          </cell>
          <cell r="H220" t="str">
            <v>28.69%</v>
          </cell>
        </row>
        <row r="221">
          <cell r="A221" t="str">
            <v>33744745</v>
          </cell>
          <cell r="B221">
            <v>44745</v>
          </cell>
          <cell r="C221">
            <v>337</v>
          </cell>
          <cell r="D221" t="str">
            <v>四川太极浆洗街药店</v>
          </cell>
          <cell r="E221">
            <v>21668.96</v>
          </cell>
          <cell r="F221">
            <v>185</v>
          </cell>
          <cell r="G221">
            <v>5761.92</v>
          </cell>
          <cell r="H221" t="str">
            <v>26.59%</v>
          </cell>
        </row>
        <row r="222">
          <cell r="A222" t="str">
            <v>33744746</v>
          </cell>
          <cell r="B222">
            <v>44746</v>
          </cell>
          <cell r="C222">
            <v>337</v>
          </cell>
          <cell r="D222" t="str">
            <v>四川太极浆洗街药店</v>
          </cell>
          <cell r="E222">
            <v>25350.57</v>
          </cell>
          <cell r="F222">
            <v>278</v>
          </cell>
          <cell r="G222">
            <v>7857.16</v>
          </cell>
          <cell r="H222" t="str">
            <v>30.99%</v>
          </cell>
        </row>
        <row r="223">
          <cell r="A223" t="str">
            <v>33744747</v>
          </cell>
          <cell r="B223">
            <v>44747</v>
          </cell>
          <cell r="C223">
            <v>337</v>
          </cell>
          <cell r="D223" t="str">
            <v>四川太极浆洗街药店</v>
          </cell>
          <cell r="E223">
            <v>30778.6</v>
          </cell>
          <cell r="F223">
            <v>323</v>
          </cell>
          <cell r="G223">
            <v>6386.6</v>
          </cell>
          <cell r="H223" t="str">
            <v>20.75%</v>
          </cell>
        </row>
        <row r="224">
          <cell r="A224" t="str">
            <v>33744748</v>
          </cell>
          <cell r="B224">
            <v>44748</v>
          </cell>
          <cell r="C224">
            <v>337</v>
          </cell>
          <cell r="D224" t="str">
            <v>四川太极浆洗街药店</v>
          </cell>
          <cell r="E224">
            <v>27484.67</v>
          </cell>
          <cell r="F224">
            <v>297</v>
          </cell>
          <cell r="G224">
            <v>7058.39</v>
          </cell>
          <cell r="H224" t="str">
            <v>25.68%</v>
          </cell>
        </row>
        <row r="225">
          <cell r="A225" t="str">
            <v>33744749</v>
          </cell>
          <cell r="B225">
            <v>44749</v>
          </cell>
          <cell r="C225">
            <v>337</v>
          </cell>
          <cell r="D225" t="str">
            <v>四川太极浆洗街药店</v>
          </cell>
          <cell r="E225">
            <v>23632.02</v>
          </cell>
          <cell r="F225">
            <v>286</v>
          </cell>
          <cell r="G225">
            <v>7199.8</v>
          </cell>
          <cell r="H225" t="str">
            <v>30.47%</v>
          </cell>
        </row>
        <row r="226">
          <cell r="A226" t="str">
            <v>33744750</v>
          </cell>
          <cell r="B226">
            <v>44750</v>
          </cell>
          <cell r="C226">
            <v>337</v>
          </cell>
          <cell r="D226" t="str">
            <v>四川太极浆洗街药店</v>
          </cell>
          <cell r="E226">
            <v>30001.29</v>
          </cell>
          <cell r="F226">
            <v>314</v>
          </cell>
          <cell r="G226">
            <v>5113.37</v>
          </cell>
          <cell r="H226" t="str">
            <v>17.04%</v>
          </cell>
        </row>
        <row r="227">
          <cell r="A227" t="str">
            <v>33744751</v>
          </cell>
          <cell r="B227">
            <v>44751</v>
          </cell>
          <cell r="C227">
            <v>337</v>
          </cell>
          <cell r="D227" t="str">
            <v>四川太极浆洗街药店</v>
          </cell>
          <cell r="E227">
            <v>18756.75</v>
          </cell>
          <cell r="F227">
            <v>203</v>
          </cell>
          <cell r="G227">
            <v>5411.38</v>
          </cell>
          <cell r="H227" t="str">
            <v>28.85%</v>
          </cell>
        </row>
        <row r="228">
          <cell r="A228" t="str">
            <v>33744752</v>
          </cell>
          <cell r="B228">
            <v>44752</v>
          </cell>
          <cell r="C228">
            <v>337</v>
          </cell>
          <cell r="D228" t="str">
            <v>四川太极浆洗街药店</v>
          </cell>
          <cell r="E228">
            <v>27315.69</v>
          </cell>
          <cell r="F228">
            <v>229</v>
          </cell>
          <cell r="G228">
            <v>4062.08</v>
          </cell>
          <cell r="H228" t="str">
            <v>14.87%</v>
          </cell>
        </row>
        <row r="229">
          <cell r="A229" t="str">
            <v>33744753</v>
          </cell>
          <cell r="B229">
            <v>44753</v>
          </cell>
          <cell r="C229">
            <v>337</v>
          </cell>
          <cell r="D229" t="str">
            <v>四川太极浆洗街药店</v>
          </cell>
          <cell r="E229">
            <v>21098.4</v>
          </cell>
          <cell r="F229">
            <v>303</v>
          </cell>
          <cell r="G229">
            <v>6566.62</v>
          </cell>
          <cell r="H229" t="str">
            <v>31.12%</v>
          </cell>
        </row>
        <row r="230">
          <cell r="A230" t="str">
            <v>33744754</v>
          </cell>
          <cell r="B230">
            <v>44754</v>
          </cell>
          <cell r="C230">
            <v>337</v>
          </cell>
          <cell r="D230" t="str">
            <v>四川太极浆洗街药店</v>
          </cell>
          <cell r="E230">
            <v>27989.94</v>
          </cell>
          <cell r="F230">
            <v>303</v>
          </cell>
          <cell r="G230">
            <v>4363.5</v>
          </cell>
          <cell r="H230" t="str">
            <v>15.59%</v>
          </cell>
        </row>
        <row r="231">
          <cell r="A231" t="str">
            <v>33744755</v>
          </cell>
          <cell r="B231">
            <v>44755</v>
          </cell>
          <cell r="C231">
            <v>337</v>
          </cell>
          <cell r="D231" t="str">
            <v>四川太极浆洗街药店</v>
          </cell>
          <cell r="E231">
            <v>24940.69</v>
          </cell>
          <cell r="F231">
            <v>315</v>
          </cell>
          <cell r="G231">
            <v>6506.57</v>
          </cell>
          <cell r="H231" t="str">
            <v>26.09%</v>
          </cell>
        </row>
        <row r="232">
          <cell r="A232" t="str">
            <v>33744756</v>
          </cell>
          <cell r="B232">
            <v>44756</v>
          </cell>
          <cell r="C232">
            <v>337</v>
          </cell>
          <cell r="D232" t="str">
            <v>四川太极浆洗街药店</v>
          </cell>
          <cell r="E232">
            <v>22997.51</v>
          </cell>
          <cell r="F232">
            <v>302</v>
          </cell>
          <cell r="G232">
            <v>7479.28</v>
          </cell>
          <cell r="H232" t="str">
            <v>32.52%</v>
          </cell>
        </row>
        <row r="233">
          <cell r="A233" t="str">
            <v>33744757</v>
          </cell>
          <cell r="B233">
            <v>44757</v>
          </cell>
          <cell r="C233">
            <v>337</v>
          </cell>
          <cell r="D233" t="str">
            <v>四川太极浆洗街药店</v>
          </cell>
          <cell r="E233">
            <v>19299.72</v>
          </cell>
          <cell r="F233">
            <v>270</v>
          </cell>
          <cell r="G233">
            <v>1926.57</v>
          </cell>
          <cell r="H233" t="str">
            <v>9.98%</v>
          </cell>
        </row>
        <row r="234">
          <cell r="A234" t="str">
            <v>33744758</v>
          </cell>
          <cell r="B234">
            <v>44758</v>
          </cell>
          <cell r="C234">
            <v>337</v>
          </cell>
          <cell r="D234" t="str">
            <v>四川太极浆洗街药店</v>
          </cell>
          <cell r="E234">
            <v>41332.31</v>
          </cell>
          <cell r="F234">
            <v>282</v>
          </cell>
          <cell r="G234">
            <v>8483.06</v>
          </cell>
          <cell r="H234" t="str">
            <v>20.52%</v>
          </cell>
        </row>
        <row r="235">
          <cell r="A235" t="str">
            <v>33744759</v>
          </cell>
          <cell r="B235">
            <v>44759</v>
          </cell>
          <cell r="C235">
            <v>337</v>
          </cell>
          <cell r="D235" t="str">
            <v>四川太极浆洗街药店</v>
          </cell>
          <cell r="E235">
            <v>41567.34</v>
          </cell>
          <cell r="F235">
            <v>278</v>
          </cell>
          <cell r="G235">
            <v>8304.91</v>
          </cell>
          <cell r="H235" t="str">
            <v>19.98%</v>
          </cell>
        </row>
        <row r="236">
          <cell r="A236" t="str">
            <v>33744760</v>
          </cell>
          <cell r="B236">
            <v>44760</v>
          </cell>
          <cell r="C236">
            <v>337</v>
          </cell>
          <cell r="D236" t="str">
            <v>四川太极浆洗街药店</v>
          </cell>
          <cell r="E236">
            <v>45271.9</v>
          </cell>
          <cell r="F236">
            <v>282</v>
          </cell>
          <cell r="G236">
            <v>11092.84</v>
          </cell>
          <cell r="H236" t="str">
            <v>24.5%</v>
          </cell>
        </row>
        <row r="237">
          <cell r="A237" t="str">
            <v>33744761</v>
          </cell>
          <cell r="B237">
            <v>44761</v>
          </cell>
          <cell r="C237">
            <v>337</v>
          </cell>
          <cell r="D237" t="str">
            <v>四川太极浆洗街药店</v>
          </cell>
          <cell r="E237">
            <v>25161.41</v>
          </cell>
          <cell r="F237">
            <v>232</v>
          </cell>
          <cell r="G237">
            <v>6073.19</v>
          </cell>
          <cell r="H237" t="str">
            <v>24.14%</v>
          </cell>
        </row>
        <row r="238">
          <cell r="A238" t="str">
            <v>33744762</v>
          </cell>
          <cell r="B238">
            <v>44762</v>
          </cell>
          <cell r="C238">
            <v>337</v>
          </cell>
          <cell r="D238" t="str">
            <v>四川太极浆洗街药店</v>
          </cell>
          <cell r="E238">
            <v>31164.94</v>
          </cell>
          <cell r="F238">
            <v>254</v>
          </cell>
          <cell r="G238">
            <v>6444.11</v>
          </cell>
          <cell r="H238" t="str">
            <v>20.68%</v>
          </cell>
        </row>
        <row r="239">
          <cell r="A239" t="str">
            <v>33744763</v>
          </cell>
          <cell r="B239">
            <v>44763</v>
          </cell>
          <cell r="C239">
            <v>337</v>
          </cell>
          <cell r="D239" t="str">
            <v>四川太极浆洗街药店</v>
          </cell>
          <cell r="E239">
            <v>23074.63</v>
          </cell>
          <cell r="F239">
            <v>235</v>
          </cell>
          <cell r="G239">
            <v>1912.6</v>
          </cell>
          <cell r="H239" t="str">
            <v>8.29%</v>
          </cell>
        </row>
        <row r="240">
          <cell r="A240" t="str">
            <v>33744764</v>
          </cell>
          <cell r="B240">
            <v>44764</v>
          </cell>
          <cell r="C240">
            <v>337</v>
          </cell>
          <cell r="D240" t="str">
            <v>四川太极浆洗街药店</v>
          </cell>
          <cell r="E240">
            <v>19714.73</v>
          </cell>
          <cell r="F240">
            <v>214</v>
          </cell>
          <cell r="G240">
            <v>4947.32</v>
          </cell>
          <cell r="H240" t="str">
            <v>25.09%</v>
          </cell>
        </row>
        <row r="241">
          <cell r="A241" t="str">
            <v>33744765</v>
          </cell>
          <cell r="B241">
            <v>44765</v>
          </cell>
          <cell r="C241">
            <v>337</v>
          </cell>
          <cell r="D241" t="str">
            <v>四川太极浆洗街药店</v>
          </cell>
          <cell r="E241">
            <v>20542.44</v>
          </cell>
          <cell r="F241">
            <v>201</v>
          </cell>
          <cell r="G241">
            <v>2488.98</v>
          </cell>
          <cell r="H241" t="str">
            <v>12.12%</v>
          </cell>
        </row>
        <row r="242">
          <cell r="A242" t="str">
            <v>33744766</v>
          </cell>
          <cell r="B242">
            <v>44766</v>
          </cell>
          <cell r="C242">
            <v>337</v>
          </cell>
          <cell r="D242" t="str">
            <v>四川太极浆洗街药店</v>
          </cell>
          <cell r="E242">
            <v>15408.84</v>
          </cell>
          <cell r="F242">
            <v>147</v>
          </cell>
          <cell r="G242">
            <v>3892.28</v>
          </cell>
          <cell r="H242" t="str">
            <v>25.26%</v>
          </cell>
        </row>
        <row r="243">
          <cell r="A243" t="str">
            <v>33744767</v>
          </cell>
          <cell r="B243">
            <v>44767</v>
          </cell>
          <cell r="C243">
            <v>337</v>
          </cell>
          <cell r="D243" t="str">
            <v>四川太极浆洗街药店</v>
          </cell>
          <cell r="E243">
            <v>18854.64</v>
          </cell>
          <cell r="F243">
            <v>184</v>
          </cell>
          <cell r="G243">
            <v>4227.47</v>
          </cell>
          <cell r="H243" t="str">
            <v>22.42%</v>
          </cell>
        </row>
        <row r="244">
          <cell r="A244" t="str">
            <v>33744768</v>
          </cell>
          <cell r="B244">
            <v>44768</v>
          </cell>
          <cell r="C244">
            <v>337</v>
          </cell>
          <cell r="D244" t="str">
            <v>四川太极浆洗街药店</v>
          </cell>
          <cell r="E244">
            <v>25566.66</v>
          </cell>
          <cell r="F244">
            <v>226</v>
          </cell>
          <cell r="G244">
            <v>3422.18</v>
          </cell>
          <cell r="H244" t="str">
            <v>13.39%</v>
          </cell>
        </row>
        <row r="245">
          <cell r="A245" t="str">
            <v>33744769</v>
          </cell>
          <cell r="B245">
            <v>44769</v>
          </cell>
          <cell r="C245">
            <v>337</v>
          </cell>
          <cell r="D245" t="str">
            <v>四川太极浆洗街药店</v>
          </cell>
          <cell r="E245">
            <v>24896.75</v>
          </cell>
          <cell r="F245">
            <v>192</v>
          </cell>
          <cell r="G245">
            <v>5625.11</v>
          </cell>
          <cell r="H245" t="str">
            <v>22.59%</v>
          </cell>
        </row>
        <row r="246">
          <cell r="A246" t="str">
            <v>33744770</v>
          </cell>
          <cell r="B246">
            <v>44770</v>
          </cell>
          <cell r="C246">
            <v>337</v>
          </cell>
          <cell r="D246" t="str">
            <v>四川太极浆洗街药店</v>
          </cell>
          <cell r="E246">
            <v>18313.95</v>
          </cell>
          <cell r="F246">
            <v>186</v>
          </cell>
          <cell r="G246">
            <v>4416.43</v>
          </cell>
          <cell r="H246" t="str">
            <v>24.12%</v>
          </cell>
        </row>
        <row r="247">
          <cell r="A247" t="str">
            <v>33744771</v>
          </cell>
          <cell r="B247">
            <v>44771</v>
          </cell>
          <cell r="C247">
            <v>337</v>
          </cell>
          <cell r="D247" t="str">
            <v>四川太极浆洗街药店</v>
          </cell>
          <cell r="E247">
            <v>23743.44</v>
          </cell>
          <cell r="F247">
            <v>197</v>
          </cell>
          <cell r="G247">
            <v>6243.07</v>
          </cell>
          <cell r="H247" t="str">
            <v>26.29%</v>
          </cell>
        </row>
        <row r="248">
          <cell r="A248" t="str">
            <v>33744772</v>
          </cell>
          <cell r="B248">
            <v>44772</v>
          </cell>
          <cell r="C248">
            <v>337</v>
          </cell>
          <cell r="D248" t="str">
            <v>四川太极浆洗街药店</v>
          </cell>
          <cell r="E248">
            <v>18812.29</v>
          </cell>
          <cell r="F248">
            <v>191</v>
          </cell>
          <cell r="G248">
            <v>4057.65</v>
          </cell>
          <cell r="H248" t="str">
            <v>21.57%</v>
          </cell>
        </row>
        <row r="249">
          <cell r="A249" t="str">
            <v>33744773</v>
          </cell>
          <cell r="B249">
            <v>44773</v>
          </cell>
          <cell r="C249">
            <v>337</v>
          </cell>
          <cell r="D249" t="str">
            <v>四川太极浆洗街药店</v>
          </cell>
          <cell r="E249">
            <v>13868.5</v>
          </cell>
          <cell r="F249">
            <v>151</v>
          </cell>
          <cell r="G249">
            <v>2736.69</v>
          </cell>
          <cell r="H249" t="str">
            <v>19.73%</v>
          </cell>
        </row>
        <row r="250">
          <cell r="A250" t="str">
            <v>33944743</v>
          </cell>
          <cell r="B250">
            <v>44743</v>
          </cell>
          <cell r="C250">
            <v>339</v>
          </cell>
          <cell r="D250" t="str">
            <v>四川太极沙河源药店</v>
          </cell>
          <cell r="E250">
            <v>5247.39</v>
          </cell>
          <cell r="F250">
            <v>74</v>
          </cell>
          <cell r="G250">
            <v>1458.23</v>
          </cell>
          <cell r="H250" t="str">
            <v>27.79%</v>
          </cell>
        </row>
        <row r="251">
          <cell r="A251" t="str">
            <v>33944744</v>
          </cell>
          <cell r="B251">
            <v>44744</v>
          </cell>
          <cell r="C251">
            <v>339</v>
          </cell>
          <cell r="D251" t="str">
            <v>四川太极沙河源药店</v>
          </cell>
          <cell r="E251">
            <v>2959.45</v>
          </cell>
          <cell r="F251">
            <v>61</v>
          </cell>
          <cell r="G251">
            <v>985.25</v>
          </cell>
          <cell r="H251" t="str">
            <v>33.29%</v>
          </cell>
        </row>
        <row r="252">
          <cell r="A252" t="str">
            <v>33944745</v>
          </cell>
          <cell r="B252">
            <v>44745</v>
          </cell>
          <cell r="C252">
            <v>339</v>
          </cell>
          <cell r="D252" t="str">
            <v>四川太极沙河源药店</v>
          </cell>
          <cell r="E252">
            <v>3451.49</v>
          </cell>
          <cell r="F252">
            <v>44</v>
          </cell>
          <cell r="G252">
            <v>855.35</v>
          </cell>
          <cell r="H252" t="str">
            <v>24.78%</v>
          </cell>
        </row>
        <row r="253">
          <cell r="A253" t="str">
            <v>33944746</v>
          </cell>
          <cell r="B253">
            <v>44746</v>
          </cell>
          <cell r="C253">
            <v>339</v>
          </cell>
          <cell r="D253" t="str">
            <v>四川太极沙河源药店</v>
          </cell>
          <cell r="E253">
            <v>2173.02</v>
          </cell>
          <cell r="F253">
            <v>38</v>
          </cell>
          <cell r="G253">
            <v>684.21</v>
          </cell>
          <cell r="H253" t="str">
            <v>31.49%</v>
          </cell>
        </row>
        <row r="254">
          <cell r="A254" t="str">
            <v>33944747</v>
          </cell>
          <cell r="B254">
            <v>44747</v>
          </cell>
          <cell r="C254">
            <v>339</v>
          </cell>
          <cell r="D254" t="str">
            <v>四川太极沙河源药店</v>
          </cell>
          <cell r="E254">
            <v>3450.83</v>
          </cell>
          <cell r="F254">
            <v>51</v>
          </cell>
          <cell r="G254">
            <v>967.92</v>
          </cell>
          <cell r="H254" t="str">
            <v>28.05%</v>
          </cell>
        </row>
        <row r="255">
          <cell r="A255" t="str">
            <v>33944748</v>
          </cell>
          <cell r="B255">
            <v>44748</v>
          </cell>
          <cell r="C255">
            <v>339</v>
          </cell>
          <cell r="D255" t="str">
            <v>四川太极沙河源药店</v>
          </cell>
          <cell r="E255">
            <v>2775.14</v>
          </cell>
          <cell r="F255">
            <v>64</v>
          </cell>
          <cell r="G255">
            <v>892.61</v>
          </cell>
          <cell r="H255" t="str">
            <v>32.16%</v>
          </cell>
        </row>
        <row r="256">
          <cell r="A256" t="str">
            <v>33944749</v>
          </cell>
          <cell r="B256">
            <v>44749</v>
          </cell>
          <cell r="C256">
            <v>339</v>
          </cell>
          <cell r="D256" t="str">
            <v>四川太极沙河源药店</v>
          </cell>
          <cell r="E256">
            <v>4884.73</v>
          </cell>
          <cell r="F256">
            <v>80</v>
          </cell>
          <cell r="G256">
            <v>1553.48</v>
          </cell>
          <cell r="H256" t="str">
            <v>31.8%</v>
          </cell>
        </row>
        <row r="257">
          <cell r="A257" t="str">
            <v>33944750</v>
          </cell>
          <cell r="B257">
            <v>44750</v>
          </cell>
          <cell r="C257">
            <v>339</v>
          </cell>
          <cell r="D257" t="str">
            <v>四川太极沙河源药店</v>
          </cell>
          <cell r="E257">
            <v>2500.08</v>
          </cell>
          <cell r="F257">
            <v>51</v>
          </cell>
          <cell r="G257">
            <v>813.06</v>
          </cell>
          <cell r="H257" t="str">
            <v>32.52%</v>
          </cell>
        </row>
        <row r="258">
          <cell r="A258" t="str">
            <v>33944751</v>
          </cell>
          <cell r="B258">
            <v>44751</v>
          </cell>
          <cell r="C258">
            <v>339</v>
          </cell>
          <cell r="D258" t="str">
            <v>四川太极沙河源药店</v>
          </cell>
          <cell r="E258">
            <v>3668.71</v>
          </cell>
          <cell r="F258">
            <v>65</v>
          </cell>
          <cell r="G258">
            <v>1099.72</v>
          </cell>
          <cell r="H258" t="str">
            <v>29.98%</v>
          </cell>
        </row>
        <row r="259">
          <cell r="A259" t="str">
            <v>33944752</v>
          </cell>
          <cell r="B259">
            <v>44752</v>
          </cell>
          <cell r="C259">
            <v>339</v>
          </cell>
          <cell r="D259" t="str">
            <v>四川太极沙河源药店</v>
          </cell>
          <cell r="E259">
            <v>3219.05</v>
          </cell>
          <cell r="F259">
            <v>57</v>
          </cell>
          <cell r="G259">
            <v>1103.33</v>
          </cell>
          <cell r="H259" t="str">
            <v>34.28%</v>
          </cell>
        </row>
        <row r="260">
          <cell r="A260" t="str">
            <v>33944753</v>
          </cell>
          <cell r="B260">
            <v>44753</v>
          </cell>
          <cell r="C260">
            <v>339</v>
          </cell>
          <cell r="D260" t="str">
            <v>四川太极沙河源药店</v>
          </cell>
          <cell r="E260">
            <v>4184.88</v>
          </cell>
          <cell r="F260">
            <v>85</v>
          </cell>
          <cell r="G260">
            <v>1123.54</v>
          </cell>
          <cell r="H260" t="str">
            <v>26.85%</v>
          </cell>
        </row>
        <row r="261">
          <cell r="A261" t="str">
            <v>33944754</v>
          </cell>
          <cell r="B261">
            <v>44754</v>
          </cell>
          <cell r="C261">
            <v>339</v>
          </cell>
          <cell r="D261" t="str">
            <v>四川太极沙河源药店</v>
          </cell>
          <cell r="E261">
            <v>2467.36</v>
          </cell>
          <cell r="F261">
            <v>55</v>
          </cell>
          <cell r="G261">
            <v>762.84</v>
          </cell>
          <cell r="H261" t="str">
            <v>30.92%</v>
          </cell>
        </row>
        <row r="262">
          <cell r="A262" t="str">
            <v>33944755</v>
          </cell>
          <cell r="B262">
            <v>44755</v>
          </cell>
          <cell r="C262">
            <v>339</v>
          </cell>
          <cell r="D262" t="str">
            <v>四川太极沙河源药店</v>
          </cell>
          <cell r="E262">
            <v>2661.92</v>
          </cell>
          <cell r="F262">
            <v>51</v>
          </cell>
          <cell r="G262">
            <v>785.38</v>
          </cell>
          <cell r="H262" t="str">
            <v>29.5%</v>
          </cell>
        </row>
        <row r="263">
          <cell r="A263" t="str">
            <v>33944756</v>
          </cell>
          <cell r="B263">
            <v>44756</v>
          </cell>
          <cell r="C263">
            <v>339</v>
          </cell>
          <cell r="D263" t="str">
            <v>四川太极沙河源药店</v>
          </cell>
          <cell r="E263">
            <v>3834.24</v>
          </cell>
          <cell r="F263">
            <v>68</v>
          </cell>
          <cell r="G263">
            <v>1250.02</v>
          </cell>
          <cell r="H263" t="str">
            <v>32.6%</v>
          </cell>
        </row>
        <row r="264">
          <cell r="A264" t="str">
            <v>33944757</v>
          </cell>
          <cell r="B264">
            <v>44757</v>
          </cell>
          <cell r="C264">
            <v>339</v>
          </cell>
          <cell r="D264" t="str">
            <v>四川太极沙河源药店</v>
          </cell>
          <cell r="E264">
            <v>2612.62</v>
          </cell>
          <cell r="F264">
            <v>51</v>
          </cell>
          <cell r="G264">
            <v>862.58</v>
          </cell>
          <cell r="H264" t="str">
            <v>33.02%</v>
          </cell>
        </row>
        <row r="265">
          <cell r="A265" t="str">
            <v>33944758</v>
          </cell>
          <cell r="B265">
            <v>44758</v>
          </cell>
          <cell r="C265">
            <v>339</v>
          </cell>
          <cell r="D265" t="str">
            <v>四川太极沙河源药店</v>
          </cell>
          <cell r="E265">
            <v>7808.22</v>
          </cell>
          <cell r="F265">
            <v>105</v>
          </cell>
          <cell r="G265">
            <v>1772.74</v>
          </cell>
          <cell r="H265" t="str">
            <v>22.7%</v>
          </cell>
        </row>
        <row r="266">
          <cell r="A266" t="str">
            <v>33944759</v>
          </cell>
          <cell r="B266">
            <v>44759</v>
          </cell>
          <cell r="C266">
            <v>339</v>
          </cell>
          <cell r="D266" t="str">
            <v>四川太极沙河源药店</v>
          </cell>
          <cell r="E266">
            <v>7667.38</v>
          </cell>
          <cell r="F266">
            <v>84</v>
          </cell>
          <cell r="G266">
            <v>1859.89</v>
          </cell>
          <cell r="H266" t="str">
            <v>24.26%</v>
          </cell>
        </row>
        <row r="267">
          <cell r="A267" t="str">
            <v>33944760</v>
          </cell>
          <cell r="B267">
            <v>44760</v>
          </cell>
          <cell r="C267">
            <v>339</v>
          </cell>
          <cell r="D267" t="str">
            <v>四川太极沙河源药店</v>
          </cell>
          <cell r="E267">
            <v>4527.61</v>
          </cell>
          <cell r="F267">
            <v>58</v>
          </cell>
          <cell r="G267">
            <v>1225.78</v>
          </cell>
          <cell r="H267" t="str">
            <v>27.07%</v>
          </cell>
        </row>
        <row r="268">
          <cell r="A268" t="str">
            <v>33944761</v>
          </cell>
          <cell r="B268">
            <v>44761</v>
          </cell>
          <cell r="C268">
            <v>339</v>
          </cell>
          <cell r="D268" t="str">
            <v>四川太极沙河源药店</v>
          </cell>
          <cell r="E268">
            <v>3846.44</v>
          </cell>
          <cell r="F268">
            <v>55</v>
          </cell>
          <cell r="G268">
            <v>969.93</v>
          </cell>
          <cell r="H268" t="str">
            <v>25.22%</v>
          </cell>
        </row>
        <row r="269">
          <cell r="A269" t="str">
            <v>33944762</v>
          </cell>
          <cell r="B269">
            <v>44762</v>
          </cell>
          <cell r="C269">
            <v>339</v>
          </cell>
          <cell r="D269" t="str">
            <v>四川太极沙河源药店</v>
          </cell>
          <cell r="E269">
            <v>4504.35</v>
          </cell>
          <cell r="F269">
            <v>59</v>
          </cell>
          <cell r="G269">
            <v>584.76</v>
          </cell>
          <cell r="H269" t="str">
            <v>12.98%</v>
          </cell>
        </row>
        <row r="270">
          <cell r="A270" t="str">
            <v>33944763</v>
          </cell>
          <cell r="B270">
            <v>44763</v>
          </cell>
          <cell r="C270">
            <v>339</v>
          </cell>
          <cell r="D270" t="str">
            <v>四川太极沙河源药店</v>
          </cell>
          <cell r="E270">
            <v>2733.28</v>
          </cell>
          <cell r="F270">
            <v>51</v>
          </cell>
          <cell r="G270">
            <v>546.43</v>
          </cell>
          <cell r="H270" t="str">
            <v>19.99%</v>
          </cell>
        </row>
        <row r="271">
          <cell r="A271" t="str">
            <v>33944764</v>
          </cell>
          <cell r="B271">
            <v>44764</v>
          </cell>
          <cell r="C271">
            <v>339</v>
          </cell>
          <cell r="D271" t="str">
            <v>四川太极沙河源药店</v>
          </cell>
          <cell r="E271">
            <v>4368.21</v>
          </cell>
          <cell r="F271">
            <v>56</v>
          </cell>
          <cell r="G271">
            <v>1303.04</v>
          </cell>
          <cell r="H271" t="str">
            <v>29.83%</v>
          </cell>
        </row>
        <row r="272">
          <cell r="A272" t="str">
            <v>33944765</v>
          </cell>
          <cell r="B272">
            <v>44765</v>
          </cell>
          <cell r="C272">
            <v>339</v>
          </cell>
          <cell r="D272" t="str">
            <v>四川太极沙河源药店</v>
          </cell>
          <cell r="E272">
            <v>3886.48</v>
          </cell>
          <cell r="F272">
            <v>62</v>
          </cell>
          <cell r="G272">
            <v>1173.6</v>
          </cell>
          <cell r="H272" t="str">
            <v>30.2%</v>
          </cell>
        </row>
        <row r="273">
          <cell r="A273" t="str">
            <v>33944766</v>
          </cell>
          <cell r="B273">
            <v>44766</v>
          </cell>
          <cell r="C273">
            <v>339</v>
          </cell>
          <cell r="D273" t="str">
            <v>四川太极沙河源药店</v>
          </cell>
          <cell r="E273">
            <v>3187.5</v>
          </cell>
          <cell r="F273">
            <v>56</v>
          </cell>
          <cell r="G273">
            <v>1093.83</v>
          </cell>
          <cell r="H273" t="str">
            <v>34.32%</v>
          </cell>
        </row>
        <row r="274">
          <cell r="A274" t="str">
            <v>33944767</v>
          </cell>
          <cell r="B274">
            <v>44767</v>
          </cell>
          <cell r="C274">
            <v>339</v>
          </cell>
          <cell r="D274" t="str">
            <v>四川太极沙河源药店</v>
          </cell>
          <cell r="E274">
            <v>4572.82</v>
          </cell>
          <cell r="F274">
            <v>54</v>
          </cell>
          <cell r="G274">
            <v>1377.8</v>
          </cell>
          <cell r="H274" t="str">
            <v>30.13%</v>
          </cell>
        </row>
        <row r="275">
          <cell r="A275" t="str">
            <v>33944768</v>
          </cell>
          <cell r="B275">
            <v>44768</v>
          </cell>
          <cell r="C275">
            <v>339</v>
          </cell>
          <cell r="D275" t="str">
            <v>四川太极沙河源药店</v>
          </cell>
          <cell r="E275">
            <v>2169.72</v>
          </cell>
          <cell r="F275">
            <v>40</v>
          </cell>
          <cell r="G275">
            <v>827.3</v>
          </cell>
          <cell r="H275" t="str">
            <v>38.13%</v>
          </cell>
        </row>
        <row r="276">
          <cell r="A276" t="str">
            <v>33944769</v>
          </cell>
          <cell r="B276">
            <v>44769</v>
          </cell>
          <cell r="C276">
            <v>339</v>
          </cell>
          <cell r="D276" t="str">
            <v>四川太极沙河源药店</v>
          </cell>
          <cell r="E276">
            <v>3022.39</v>
          </cell>
          <cell r="F276">
            <v>46</v>
          </cell>
          <cell r="G276">
            <v>1024.91</v>
          </cell>
          <cell r="H276" t="str">
            <v>33.91%</v>
          </cell>
        </row>
        <row r="277">
          <cell r="A277" t="str">
            <v>33944770</v>
          </cell>
          <cell r="B277">
            <v>44770</v>
          </cell>
          <cell r="C277">
            <v>339</v>
          </cell>
          <cell r="D277" t="str">
            <v>四川太极沙河源药店</v>
          </cell>
          <cell r="E277">
            <v>3732.35</v>
          </cell>
          <cell r="F277">
            <v>62</v>
          </cell>
          <cell r="G277">
            <v>1068.02</v>
          </cell>
          <cell r="H277" t="str">
            <v>28.62%</v>
          </cell>
        </row>
        <row r="278">
          <cell r="A278" t="str">
            <v>33944771</v>
          </cell>
          <cell r="B278">
            <v>44771</v>
          </cell>
          <cell r="C278">
            <v>339</v>
          </cell>
          <cell r="D278" t="str">
            <v>四川太极沙河源药店</v>
          </cell>
          <cell r="E278">
            <v>3296.98</v>
          </cell>
          <cell r="F278">
            <v>55</v>
          </cell>
          <cell r="G278">
            <v>1055.8</v>
          </cell>
          <cell r="H278" t="str">
            <v>32.02%</v>
          </cell>
        </row>
        <row r="279">
          <cell r="A279" t="str">
            <v>33944772</v>
          </cell>
          <cell r="B279">
            <v>44772</v>
          </cell>
          <cell r="C279">
            <v>339</v>
          </cell>
          <cell r="D279" t="str">
            <v>四川太极沙河源药店</v>
          </cell>
          <cell r="E279">
            <v>4160.18</v>
          </cell>
          <cell r="F279">
            <v>66</v>
          </cell>
          <cell r="G279">
            <v>1165.85</v>
          </cell>
          <cell r="H279" t="str">
            <v>28.02%</v>
          </cell>
        </row>
        <row r="280">
          <cell r="A280" t="str">
            <v>33944773</v>
          </cell>
          <cell r="B280">
            <v>44773</v>
          </cell>
          <cell r="C280">
            <v>339</v>
          </cell>
          <cell r="D280" t="str">
            <v>四川太极沙河源药店</v>
          </cell>
          <cell r="E280">
            <v>2178.88</v>
          </cell>
          <cell r="F280">
            <v>52</v>
          </cell>
          <cell r="G280">
            <v>707.25</v>
          </cell>
          <cell r="H280" t="str">
            <v>32.46%</v>
          </cell>
        </row>
        <row r="281">
          <cell r="A281" t="str">
            <v>34144743</v>
          </cell>
          <cell r="B281">
            <v>44743</v>
          </cell>
          <cell r="C281">
            <v>341</v>
          </cell>
          <cell r="D281" t="str">
            <v>四川太极邛崃中心药店</v>
          </cell>
          <cell r="E281">
            <v>7026.7</v>
          </cell>
          <cell r="F281">
            <v>83</v>
          </cell>
          <cell r="G281">
            <v>2537.17</v>
          </cell>
          <cell r="H281" t="str">
            <v>36.11%</v>
          </cell>
        </row>
        <row r="282">
          <cell r="A282" t="str">
            <v>34144744</v>
          </cell>
          <cell r="B282">
            <v>44744</v>
          </cell>
          <cell r="C282">
            <v>341</v>
          </cell>
          <cell r="D282" t="str">
            <v>四川太极邛崃中心药店</v>
          </cell>
          <cell r="E282">
            <v>10500.65</v>
          </cell>
          <cell r="F282">
            <v>99</v>
          </cell>
          <cell r="G282">
            <v>3775.59</v>
          </cell>
          <cell r="H282" t="str">
            <v>35.96%</v>
          </cell>
        </row>
        <row r="283">
          <cell r="A283" t="str">
            <v>34144745</v>
          </cell>
          <cell r="B283">
            <v>44745</v>
          </cell>
          <cell r="C283">
            <v>341</v>
          </cell>
          <cell r="D283" t="str">
            <v>四川太极邛崃中心药店</v>
          </cell>
          <cell r="E283">
            <v>9443.48</v>
          </cell>
          <cell r="F283">
            <v>91</v>
          </cell>
          <cell r="G283">
            <v>3161.51</v>
          </cell>
          <cell r="H283" t="str">
            <v>33.48%</v>
          </cell>
        </row>
        <row r="284">
          <cell r="A284" t="str">
            <v>34144746</v>
          </cell>
          <cell r="B284">
            <v>44746</v>
          </cell>
          <cell r="C284">
            <v>341</v>
          </cell>
          <cell r="D284" t="str">
            <v>四川太极邛崃中心药店</v>
          </cell>
          <cell r="E284">
            <v>8467.03</v>
          </cell>
          <cell r="F284">
            <v>109</v>
          </cell>
          <cell r="G284">
            <v>3114.85</v>
          </cell>
          <cell r="H284" t="str">
            <v>36.79%</v>
          </cell>
        </row>
        <row r="285">
          <cell r="A285" t="str">
            <v>34144747</v>
          </cell>
          <cell r="B285">
            <v>44747</v>
          </cell>
          <cell r="C285">
            <v>341</v>
          </cell>
          <cell r="D285" t="str">
            <v>四川太极邛崃中心药店</v>
          </cell>
          <cell r="E285">
            <v>6818.94</v>
          </cell>
          <cell r="F285">
            <v>106</v>
          </cell>
          <cell r="G285">
            <v>2481.63</v>
          </cell>
          <cell r="H285" t="str">
            <v>36.39%</v>
          </cell>
        </row>
        <row r="286">
          <cell r="A286" t="str">
            <v>34144748</v>
          </cell>
          <cell r="B286">
            <v>44748</v>
          </cell>
          <cell r="C286">
            <v>341</v>
          </cell>
          <cell r="D286" t="str">
            <v>四川太极邛崃中心药店</v>
          </cell>
          <cell r="E286">
            <v>7464.87</v>
          </cell>
          <cell r="F286">
            <v>108</v>
          </cell>
          <cell r="G286">
            <v>2359.51</v>
          </cell>
          <cell r="H286" t="str">
            <v>31.61%</v>
          </cell>
        </row>
        <row r="287">
          <cell r="A287" t="str">
            <v>34144749</v>
          </cell>
          <cell r="B287">
            <v>44749</v>
          </cell>
          <cell r="C287">
            <v>341</v>
          </cell>
          <cell r="D287" t="str">
            <v>四川太极邛崃中心药店</v>
          </cell>
          <cell r="E287">
            <v>3940.46</v>
          </cell>
          <cell r="F287">
            <v>58</v>
          </cell>
          <cell r="G287">
            <v>1738.34</v>
          </cell>
          <cell r="H287" t="str">
            <v>44.12%</v>
          </cell>
        </row>
        <row r="288">
          <cell r="A288" t="str">
            <v>34144750</v>
          </cell>
          <cell r="B288">
            <v>44750</v>
          </cell>
          <cell r="C288">
            <v>341</v>
          </cell>
          <cell r="D288" t="str">
            <v>四川太极邛崃中心药店</v>
          </cell>
          <cell r="E288">
            <v>7329.72</v>
          </cell>
          <cell r="F288">
            <v>84</v>
          </cell>
          <cell r="G288">
            <v>2154.57</v>
          </cell>
          <cell r="H288" t="str">
            <v>29.39%</v>
          </cell>
        </row>
        <row r="289">
          <cell r="A289" t="str">
            <v>34144751</v>
          </cell>
          <cell r="B289">
            <v>44751</v>
          </cell>
          <cell r="C289">
            <v>341</v>
          </cell>
          <cell r="D289" t="str">
            <v>四川太极邛崃中心药店</v>
          </cell>
          <cell r="E289">
            <v>8181.1</v>
          </cell>
          <cell r="F289">
            <v>80</v>
          </cell>
          <cell r="G289">
            <v>2937.59</v>
          </cell>
          <cell r="H289" t="str">
            <v>35.91%</v>
          </cell>
        </row>
        <row r="290">
          <cell r="A290" t="str">
            <v>34144752</v>
          </cell>
          <cell r="B290">
            <v>44752</v>
          </cell>
          <cell r="C290">
            <v>341</v>
          </cell>
          <cell r="D290" t="str">
            <v>四川太极邛崃中心药店</v>
          </cell>
          <cell r="E290">
            <v>7420.37</v>
          </cell>
          <cell r="F290">
            <v>91</v>
          </cell>
          <cell r="G290">
            <v>2816.61</v>
          </cell>
          <cell r="H290" t="str">
            <v>37.96%</v>
          </cell>
        </row>
        <row r="291">
          <cell r="A291" t="str">
            <v>34144753</v>
          </cell>
          <cell r="B291">
            <v>44753</v>
          </cell>
          <cell r="C291">
            <v>341</v>
          </cell>
          <cell r="D291" t="str">
            <v>四川太极邛崃中心药店</v>
          </cell>
          <cell r="E291">
            <v>12630.02</v>
          </cell>
          <cell r="F291">
            <v>128</v>
          </cell>
          <cell r="G291">
            <v>4417.38</v>
          </cell>
          <cell r="H291" t="str">
            <v>34.98%</v>
          </cell>
        </row>
        <row r="292">
          <cell r="A292" t="str">
            <v>34144754</v>
          </cell>
          <cell r="B292">
            <v>44754</v>
          </cell>
          <cell r="C292">
            <v>341</v>
          </cell>
          <cell r="D292" t="str">
            <v>四川太极邛崃中心药店</v>
          </cell>
          <cell r="E292">
            <v>14270.63</v>
          </cell>
          <cell r="F292">
            <v>117</v>
          </cell>
          <cell r="G292">
            <v>4318.71</v>
          </cell>
          <cell r="H292" t="str">
            <v>30.26%</v>
          </cell>
        </row>
        <row r="293">
          <cell r="A293" t="str">
            <v>34144755</v>
          </cell>
          <cell r="B293">
            <v>44755</v>
          </cell>
          <cell r="C293">
            <v>341</v>
          </cell>
          <cell r="D293" t="str">
            <v>四川太极邛崃中心药店</v>
          </cell>
          <cell r="E293">
            <v>7592.79</v>
          </cell>
          <cell r="F293">
            <v>107</v>
          </cell>
          <cell r="G293">
            <v>3161.61</v>
          </cell>
          <cell r="H293" t="str">
            <v>41.64%</v>
          </cell>
        </row>
        <row r="294">
          <cell r="A294" t="str">
            <v>34144756</v>
          </cell>
          <cell r="B294">
            <v>44756</v>
          </cell>
          <cell r="C294">
            <v>341</v>
          </cell>
          <cell r="D294" t="str">
            <v>四川太极邛崃中心药店</v>
          </cell>
          <cell r="E294">
            <v>9034.95</v>
          </cell>
          <cell r="F294">
            <v>95</v>
          </cell>
          <cell r="G294">
            <v>2921.71</v>
          </cell>
          <cell r="H294" t="str">
            <v>32.34%</v>
          </cell>
        </row>
        <row r="295">
          <cell r="A295" t="str">
            <v>34144757</v>
          </cell>
          <cell r="B295">
            <v>44757</v>
          </cell>
          <cell r="C295">
            <v>341</v>
          </cell>
          <cell r="D295" t="str">
            <v>四川太极邛崃中心药店</v>
          </cell>
          <cell r="E295">
            <v>6118.6</v>
          </cell>
          <cell r="F295">
            <v>86</v>
          </cell>
          <cell r="G295">
            <v>2357.69</v>
          </cell>
          <cell r="H295" t="str">
            <v>38.53%</v>
          </cell>
        </row>
        <row r="296">
          <cell r="A296" t="str">
            <v>34144758</v>
          </cell>
          <cell r="B296">
            <v>44758</v>
          </cell>
          <cell r="C296">
            <v>341</v>
          </cell>
          <cell r="D296" t="str">
            <v>四川太极邛崃中心药店</v>
          </cell>
          <cell r="E296">
            <v>25066.23</v>
          </cell>
          <cell r="F296">
            <v>164</v>
          </cell>
          <cell r="G296">
            <v>8850.97</v>
          </cell>
          <cell r="H296" t="str">
            <v>35.31%</v>
          </cell>
        </row>
        <row r="297">
          <cell r="A297" t="str">
            <v>34144759</v>
          </cell>
          <cell r="B297">
            <v>44759</v>
          </cell>
          <cell r="C297">
            <v>341</v>
          </cell>
          <cell r="D297" t="str">
            <v>四川太极邛崃中心药店</v>
          </cell>
          <cell r="E297">
            <v>32028.46</v>
          </cell>
          <cell r="F297">
            <v>134</v>
          </cell>
          <cell r="G297">
            <v>6997.87</v>
          </cell>
          <cell r="H297" t="str">
            <v>21.85%</v>
          </cell>
        </row>
        <row r="298">
          <cell r="A298" t="str">
            <v>34144760</v>
          </cell>
          <cell r="B298">
            <v>44760</v>
          </cell>
          <cell r="C298">
            <v>341</v>
          </cell>
          <cell r="D298" t="str">
            <v>四川太极邛崃中心药店</v>
          </cell>
          <cell r="E298">
            <v>24489.14</v>
          </cell>
          <cell r="F298">
            <v>150</v>
          </cell>
          <cell r="G298">
            <v>6289.25</v>
          </cell>
          <cell r="H298" t="str">
            <v>25.68%</v>
          </cell>
        </row>
        <row r="299">
          <cell r="A299" t="str">
            <v>34144761</v>
          </cell>
          <cell r="B299">
            <v>44761</v>
          </cell>
          <cell r="C299">
            <v>341</v>
          </cell>
          <cell r="D299" t="str">
            <v>四川太极邛崃中心药店</v>
          </cell>
          <cell r="E299">
            <v>16564.25</v>
          </cell>
          <cell r="F299">
            <v>113</v>
          </cell>
          <cell r="G299">
            <v>3595.72</v>
          </cell>
          <cell r="H299" t="str">
            <v>21.71%</v>
          </cell>
        </row>
        <row r="300">
          <cell r="A300" t="str">
            <v>34144762</v>
          </cell>
          <cell r="B300">
            <v>44762</v>
          </cell>
          <cell r="C300">
            <v>341</v>
          </cell>
          <cell r="D300" t="str">
            <v>四川太极邛崃中心药店</v>
          </cell>
          <cell r="E300">
            <v>14608.56</v>
          </cell>
          <cell r="F300">
            <v>167</v>
          </cell>
          <cell r="G300">
            <v>4694.04</v>
          </cell>
          <cell r="H300" t="str">
            <v>32.13%</v>
          </cell>
        </row>
        <row r="301">
          <cell r="A301" t="str">
            <v>34144763</v>
          </cell>
          <cell r="B301">
            <v>44763</v>
          </cell>
          <cell r="C301">
            <v>341</v>
          </cell>
          <cell r="D301" t="str">
            <v>四川太极邛崃中心药店</v>
          </cell>
          <cell r="E301">
            <v>8821.39</v>
          </cell>
          <cell r="F301">
            <v>116</v>
          </cell>
          <cell r="G301">
            <v>2078.68</v>
          </cell>
          <cell r="H301" t="str">
            <v>23.56%</v>
          </cell>
        </row>
        <row r="302">
          <cell r="A302" t="str">
            <v>34144764</v>
          </cell>
          <cell r="B302">
            <v>44764</v>
          </cell>
          <cell r="C302">
            <v>341</v>
          </cell>
          <cell r="D302" t="str">
            <v>四川太极邛崃中心药店</v>
          </cell>
          <cell r="E302">
            <v>10447.71</v>
          </cell>
          <cell r="F302">
            <v>110</v>
          </cell>
          <cell r="G302">
            <v>2914.81</v>
          </cell>
          <cell r="H302" t="str">
            <v>27.9%</v>
          </cell>
        </row>
        <row r="303">
          <cell r="A303" t="str">
            <v>34144765</v>
          </cell>
          <cell r="B303">
            <v>44765</v>
          </cell>
          <cell r="C303">
            <v>341</v>
          </cell>
          <cell r="D303" t="str">
            <v>四川太极邛崃中心药店</v>
          </cell>
          <cell r="E303">
            <v>12307.05</v>
          </cell>
          <cell r="F303">
            <v>132</v>
          </cell>
          <cell r="G303">
            <v>3238.3</v>
          </cell>
          <cell r="H303" t="str">
            <v>26.31%</v>
          </cell>
        </row>
        <row r="304">
          <cell r="A304" t="str">
            <v>34144766</v>
          </cell>
          <cell r="B304">
            <v>44766</v>
          </cell>
          <cell r="C304">
            <v>341</v>
          </cell>
          <cell r="D304" t="str">
            <v>四川太极邛崃中心药店</v>
          </cell>
          <cell r="E304">
            <v>9227.49</v>
          </cell>
          <cell r="F304">
            <v>111</v>
          </cell>
          <cell r="G304">
            <v>3438.61</v>
          </cell>
          <cell r="H304" t="str">
            <v>37.26%</v>
          </cell>
        </row>
        <row r="305">
          <cell r="A305" t="str">
            <v>34144767</v>
          </cell>
          <cell r="B305">
            <v>44767</v>
          </cell>
          <cell r="C305">
            <v>341</v>
          </cell>
          <cell r="D305" t="str">
            <v>四川太极邛崃中心药店</v>
          </cell>
          <cell r="E305">
            <v>9886.31</v>
          </cell>
          <cell r="F305">
            <v>81</v>
          </cell>
          <cell r="G305">
            <v>2541.68</v>
          </cell>
          <cell r="H305" t="str">
            <v>25.71%</v>
          </cell>
        </row>
        <row r="306">
          <cell r="A306" t="str">
            <v>34144768</v>
          </cell>
          <cell r="B306">
            <v>44768</v>
          </cell>
          <cell r="C306">
            <v>341</v>
          </cell>
          <cell r="D306" t="str">
            <v>四川太极邛崃中心药店</v>
          </cell>
          <cell r="E306">
            <v>8424.89</v>
          </cell>
          <cell r="F306">
            <v>87</v>
          </cell>
          <cell r="G306">
            <v>3136.78</v>
          </cell>
          <cell r="H306" t="str">
            <v>37.23%</v>
          </cell>
        </row>
        <row r="307">
          <cell r="A307" t="str">
            <v>34144769</v>
          </cell>
          <cell r="B307">
            <v>44769</v>
          </cell>
          <cell r="C307">
            <v>341</v>
          </cell>
          <cell r="D307" t="str">
            <v>四川太极邛崃中心药店</v>
          </cell>
          <cell r="E307">
            <v>7175.17</v>
          </cell>
          <cell r="F307">
            <v>70</v>
          </cell>
          <cell r="G307">
            <v>2645.06</v>
          </cell>
          <cell r="H307" t="str">
            <v>36.86%</v>
          </cell>
        </row>
        <row r="308">
          <cell r="A308" t="str">
            <v>34144770</v>
          </cell>
          <cell r="B308">
            <v>44770</v>
          </cell>
          <cell r="C308">
            <v>341</v>
          </cell>
          <cell r="D308" t="str">
            <v>四川太极邛崃中心药店</v>
          </cell>
          <cell r="E308">
            <v>7933.64</v>
          </cell>
          <cell r="F308">
            <v>121</v>
          </cell>
          <cell r="G308">
            <v>2593.57</v>
          </cell>
          <cell r="H308" t="str">
            <v>32.69%</v>
          </cell>
        </row>
        <row r="309">
          <cell r="A309" t="str">
            <v>34144771</v>
          </cell>
          <cell r="B309">
            <v>44771</v>
          </cell>
          <cell r="C309">
            <v>341</v>
          </cell>
          <cell r="D309" t="str">
            <v>四川太极邛崃中心药店</v>
          </cell>
          <cell r="E309">
            <v>8419.99</v>
          </cell>
          <cell r="F309">
            <v>80</v>
          </cell>
          <cell r="G309">
            <v>2898.29</v>
          </cell>
          <cell r="H309" t="str">
            <v>34.42%</v>
          </cell>
        </row>
        <row r="310">
          <cell r="A310" t="str">
            <v>34144772</v>
          </cell>
          <cell r="B310">
            <v>44772</v>
          </cell>
          <cell r="C310">
            <v>341</v>
          </cell>
          <cell r="D310" t="str">
            <v>四川太极邛崃中心药店</v>
          </cell>
          <cell r="E310">
            <v>7128.38</v>
          </cell>
          <cell r="F310">
            <v>71</v>
          </cell>
          <cell r="G310">
            <v>2304.02</v>
          </cell>
          <cell r="H310" t="str">
            <v>32.32%</v>
          </cell>
        </row>
        <row r="311">
          <cell r="A311" t="str">
            <v>34144773</v>
          </cell>
          <cell r="B311">
            <v>44773</v>
          </cell>
          <cell r="C311">
            <v>341</v>
          </cell>
          <cell r="D311" t="str">
            <v>四川太极邛崃中心药店</v>
          </cell>
          <cell r="E311">
            <v>11881.06</v>
          </cell>
          <cell r="F311">
            <v>111</v>
          </cell>
          <cell r="G311">
            <v>3327.24</v>
          </cell>
          <cell r="H311" t="str">
            <v>28%</v>
          </cell>
        </row>
        <row r="312">
          <cell r="A312" t="str">
            <v>34344743</v>
          </cell>
          <cell r="B312">
            <v>44743</v>
          </cell>
          <cell r="C312">
            <v>343</v>
          </cell>
          <cell r="D312" t="str">
            <v>四川太极光华药店</v>
          </cell>
          <cell r="E312">
            <v>15234.14</v>
          </cell>
          <cell r="F312">
            <v>126</v>
          </cell>
          <cell r="G312">
            <v>5501.68</v>
          </cell>
          <cell r="H312" t="str">
            <v>36.11%</v>
          </cell>
        </row>
        <row r="313">
          <cell r="A313" t="str">
            <v>34344744</v>
          </cell>
          <cell r="B313">
            <v>44744</v>
          </cell>
          <cell r="C313">
            <v>343</v>
          </cell>
          <cell r="D313" t="str">
            <v>四川太极光华药店</v>
          </cell>
          <cell r="E313">
            <v>10344.65</v>
          </cell>
          <cell r="F313">
            <v>112</v>
          </cell>
          <cell r="G313">
            <v>3950.09</v>
          </cell>
          <cell r="H313" t="str">
            <v>38.18%</v>
          </cell>
        </row>
        <row r="314">
          <cell r="A314" t="str">
            <v>34344745</v>
          </cell>
          <cell r="B314">
            <v>44745</v>
          </cell>
          <cell r="C314">
            <v>343</v>
          </cell>
          <cell r="D314" t="str">
            <v>四川太极光华药店</v>
          </cell>
          <cell r="E314">
            <v>11447.67</v>
          </cell>
          <cell r="F314">
            <v>123</v>
          </cell>
          <cell r="G314">
            <v>3987.85</v>
          </cell>
          <cell r="H314" t="str">
            <v>34.84%</v>
          </cell>
        </row>
        <row r="315">
          <cell r="A315" t="str">
            <v>34344746</v>
          </cell>
          <cell r="B315">
            <v>44746</v>
          </cell>
          <cell r="C315">
            <v>343</v>
          </cell>
          <cell r="D315" t="str">
            <v>四川太极光华药店</v>
          </cell>
          <cell r="E315">
            <v>9590.1</v>
          </cell>
          <cell r="F315">
            <v>104</v>
          </cell>
          <cell r="G315">
            <v>3715.27</v>
          </cell>
          <cell r="H315" t="str">
            <v>38.74%</v>
          </cell>
        </row>
        <row r="316">
          <cell r="A316" t="str">
            <v>34344747</v>
          </cell>
          <cell r="B316">
            <v>44747</v>
          </cell>
          <cell r="C316">
            <v>343</v>
          </cell>
          <cell r="D316" t="str">
            <v>四川太极光华药店</v>
          </cell>
          <cell r="E316">
            <v>17212.7</v>
          </cell>
          <cell r="F316">
            <v>119</v>
          </cell>
          <cell r="G316">
            <v>4384.99</v>
          </cell>
          <cell r="H316" t="str">
            <v>25.48%</v>
          </cell>
        </row>
        <row r="317">
          <cell r="A317" t="str">
            <v>34344748</v>
          </cell>
          <cell r="B317">
            <v>44748</v>
          </cell>
          <cell r="C317">
            <v>343</v>
          </cell>
          <cell r="D317" t="str">
            <v>四川太极光华药店</v>
          </cell>
          <cell r="E317">
            <v>14690.66</v>
          </cell>
          <cell r="F317">
            <v>124</v>
          </cell>
          <cell r="G317">
            <v>4648.89</v>
          </cell>
          <cell r="H317" t="str">
            <v>31.65%</v>
          </cell>
        </row>
        <row r="318">
          <cell r="A318" t="str">
            <v>34344749</v>
          </cell>
          <cell r="B318">
            <v>44749</v>
          </cell>
          <cell r="C318">
            <v>343</v>
          </cell>
          <cell r="D318" t="str">
            <v>四川太极光华药店</v>
          </cell>
          <cell r="E318">
            <v>16836.71</v>
          </cell>
          <cell r="F318">
            <v>111</v>
          </cell>
          <cell r="G318">
            <v>4922.85</v>
          </cell>
          <cell r="H318" t="str">
            <v>29.24%</v>
          </cell>
        </row>
        <row r="319">
          <cell r="A319" t="str">
            <v>34344750</v>
          </cell>
          <cell r="B319">
            <v>44750</v>
          </cell>
          <cell r="C319">
            <v>343</v>
          </cell>
          <cell r="D319" t="str">
            <v>四川太极光华药店</v>
          </cell>
          <cell r="E319">
            <v>8566.36</v>
          </cell>
          <cell r="F319">
            <v>118</v>
          </cell>
          <cell r="G319">
            <v>2371.53</v>
          </cell>
          <cell r="H319" t="str">
            <v>27.68%</v>
          </cell>
        </row>
        <row r="320">
          <cell r="A320" t="str">
            <v>34344751</v>
          </cell>
          <cell r="B320">
            <v>44751</v>
          </cell>
          <cell r="C320">
            <v>343</v>
          </cell>
          <cell r="D320" t="str">
            <v>四川太极光华药店</v>
          </cell>
          <cell r="E320">
            <v>12236.5</v>
          </cell>
          <cell r="F320">
            <v>93</v>
          </cell>
          <cell r="G320">
            <v>3416.62</v>
          </cell>
          <cell r="H320" t="str">
            <v>27.92%</v>
          </cell>
        </row>
        <row r="321">
          <cell r="A321" t="str">
            <v>34344752</v>
          </cell>
          <cell r="B321">
            <v>44752</v>
          </cell>
          <cell r="C321">
            <v>343</v>
          </cell>
          <cell r="D321" t="str">
            <v>四川太极光华药店</v>
          </cell>
          <cell r="E321">
            <v>15085.31</v>
          </cell>
          <cell r="F321">
            <v>112</v>
          </cell>
          <cell r="G321">
            <v>4290.15</v>
          </cell>
          <cell r="H321" t="str">
            <v>28.44%</v>
          </cell>
        </row>
        <row r="322">
          <cell r="A322" t="str">
            <v>34344753</v>
          </cell>
          <cell r="B322">
            <v>44753</v>
          </cell>
          <cell r="C322">
            <v>343</v>
          </cell>
          <cell r="D322" t="str">
            <v>四川太极光华药店</v>
          </cell>
          <cell r="E322">
            <v>17675.21</v>
          </cell>
          <cell r="F322">
            <v>152</v>
          </cell>
          <cell r="G322">
            <v>4979.1</v>
          </cell>
          <cell r="H322" t="str">
            <v>28.17%</v>
          </cell>
        </row>
        <row r="323">
          <cell r="A323" t="str">
            <v>34344754</v>
          </cell>
          <cell r="B323">
            <v>44754</v>
          </cell>
          <cell r="C323">
            <v>343</v>
          </cell>
          <cell r="D323" t="str">
            <v>四川太极光华药店</v>
          </cell>
          <cell r="E323">
            <v>13480.76</v>
          </cell>
          <cell r="F323">
            <v>132</v>
          </cell>
          <cell r="G323">
            <v>4206.75</v>
          </cell>
          <cell r="H323" t="str">
            <v>31.21%</v>
          </cell>
        </row>
        <row r="324">
          <cell r="A324" t="str">
            <v>34344755</v>
          </cell>
          <cell r="B324">
            <v>44755</v>
          </cell>
          <cell r="C324">
            <v>343</v>
          </cell>
          <cell r="D324" t="str">
            <v>四川太极光华药店</v>
          </cell>
          <cell r="E324">
            <v>12435.43</v>
          </cell>
          <cell r="F324">
            <v>109</v>
          </cell>
          <cell r="G324">
            <v>3288.66</v>
          </cell>
          <cell r="H324" t="str">
            <v>26.45%</v>
          </cell>
        </row>
        <row r="325">
          <cell r="A325" t="str">
            <v>34344756</v>
          </cell>
          <cell r="B325">
            <v>44756</v>
          </cell>
          <cell r="C325">
            <v>343</v>
          </cell>
          <cell r="D325" t="str">
            <v>四川太极光华药店</v>
          </cell>
          <cell r="E325">
            <v>13136.86</v>
          </cell>
          <cell r="F325">
            <v>124</v>
          </cell>
          <cell r="G325">
            <v>4156.89</v>
          </cell>
          <cell r="H325" t="str">
            <v>31.64%</v>
          </cell>
        </row>
        <row r="326">
          <cell r="A326" t="str">
            <v>34344757</v>
          </cell>
          <cell r="B326">
            <v>44757</v>
          </cell>
          <cell r="C326">
            <v>343</v>
          </cell>
          <cell r="D326" t="str">
            <v>四川太极光华药店</v>
          </cell>
          <cell r="E326">
            <v>11753.79</v>
          </cell>
          <cell r="F326">
            <v>106</v>
          </cell>
          <cell r="G326">
            <v>3909.12</v>
          </cell>
          <cell r="H326" t="str">
            <v>33.26%</v>
          </cell>
        </row>
        <row r="327">
          <cell r="A327" t="str">
            <v>34344758</v>
          </cell>
          <cell r="B327">
            <v>44758</v>
          </cell>
          <cell r="C327">
            <v>343</v>
          </cell>
          <cell r="D327" t="str">
            <v>四川太极光华药店</v>
          </cell>
          <cell r="E327">
            <v>37099.29</v>
          </cell>
          <cell r="F327">
            <v>180</v>
          </cell>
          <cell r="G327">
            <v>10049.02</v>
          </cell>
          <cell r="H327" t="str">
            <v>27.09%</v>
          </cell>
        </row>
        <row r="328">
          <cell r="A328" t="str">
            <v>34344759</v>
          </cell>
          <cell r="B328">
            <v>44759</v>
          </cell>
          <cell r="C328">
            <v>343</v>
          </cell>
          <cell r="D328" t="str">
            <v>四川太极光华药店</v>
          </cell>
          <cell r="E328">
            <v>38931.82</v>
          </cell>
          <cell r="F328">
            <v>183</v>
          </cell>
          <cell r="G328">
            <v>13383.6</v>
          </cell>
          <cell r="H328" t="str">
            <v>34.38%</v>
          </cell>
        </row>
        <row r="329">
          <cell r="A329" t="str">
            <v>34344760</v>
          </cell>
          <cell r="B329">
            <v>44760</v>
          </cell>
          <cell r="C329">
            <v>343</v>
          </cell>
          <cell r="D329" t="str">
            <v>四川太极光华药店</v>
          </cell>
          <cell r="E329">
            <v>55626.3</v>
          </cell>
          <cell r="F329">
            <v>149</v>
          </cell>
          <cell r="G329">
            <v>14195.39</v>
          </cell>
          <cell r="H329" t="str">
            <v>25.52%</v>
          </cell>
        </row>
        <row r="330">
          <cell r="A330" t="str">
            <v>34344761</v>
          </cell>
          <cell r="B330">
            <v>44761</v>
          </cell>
          <cell r="C330">
            <v>343</v>
          </cell>
          <cell r="D330" t="str">
            <v>四川太极光华药店</v>
          </cell>
          <cell r="E330">
            <v>28459.6</v>
          </cell>
          <cell r="F330">
            <v>156</v>
          </cell>
          <cell r="G330">
            <v>6637.19</v>
          </cell>
          <cell r="H330" t="str">
            <v>23.32%</v>
          </cell>
        </row>
        <row r="331">
          <cell r="A331" t="str">
            <v>34344762</v>
          </cell>
          <cell r="B331">
            <v>44762</v>
          </cell>
          <cell r="C331">
            <v>343</v>
          </cell>
          <cell r="D331" t="str">
            <v>四川太极光华药店</v>
          </cell>
          <cell r="E331">
            <v>20310.97</v>
          </cell>
          <cell r="F331">
            <v>137</v>
          </cell>
          <cell r="G331">
            <v>5419.38</v>
          </cell>
          <cell r="H331" t="str">
            <v>26.68%</v>
          </cell>
        </row>
        <row r="332">
          <cell r="A332" t="str">
            <v>34344763</v>
          </cell>
          <cell r="B332">
            <v>44763</v>
          </cell>
          <cell r="C332">
            <v>343</v>
          </cell>
          <cell r="D332" t="str">
            <v>四川太极光华药店</v>
          </cell>
          <cell r="E332">
            <v>18619.75</v>
          </cell>
          <cell r="F332">
            <v>130</v>
          </cell>
          <cell r="G332">
            <v>4929.83</v>
          </cell>
          <cell r="H332" t="str">
            <v>26.48%</v>
          </cell>
        </row>
        <row r="333">
          <cell r="A333" t="str">
            <v>34344764</v>
          </cell>
          <cell r="B333">
            <v>44764</v>
          </cell>
          <cell r="C333">
            <v>343</v>
          </cell>
          <cell r="D333" t="str">
            <v>四川太极光华药店</v>
          </cell>
          <cell r="E333">
            <v>21001.77</v>
          </cell>
          <cell r="F333">
            <v>119</v>
          </cell>
          <cell r="G333">
            <v>4714.99</v>
          </cell>
          <cell r="H333" t="str">
            <v>22.45%</v>
          </cell>
        </row>
        <row r="334">
          <cell r="A334" t="str">
            <v>34344765</v>
          </cell>
          <cell r="B334">
            <v>44765</v>
          </cell>
          <cell r="C334">
            <v>343</v>
          </cell>
          <cell r="D334" t="str">
            <v>四川太极光华药店</v>
          </cell>
          <cell r="E334">
            <v>14566.95</v>
          </cell>
          <cell r="F334">
            <v>111</v>
          </cell>
          <cell r="G334">
            <v>4616.04</v>
          </cell>
          <cell r="H334" t="str">
            <v>31.69%</v>
          </cell>
        </row>
        <row r="335">
          <cell r="A335" t="str">
            <v>34344766</v>
          </cell>
          <cell r="B335">
            <v>44766</v>
          </cell>
          <cell r="C335">
            <v>343</v>
          </cell>
          <cell r="D335" t="str">
            <v>四川太极光华药店</v>
          </cell>
          <cell r="E335">
            <v>13597.84</v>
          </cell>
          <cell r="F335">
            <v>114</v>
          </cell>
          <cell r="G335">
            <v>3487.31</v>
          </cell>
          <cell r="H335" t="str">
            <v>25.65%</v>
          </cell>
        </row>
        <row r="336">
          <cell r="A336" t="str">
            <v>34344767</v>
          </cell>
          <cell r="B336">
            <v>44767</v>
          </cell>
          <cell r="C336">
            <v>343</v>
          </cell>
          <cell r="D336" t="str">
            <v>四川太极光华药店</v>
          </cell>
          <cell r="E336">
            <v>12937.52</v>
          </cell>
          <cell r="F336">
            <v>106</v>
          </cell>
          <cell r="G336">
            <v>3685.94</v>
          </cell>
          <cell r="H336" t="str">
            <v>28.49%</v>
          </cell>
        </row>
        <row r="337">
          <cell r="A337" t="str">
            <v>34344768</v>
          </cell>
          <cell r="B337">
            <v>44768</v>
          </cell>
          <cell r="C337">
            <v>343</v>
          </cell>
          <cell r="D337" t="str">
            <v>四川太极光华药店</v>
          </cell>
          <cell r="E337">
            <v>22908.61</v>
          </cell>
          <cell r="F337">
            <v>98</v>
          </cell>
          <cell r="G337">
            <v>4457.43</v>
          </cell>
          <cell r="H337" t="str">
            <v>19.46%</v>
          </cell>
        </row>
        <row r="338">
          <cell r="A338" t="str">
            <v>34344769</v>
          </cell>
          <cell r="B338">
            <v>44769</v>
          </cell>
          <cell r="C338">
            <v>343</v>
          </cell>
          <cell r="D338" t="str">
            <v>四川太极光华药店</v>
          </cell>
          <cell r="E338">
            <v>13475.03</v>
          </cell>
          <cell r="F338">
            <v>125</v>
          </cell>
          <cell r="G338">
            <v>4775.77</v>
          </cell>
          <cell r="H338" t="str">
            <v>35.44%</v>
          </cell>
        </row>
        <row r="339">
          <cell r="A339" t="str">
            <v>34344770</v>
          </cell>
          <cell r="B339">
            <v>44770</v>
          </cell>
          <cell r="C339">
            <v>343</v>
          </cell>
          <cell r="D339" t="str">
            <v>四川太极光华药店</v>
          </cell>
          <cell r="E339">
            <v>12954.12</v>
          </cell>
          <cell r="F339">
            <v>104</v>
          </cell>
          <cell r="G339">
            <v>3956.34</v>
          </cell>
          <cell r="H339" t="str">
            <v>30.54%</v>
          </cell>
        </row>
        <row r="340">
          <cell r="A340" t="str">
            <v>34344771</v>
          </cell>
          <cell r="B340">
            <v>44771</v>
          </cell>
          <cell r="C340">
            <v>343</v>
          </cell>
          <cell r="D340" t="str">
            <v>四川太极光华药店</v>
          </cell>
          <cell r="E340">
            <v>22574.3</v>
          </cell>
          <cell r="F340">
            <v>135</v>
          </cell>
          <cell r="G340">
            <v>6728.36</v>
          </cell>
          <cell r="H340" t="str">
            <v>29.81%</v>
          </cell>
        </row>
        <row r="341">
          <cell r="A341" t="str">
            <v>34344772</v>
          </cell>
          <cell r="B341">
            <v>44772</v>
          </cell>
          <cell r="C341">
            <v>343</v>
          </cell>
          <cell r="D341" t="str">
            <v>四川太极光华药店</v>
          </cell>
          <cell r="E341">
            <v>17507.59</v>
          </cell>
          <cell r="F341">
            <v>113</v>
          </cell>
          <cell r="G341">
            <v>4891.37</v>
          </cell>
          <cell r="H341" t="str">
            <v>27.94%</v>
          </cell>
        </row>
        <row r="342">
          <cell r="A342" t="str">
            <v>34344773</v>
          </cell>
          <cell r="B342">
            <v>44773</v>
          </cell>
          <cell r="C342">
            <v>343</v>
          </cell>
          <cell r="D342" t="str">
            <v>四川太极光华药店</v>
          </cell>
          <cell r="E342">
            <v>10828.93</v>
          </cell>
          <cell r="F342">
            <v>120</v>
          </cell>
          <cell r="G342">
            <v>3550.53</v>
          </cell>
          <cell r="H342" t="str">
            <v>32.79%</v>
          </cell>
        </row>
        <row r="343">
          <cell r="A343" t="str">
            <v>34544743</v>
          </cell>
          <cell r="B343">
            <v>44743</v>
          </cell>
          <cell r="C343">
            <v>345</v>
          </cell>
          <cell r="D343" t="str">
            <v>四川太极B区西部店</v>
          </cell>
          <cell r="E343">
            <v>10336</v>
          </cell>
          <cell r="F343">
            <v>3</v>
          </cell>
          <cell r="G343">
            <v>1707</v>
          </cell>
          <cell r="H343" t="str">
            <v>16.52%</v>
          </cell>
        </row>
        <row r="344">
          <cell r="A344" t="str">
            <v>34544747</v>
          </cell>
          <cell r="B344">
            <v>44747</v>
          </cell>
          <cell r="C344">
            <v>345</v>
          </cell>
          <cell r="D344" t="str">
            <v>四川太极B区西部店</v>
          </cell>
          <cell r="E344">
            <v>7889</v>
          </cell>
          <cell r="F344">
            <v>3</v>
          </cell>
          <cell r="G344">
            <v>2749.3</v>
          </cell>
          <cell r="H344" t="str">
            <v>34.85%</v>
          </cell>
        </row>
        <row r="345">
          <cell r="A345" t="str">
            <v>34544748</v>
          </cell>
          <cell r="B345">
            <v>44748</v>
          </cell>
          <cell r="C345">
            <v>345</v>
          </cell>
          <cell r="D345" t="str">
            <v>四川太极B区西部店</v>
          </cell>
          <cell r="E345">
            <v>36968.5</v>
          </cell>
          <cell r="F345">
            <v>6</v>
          </cell>
          <cell r="G345">
            <v>9420.4</v>
          </cell>
          <cell r="H345" t="str">
            <v>25.48%</v>
          </cell>
        </row>
        <row r="346">
          <cell r="A346" t="str">
            <v>34544749</v>
          </cell>
          <cell r="B346">
            <v>44749</v>
          </cell>
          <cell r="C346">
            <v>345</v>
          </cell>
          <cell r="D346" t="str">
            <v>四川太极B区西部店</v>
          </cell>
          <cell r="E346">
            <v>12355</v>
          </cell>
          <cell r="F346">
            <v>2</v>
          </cell>
          <cell r="G346">
            <v>2555</v>
          </cell>
          <cell r="H346" t="str">
            <v>20.68%</v>
          </cell>
        </row>
        <row r="347">
          <cell r="A347" t="str">
            <v>34544753</v>
          </cell>
          <cell r="B347">
            <v>44753</v>
          </cell>
          <cell r="C347">
            <v>345</v>
          </cell>
          <cell r="D347" t="str">
            <v>四川太极B区西部店</v>
          </cell>
          <cell r="E347">
            <v>234884.8</v>
          </cell>
          <cell r="F347">
            <v>8</v>
          </cell>
          <cell r="G347">
            <v>26823.38</v>
          </cell>
          <cell r="H347" t="str">
            <v>11.42%</v>
          </cell>
        </row>
        <row r="348">
          <cell r="A348" t="str">
            <v>34544755</v>
          </cell>
          <cell r="B348">
            <v>44755</v>
          </cell>
          <cell r="C348">
            <v>345</v>
          </cell>
          <cell r="D348" t="str">
            <v>四川太极B区西部店</v>
          </cell>
          <cell r="E348">
            <v>54161.4</v>
          </cell>
          <cell r="F348">
            <v>9</v>
          </cell>
          <cell r="G348">
            <v>9993.2</v>
          </cell>
          <cell r="H348" t="str">
            <v>18.45%</v>
          </cell>
        </row>
        <row r="349">
          <cell r="A349" t="str">
            <v>34544756</v>
          </cell>
          <cell r="B349">
            <v>44756</v>
          </cell>
          <cell r="C349">
            <v>345</v>
          </cell>
          <cell r="D349" t="str">
            <v>四川太极B区西部店</v>
          </cell>
          <cell r="E349">
            <v>930</v>
          </cell>
          <cell r="F349">
            <v>1</v>
          </cell>
          <cell r="G349">
            <v>330</v>
          </cell>
          <cell r="H349" t="str">
            <v>35.48%</v>
          </cell>
        </row>
        <row r="350">
          <cell r="A350" t="str">
            <v>34544757</v>
          </cell>
          <cell r="B350">
            <v>44757</v>
          </cell>
          <cell r="C350">
            <v>345</v>
          </cell>
          <cell r="D350" t="str">
            <v>四川太极B区西部店</v>
          </cell>
          <cell r="E350">
            <v>12788.5</v>
          </cell>
          <cell r="F350">
            <v>7</v>
          </cell>
          <cell r="G350">
            <v>4138.49</v>
          </cell>
          <cell r="H350" t="str">
            <v>32.36%</v>
          </cell>
        </row>
        <row r="351">
          <cell r="A351" t="str">
            <v>34544760</v>
          </cell>
          <cell r="B351">
            <v>44760</v>
          </cell>
          <cell r="C351">
            <v>345</v>
          </cell>
          <cell r="D351" t="str">
            <v>四川太极B区西部店</v>
          </cell>
          <cell r="E351">
            <v>185755</v>
          </cell>
          <cell r="F351">
            <v>2</v>
          </cell>
          <cell r="G351">
            <v>7027</v>
          </cell>
          <cell r="H351" t="str">
            <v>3.78%</v>
          </cell>
        </row>
        <row r="352">
          <cell r="A352" t="str">
            <v>34544761</v>
          </cell>
          <cell r="B352">
            <v>44761</v>
          </cell>
          <cell r="C352">
            <v>345</v>
          </cell>
          <cell r="D352" t="str">
            <v>四川太极B区西部店</v>
          </cell>
          <cell r="E352">
            <v>9511.5</v>
          </cell>
          <cell r="F352">
            <v>2</v>
          </cell>
          <cell r="G352">
            <v>1643.3</v>
          </cell>
          <cell r="H352" t="str">
            <v>17.28%</v>
          </cell>
        </row>
        <row r="353">
          <cell r="A353" t="str">
            <v>34544763</v>
          </cell>
          <cell r="B353">
            <v>44763</v>
          </cell>
          <cell r="C353">
            <v>345</v>
          </cell>
          <cell r="D353" t="str">
            <v>四川太极B区西部店</v>
          </cell>
          <cell r="E353">
            <v>279635</v>
          </cell>
          <cell r="F353">
            <v>21</v>
          </cell>
          <cell r="G353">
            <v>41251.4</v>
          </cell>
          <cell r="H353" t="str">
            <v>14.75%</v>
          </cell>
        </row>
        <row r="354">
          <cell r="A354" t="str">
            <v>34544764</v>
          </cell>
          <cell r="B354">
            <v>44764</v>
          </cell>
          <cell r="C354">
            <v>345</v>
          </cell>
          <cell r="D354" t="str">
            <v>四川太极B区西部店</v>
          </cell>
          <cell r="E354">
            <v>3325</v>
          </cell>
          <cell r="F354">
            <v>2</v>
          </cell>
          <cell r="G354">
            <v>388.5</v>
          </cell>
          <cell r="H354" t="str">
            <v>11.68%</v>
          </cell>
        </row>
        <row r="355">
          <cell r="A355" t="str">
            <v>34544767</v>
          </cell>
          <cell r="B355">
            <v>44767</v>
          </cell>
          <cell r="C355">
            <v>345</v>
          </cell>
          <cell r="D355" t="str">
            <v>四川太极B区西部店</v>
          </cell>
          <cell r="E355">
            <v>194309.8</v>
          </cell>
          <cell r="F355">
            <v>14</v>
          </cell>
          <cell r="G355">
            <v>19922.41</v>
          </cell>
          <cell r="H355" t="str">
            <v>10.25%</v>
          </cell>
        </row>
        <row r="356">
          <cell r="A356" t="str">
            <v>34544768</v>
          </cell>
          <cell r="B356">
            <v>44768</v>
          </cell>
          <cell r="C356">
            <v>345</v>
          </cell>
          <cell r="D356" t="str">
            <v>四川太极B区西部店</v>
          </cell>
          <cell r="E356">
            <v>33421</v>
          </cell>
          <cell r="F356">
            <v>4</v>
          </cell>
          <cell r="G356">
            <v>6541</v>
          </cell>
          <cell r="H356" t="str">
            <v>19.57%</v>
          </cell>
        </row>
        <row r="357">
          <cell r="A357" t="str">
            <v>34544769</v>
          </cell>
          <cell r="B357">
            <v>44769</v>
          </cell>
          <cell r="C357">
            <v>345</v>
          </cell>
          <cell r="D357" t="str">
            <v>四川太极B区西部店</v>
          </cell>
          <cell r="E357">
            <v>817.6</v>
          </cell>
          <cell r="F357">
            <v>2</v>
          </cell>
          <cell r="G357">
            <v>152.8</v>
          </cell>
          <cell r="H357" t="str">
            <v>18.69%</v>
          </cell>
        </row>
        <row r="358">
          <cell r="A358" t="str">
            <v>34544770</v>
          </cell>
          <cell r="B358">
            <v>44770</v>
          </cell>
          <cell r="C358">
            <v>345</v>
          </cell>
          <cell r="D358" t="str">
            <v>四川太极B区西部店</v>
          </cell>
          <cell r="E358">
            <v>20443</v>
          </cell>
          <cell r="F358">
            <v>4</v>
          </cell>
          <cell r="G358">
            <v>4357</v>
          </cell>
          <cell r="H358" t="str">
            <v>21.31%</v>
          </cell>
        </row>
        <row r="359">
          <cell r="A359" t="str">
            <v>34544771</v>
          </cell>
          <cell r="B359">
            <v>44771</v>
          </cell>
          <cell r="C359">
            <v>345</v>
          </cell>
          <cell r="D359" t="str">
            <v>四川太极B区西部店</v>
          </cell>
          <cell r="E359">
            <v>304427</v>
          </cell>
          <cell r="F359">
            <v>4</v>
          </cell>
          <cell r="G359">
            <v>22052.31</v>
          </cell>
          <cell r="H359" t="str">
            <v>7.24%</v>
          </cell>
        </row>
        <row r="360">
          <cell r="A360" t="str">
            <v>35144743</v>
          </cell>
          <cell r="B360">
            <v>44743</v>
          </cell>
          <cell r="C360">
            <v>351</v>
          </cell>
          <cell r="D360" t="str">
            <v>四川太极都江堰药店</v>
          </cell>
          <cell r="E360">
            <v>3421.09</v>
          </cell>
          <cell r="F360">
            <v>39</v>
          </cell>
          <cell r="G360">
            <v>1299.62</v>
          </cell>
          <cell r="H360" t="str">
            <v>37.99%</v>
          </cell>
        </row>
        <row r="361">
          <cell r="A361" t="str">
            <v>35144744</v>
          </cell>
          <cell r="B361">
            <v>44744</v>
          </cell>
          <cell r="C361">
            <v>351</v>
          </cell>
          <cell r="D361" t="str">
            <v>四川太极都江堰药店</v>
          </cell>
          <cell r="E361">
            <v>2895.72</v>
          </cell>
          <cell r="F361">
            <v>36</v>
          </cell>
          <cell r="G361">
            <v>697.08</v>
          </cell>
          <cell r="H361" t="str">
            <v>24.07%</v>
          </cell>
        </row>
        <row r="362">
          <cell r="A362" t="str">
            <v>35144745</v>
          </cell>
          <cell r="B362">
            <v>44745</v>
          </cell>
          <cell r="C362">
            <v>351</v>
          </cell>
          <cell r="D362" t="str">
            <v>四川太极都江堰药店</v>
          </cell>
          <cell r="E362">
            <v>2559.98</v>
          </cell>
          <cell r="F362">
            <v>44</v>
          </cell>
          <cell r="G362">
            <v>883.7</v>
          </cell>
          <cell r="H362" t="str">
            <v>34.52%</v>
          </cell>
        </row>
        <row r="363">
          <cell r="A363" t="str">
            <v>35144746</v>
          </cell>
          <cell r="B363">
            <v>44746</v>
          </cell>
          <cell r="C363">
            <v>351</v>
          </cell>
          <cell r="D363" t="str">
            <v>四川太极都江堰药店</v>
          </cell>
          <cell r="E363">
            <v>2984.52</v>
          </cell>
          <cell r="F363">
            <v>42</v>
          </cell>
          <cell r="G363">
            <v>1028.33</v>
          </cell>
          <cell r="H363" t="str">
            <v>34.46%</v>
          </cell>
        </row>
        <row r="364">
          <cell r="A364" t="str">
            <v>35144747</v>
          </cell>
          <cell r="B364">
            <v>44747</v>
          </cell>
          <cell r="C364">
            <v>351</v>
          </cell>
          <cell r="D364" t="str">
            <v>四川太极都江堰药店</v>
          </cell>
          <cell r="E364">
            <v>2813.03</v>
          </cell>
          <cell r="F364">
            <v>37</v>
          </cell>
          <cell r="G364">
            <v>1095.25</v>
          </cell>
          <cell r="H364" t="str">
            <v>38.93%</v>
          </cell>
        </row>
        <row r="365">
          <cell r="A365" t="str">
            <v>35144748</v>
          </cell>
          <cell r="B365">
            <v>44748</v>
          </cell>
          <cell r="C365">
            <v>351</v>
          </cell>
          <cell r="D365" t="str">
            <v>四川太极都江堰药店</v>
          </cell>
          <cell r="E365">
            <v>2220.38</v>
          </cell>
          <cell r="F365">
            <v>23</v>
          </cell>
          <cell r="G365">
            <v>248.96</v>
          </cell>
          <cell r="H365" t="str">
            <v>11.21%</v>
          </cell>
        </row>
        <row r="366">
          <cell r="A366" t="str">
            <v>35144749</v>
          </cell>
          <cell r="B366">
            <v>44749</v>
          </cell>
          <cell r="C366">
            <v>351</v>
          </cell>
          <cell r="D366" t="str">
            <v>四川太极都江堰药店</v>
          </cell>
          <cell r="E366">
            <v>2733.12</v>
          </cell>
          <cell r="F366">
            <v>34</v>
          </cell>
          <cell r="G366">
            <v>812.55</v>
          </cell>
          <cell r="H366" t="str">
            <v>29.73%</v>
          </cell>
        </row>
        <row r="367">
          <cell r="A367" t="str">
            <v>35144750</v>
          </cell>
          <cell r="B367">
            <v>44750</v>
          </cell>
          <cell r="C367">
            <v>351</v>
          </cell>
          <cell r="D367" t="str">
            <v>四川太极都江堰药店</v>
          </cell>
          <cell r="E367">
            <v>3865.43</v>
          </cell>
          <cell r="F367">
            <v>54</v>
          </cell>
          <cell r="G367">
            <v>452.48</v>
          </cell>
          <cell r="H367" t="str">
            <v>11.71%</v>
          </cell>
        </row>
        <row r="368">
          <cell r="A368" t="str">
            <v>35144751</v>
          </cell>
          <cell r="B368">
            <v>44751</v>
          </cell>
          <cell r="C368">
            <v>351</v>
          </cell>
          <cell r="D368" t="str">
            <v>四川太极都江堰药店</v>
          </cell>
          <cell r="E368">
            <v>2746.66</v>
          </cell>
          <cell r="F368">
            <v>53</v>
          </cell>
          <cell r="G368">
            <v>867.74</v>
          </cell>
          <cell r="H368" t="str">
            <v>31.59%</v>
          </cell>
        </row>
        <row r="369">
          <cell r="A369" t="str">
            <v>35144752</v>
          </cell>
          <cell r="B369">
            <v>44752</v>
          </cell>
          <cell r="C369">
            <v>351</v>
          </cell>
          <cell r="D369" t="str">
            <v>四川太极都江堰药店</v>
          </cell>
          <cell r="E369">
            <v>3044.48</v>
          </cell>
          <cell r="F369">
            <v>44</v>
          </cell>
          <cell r="G369">
            <v>1007</v>
          </cell>
          <cell r="H369" t="str">
            <v>33.08%</v>
          </cell>
        </row>
        <row r="370">
          <cell r="A370" t="str">
            <v>35144753</v>
          </cell>
          <cell r="B370">
            <v>44753</v>
          </cell>
          <cell r="C370">
            <v>351</v>
          </cell>
          <cell r="D370" t="str">
            <v>四川太极都江堰药店</v>
          </cell>
          <cell r="E370">
            <v>2236.76</v>
          </cell>
          <cell r="F370">
            <v>38</v>
          </cell>
          <cell r="G370">
            <v>807.03</v>
          </cell>
          <cell r="H370" t="str">
            <v>36.08%</v>
          </cell>
        </row>
        <row r="371">
          <cell r="A371" t="str">
            <v>35144754</v>
          </cell>
          <cell r="B371">
            <v>44754</v>
          </cell>
          <cell r="C371">
            <v>351</v>
          </cell>
          <cell r="D371" t="str">
            <v>四川太极都江堰药店</v>
          </cell>
          <cell r="E371">
            <v>2833.58</v>
          </cell>
          <cell r="F371">
            <v>43</v>
          </cell>
          <cell r="G371">
            <v>1037.96</v>
          </cell>
          <cell r="H371" t="str">
            <v>36.63%</v>
          </cell>
        </row>
        <row r="372">
          <cell r="A372" t="str">
            <v>35144755</v>
          </cell>
          <cell r="B372">
            <v>44755</v>
          </cell>
          <cell r="C372">
            <v>351</v>
          </cell>
          <cell r="D372" t="str">
            <v>四川太极都江堰药店</v>
          </cell>
          <cell r="E372">
            <v>3210.11</v>
          </cell>
          <cell r="F372">
            <v>45</v>
          </cell>
          <cell r="G372">
            <v>1025.66</v>
          </cell>
          <cell r="H372" t="str">
            <v>31.95%</v>
          </cell>
        </row>
        <row r="373">
          <cell r="A373" t="str">
            <v>35144756</v>
          </cell>
          <cell r="B373">
            <v>44756</v>
          </cell>
          <cell r="C373">
            <v>351</v>
          </cell>
          <cell r="D373" t="str">
            <v>四川太极都江堰药店</v>
          </cell>
          <cell r="E373">
            <v>973.8</v>
          </cell>
          <cell r="F373">
            <v>20</v>
          </cell>
          <cell r="G373">
            <v>175.99</v>
          </cell>
          <cell r="H373" t="str">
            <v>18.07%</v>
          </cell>
        </row>
        <row r="374">
          <cell r="A374" t="str">
            <v>35144757</v>
          </cell>
          <cell r="B374">
            <v>44757</v>
          </cell>
          <cell r="C374">
            <v>351</v>
          </cell>
          <cell r="D374" t="str">
            <v>四川太极都江堰药店</v>
          </cell>
          <cell r="E374">
            <v>2740.62</v>
          </cell>
          <cell r="F374">
            <v>26</v>
          </cell>
          <cell r="G374">
            <v>822.81</v>
          </cell>
          <cell r="H374" t="str">
            <v>30.02%</v>
          </cell>
        </row>
        <row r="375">
          <cell r="A375" t="str">
            <v>35144758</v>
          </cell>
          <cell r="B375">
            <v>44758</v>
          </cell>
          <cell r="C375">
            <v>351</v>
          </cell>
          <cell r="D375" t="str">
            <v>四川太极都江堰药店</v>
          </cell>
          <cell r="E375">
            <v>6601.93</v>
          </cell>
          <cell r="F375">
            <v>98</v>
          </cell>
          <cell r="G375">
            <v>1716.1</v>
          </cell>
          <cell r="H375" t="str">
            <v>25.99%</v>
          </cell>
        </row>
        <row r="376">
          <cell r="A376" t="str">
            <v>35144759</v>
          </cell>
          <cell r="B376">
            <v>44759</v>
          </cell>
          <cell r="C376">
            <v>351</v>
          </cell>
          <cell r="D376" t="str">
            <v>四川太极都江堰药店</v>
          </cell>
          <cell r="E376">
            <v>3358.03</v>
          </cell>
          <cell r="F376">
            <v>40</v>
          </cell>
          <cell r="G376">
            <v>1362.73</v>
          </cell>
          <cell r="H376" t="str">
            <v>40.58%</v>
          </cell>
        </row>
        <row r="377">
          <cell r="A377" t="str">
            <v>35144760</v>
          </cell>
          <cell r="B377">
            <v>44760</v>
          </cell>
          <cell r="C377">
            <v>351</v>
          </cell>
          <cell r="D377" t="str">
            <v>四川太极都江堰药店</v>
          </cell>
          <cell r="E377">
            <v>1843.4</v>
          </cell>
          <cell r="F377">
            <v>28</v>
          </cell>
          <cell r="G377">
            <v>493.37</v>
          </cell>
          <cell r="H377" t="str">
            <v>26.76%</v>
          </cell>
        </row>
        <row r="378">
          <cell r="A378" t="str">
            <v>35144761</v>
          </cell>
          <cell r="B378">
            <v>44761</v>
          </cell>
          <cell r="C378">
            <v>351</v>
          </cell>
          <cell r="D378" t="str">
            <v>四川太极都江堰药店</v>
          </cell>
          <cell r="E378">
            <v>7870.73</v>
          </cell>
          <cell r="F378">
            <v>48</v>
          </cell>
          <cell r="G378">
            <v>1844.59</v>
          </cell>
          <cell r="H378" t="str">
            <v>23.44%</v>
          </cell>
        </row>
        <row r="379">
          <cell r="A379" t="str">
            <v>35144762</v>
          </cell>
          <cell r="B379">
            <v>44762</v>
          </cell>
          <cell r="C379">
            <v>351</v>
          </cell>
          <cell r="D379" t="str">
            <v>四川太极都江堰药店</v>
          </cell>
          <cell r="E379">
            <v>2413.02</v>
          </cell>
          <cell r="F379">
            <v>42</v>
          </cell>
          <cell r="G379">
            <v>760.92</v>
          </cell>
          <cell r="H379" t="str">
            <v>31.53%</v>
          </cell>
        </row>
        <row r="380">
          <cell r="A380" t="str">
            <v>35144763</v>
          </cell>
          <cell r="B380">
            <v>44763</v>
          </cell>
          <cell r="C380">
            <v>351</v>
          </cell>
          <cell r="D380" t="str">
            <v>四川太极都江堰药店</v>
          </cell>
          <cell r="E380">
            <v>3451.28</v>
          </cell>
          <cell r="F380">
            <v>44</v>
          </cell>
          <cell r="G380">
            <v>1225.46</v>
          </cell>
          <cell r="H380" t="str">
            <v>35.51%</v>
          </cell>
        </row>
        <row r="381">
          <cell r="A381" t="str">
            <v>35144764</v>
          </cell>
          <cell r="B381">
            <v>44764</v>
          </cell>
          <cell r="C381">
            <v>351</v>
          </cell>
          <cell r="D381" t="str">
            <v>四川太极都江堰药店</v>
          </cell>
          <cell r="E381">
            <v>2049.57</v>
          </cell>
          <cell r="F381">
            <v>21</v>
          </cell>
          <cell r="G381">
            <v>236.51</v>
          </cell>
          <cell r="H381" t="str">
            <v>11.54%</v>
          </cell>
        </row>
        <row r="382">
          <cell r="A382" t="str">
            <v>35144765</v>
          </cell>
          <cell r="B382">
            <v>44765</v>
          </cell>
          <cell r="C382">
            <v>351</v>
          </cell>
          <cell r="D382" t="str">
            <v>四川太极都江堰药店</v>
          </cell>
          <cell r="E382">
            <v>2468.9</v>
          </cell>
          <cell r="F382">
            <v>25</v>
          </cell>
          <cell r="G382">
            <v>1006.23</v>
          </cell>
          <cell r="H382" t="str">
            <v>40.76%</v>
          </cell>
        </row>
        <row r="383">
          <cell r="A383" t="str">
            <v>35144766</v>
          </cell>
          <cell r="B383">
            <v>44766</v>
          </cell>
          <cell r="C383">
            <v>351</v>
          </cell>
          <cell r="D383" t="str">
            <v>四川太极都江堰药店</v>
          </cell>
          <cell r="E383">
            <v>3353.76</v>
          </cell>
          <cell r="F383">
            <v>50</v>
          </cell>
          <cell r="G383">
            <v>1251.78</v>
          </cell>
          <cell r="H383" t="str">
            <v>37.32%</v>
          </cell>
        </row>
        <row r="384">
          <cell r="A384" t="str">
            <v>35144767</v>
          </cell>
          <cell r="B384">
            <v>44767</v>
          </cell>
          <cell r="C384">
            <v>351</v>
          </cell>
          <cell r="D384" t="str">
            <v>四川太极都江堰药店</v>
          </cell>
          <cell r="E384">
            <v>1407.3</v>
          </cell>
          <cell r="F384">
            <v>24</v>
          </cell>
          <cell r="G384">
            <v>562.11</v>
          </cell>
          <cell r="H384" t="str">
            <v>39.94%</v>
          </cell>
        </row>
        <row r="385">
          <cell r="A385" t="str">
            <v>35144768</v>
          </cell>
          <cell r="B385">
            <v>44768</v>
          </cell>
          <cell r="C385">
            <v>351</v>
          </cell>
          <cell r="D385" t="str">
            <v>四川太极都江堰药店</v>
          </cell>
          <cell r="E385">
            <v>1895.03</v>
          </cell>
          <cell r="F385">
            <v>27</v>
          </cell>
          <cell r="G385">
            <v>790.73</v>
          </cell>
          <cell r="H385" t="str">
            <v>41.73%</v>
          </cell>
        </row>
        <row r="386">
          <cell r="A386" t="str">
            <v>35144769</v>
          </cell>
          <cell r="B386">
            <v>44769</v>
          </cell>
          <cell r="C386">
            <v>351</v>
          </cell>
          <cell r="D386" t="str">
            <v>四川太极都江堰药店</v>
          </cell>
          <cell r="E386">
            <v>3365.38</v>
          </cell>
          <cell r="F386">
            <v>32</v>
          </cell>
          <cell r="G386">
            <v>1103.76</v>
          </cell>
          <cell r="H386" t="str">
            <v>32.8%</v>
          </cell>
        </row>
        <row r="387">
          <cell r="A387" t="str">
            <v>35144770</v>
          </cell>
          <cell r="B387">
            <v>44770</v>
          </cell>
          <cell r="C387">
            <v>351</v>
          </cell>
          <cell r="D387" t="str">
            <v>四川太极都江堰药店</v>
          </cell>
          <cell r="E387">
            <v>1405.48</v>
          </cell>
          <cell r="F387">
            <v>23</v>
          </cell>
          <cell r="G387">
            <v>444.23</v>
          </cell>
          <cell r="H387" t="str">
            <v>31.61%</v>
          </cell>
        </row>
        <row r="388">
          <cell r="A388" t="str">
            <v>35144771</v>
          </cell>
          <cell r="B388">
            <v>44771</v>
          </cell>
          <cell r="C388">
            <v>351</v>
          </cell>
          <cell r="D388" t="str">
            <v>四川太极都江堰药店</v>
          </cell>
          <cell r="E388">
            <v>3280.09</v>
          </cell>
          <cell r="F388">
            <v>18</v>
          </cell>
          <cell r="G388">
            <v>761.81</v>
          </cell>
          <cell r="H388" t="str">
            <v>23.23%</v>
          </cell>
        </row>
        <row r="389">
          <cell r="A389" t="str">
            <v>35144772</v>
          </cell>
          <cell r="B389">
            <v>44772</v>
          </cell>
          <cell r="C389">
            <v>351</v>
          </cell>
          <cell r="D389" t="str">
            <v>四川太极都江堰药店</v>
          </cell>
          <cell r="E389">
            <v>2778.29</v>
          </cell>
          <cell r="F389">
            <v>35</v>
          </cell>
          <cell r="G389">
            <v>1090.59</v>
          </cell>
          <cell r="H389" t="str">
            <v>39.25%</v>
          </cell>
        </row>
        <row r="390">
          <cell r="A390" t="str">
            <v>35144773</v>
          </cell>
          <cell r="B390">
            <v>44773</v>
          </cell>
          <cell r="C390">
            <v>351</v>
          </cell>
          <cell r="D390" t="str">
            <v>四川太极都江堰药店</v>
          </cell>
          <cell r="E390">
            <v>2561.16</v>
          </cell>
          <cell r="F390">
            <v>23</v>
          </cell>
          <cell r="G390">
            <v>564.1</v>
          </cell>
          <cell r="H390" t="str">
            <v>22.03%</v>
          </cell>
        </row>
        <row r="391">
          <cell r="A391" t="str">
            <v>35544743</v>
          </cell>
          <cell r="B391">
            <v>44743</v>
          </cell>
          <cell r="C391">
            <v>355</v>
          </cell>
          <cell r="D391" t="str">
            <v>四川太极双林路药店</v>
          </cell>
          <cell r="E391">
            <v>4182.33</v>
          </cell>
          <cell r="F391">
            <v>56</v>
          </cell>
          <cell r="G391">
            <v>1180.35</v>
          </cell>
          <cell r="H391" t="str">
            <v>28.22%</v>
          </cell>
        </row>
        <row r="392">
          <cell r="A392" t="str">
            <v>35544744</v>
          </cell>
          <cell r="B392">
            <v>44744</v>
          </cell>
          <cell r="C392">
            <v>355</v>
          </cell>
          <cell r="D392" t="str">
            <v>四川太极双林路药店</v>
          </cell>
          <cell r="E392">
            <v>4785.28</v>
          </cell>
          <cell r="F392">
            <v>50</v>
          </cell>
          <cell r="G392">
            <v>1246.29</v>
          </cell>
          <cell r="H392" t="str">
            <v>26.04%</v>
          </cell>
        </row>
        <row r="393">
          <cell r="A393" t="str">
            <v>35544745</v>
          </cell>
          <cell r="B393">
            <v>44745</v>
          </cell>
          <cell r="C393">
            <v>355</v>
          </cell>
          <cell r="D393" t="str">
            <v>四川太极双林路药店</v>
          </cell>
          <cell r="E393">
            <v>4021.56</v>
          </cell>
          <cell r="F393">
            <v>56</v>
          </cell>
          <cell r="G393">
            <v>982</v>
          </cell>
          <cell r="H393" t="str">
            <v>24.42%</v>
          </cell>
        </row>
        <row r="394">
          <cell r="A394" t="str">
            <v>35544746</v>
          </cell>
          <cell r="B394">
            <v>44746</v>
          </cell>
          <cell r="C394">
            <v>355</v>
          </cell>
          <cell r="D394" t="str">
            <v>四川太极双林路药店</v>
          </cell>
          <cell r="E394">
            <v>4182.21</v>
          </cell>
          <cell r="F394">
            <v>61</v>
          </cell>
          <cell r="G394">
            <v>1655.86</v>
          </cell>
          <cell r="H394" t="str">
            <v>39.59%</v>
          </cell>
        </row>
        <row r="395">
          <cell r="A395" t="str">
            <v>35544747</v>
          </cell>
          <cell r="B395">
            <v>44747</v>
          </cell>
          <cell r="C395">
            <v>355</v>
          </cell>
          <cell r="D395" t="str">
            <v>四川太极双林路药店</v>
          </cell>
          <cell r="E395">
            <v>4053.45</v>
          </cell>
          <cell r="F395">
            <v>53</v>
          </cell>
          <cell r="G395">
            <v>1121.14</v>
          </cell>
          <cell r="H395" t="str">
            <v>27.66%</v>
          </cell>
        </row>
        <row r="396">
          <cell r="A396" t="str">
            <v>35544748</v>
          </cell>
          <cell r="B396">
            <v>44748</v>
          </cell>
          <cell r="C396">
            <v>355</v>
          </cell>
          <cell r="D396" t="str">
            <v>四川太极双林路药店</v>
          </cell>
          <cell r="E396">
            <v>4596</v>
          </cell>
          <cell r="F396">
            <v>64</v>
          </cell>
          <cell r="G396">
            <v>1412.53</v>
          </cell>
          <cell r="H396" t="str">
            <v>30.73%</v>
          </cell>
        </row>
        <row r="397">
          <cell r="A397" t="str">
            <v>35544749</v>
          </cell>
          <cell r="B397">
            <v>44749</v>
          </cell>
          <cell r="C397">
            <v>355</v>
          </cell>
          <cell r="D397" t="str">
            <v>四川太极双林路药店</v>
          </cell>
          <cell r="E397">
            <v>4453.16</v>
          </cell>
          <cell r="F397">
            <v>62</v>
          </cell>
          <cell r="G397">
            <v>971.83</v>
          </cell>
          <cell r="H397" t="str">
            <v>21.82%</v>
          </cell>
        </row>
        <row r="398">
          <cell r="A398" t="str">
            <v>35544750</v>
          </cell>
          <cell r="B398">
            <v>44750</v>
          </cell>
          <cell r="C398">
            <v>355</v>
          </cell>
          <cell r="D398" t="str">
            <v>四川太极双林路药店</v>
          </cell>
          <cell r="E398">
            <v>3723.73</v>
          </cell>
          <cell r="F398">
            <v>55</v>
          </cell>
          <cell r="G398">
            <v>1270.73</v>
          </cell>
          <cell r="H398" t="str">
            <v>34.13%</v>
          </cell>
        </row>
        <row r="399">
          <cell r="A399" t="str">
            <v>35544751</v>
          </cell>
          <cell r="B399">
            <v>44751</v>
          </cell>
          <cell r="C399">
            <v>355</v>
          </cell>
          <cell r="D399" t="str">
            <v>四川太极双林路药店</v>
          </cell>
          <cell r="E399">
            <v>3547.34</v>
          </cell>
          <cell r="F399">
            <v>45</v>
          </cell>
          <cell r="G399">
            <v>1188.07</v>
          </cell>
          <cell r="H399" t="str">
            <v>33.49%</v>
          </cell>
        </row>
        <row r="400">
          <cell r="A400" t="str">
            <v>35544752</v>
          </cell>
          <cell r="B400">
            <v>44752</v>
          </cell>
          <cell r="C400">
            <v>355</v>
          </cell>
          <cell r="D400" t="str">
            <v>四川太极双林路药店</v>
          </cell>
          <cell r="E400">
            <v>3449.77</v>
          </cell>
          <cell r="F400">
            <v>46</v>
          </cell>
          <cell r="G400">
            <v>1109.11</v>
          </cell>
          <cell r="H400" t="str">
            <v>32.15%</v>
          </cell>
        </row>
        <row r="401">
          <cell r="A401" t="str">
            <v>35544753</v>
          </cell>
          <cell r="B401">
            <v>44753</v>
          </cell>
          <cell r="C401">
            <v>355</v>
          </cell>
          <cell r="D401" t="str">
            <v>四川太极双林路药店</v>
          </cell>
          <cell r="E401">
            <v>3763.75</v>
          </cell>
          <cell r="F401">
            <v>58</v>
          </cell>
          <cell r="G401">
            <v>1411.46</v>
          </cell>
          <cell r="H401" t="str">
            <v>37.5%</v>
          </cell>
        </row>
        <row r="402">
          <cell r="A402" t="str">
            <v>35544754</v>
          </cell>
          <cell r="B402">
            <v>44754</v>
          </cell>
          <cell r="C402">
            <v>355</v>
          </cell>
          <cell r="D402" t="str">
            <v>四川太极双林路药店</v>
          </cell>
          <cell r="E402">
            <v>5472.41</v>
          </cell>
          <cell r="F402">
            <v>78</v>
          </cell>
          <cell r="G402">
            <v>1771.33</v>
          </cell>
          <cell r="H402" t="str">
            <v>32.37%</v>
          </cell>
        </row>
        <row r="403">
          <cell r="A403" t="str">
            <v>35544755</v>
          </cell>
          <cell r="B403">
            <v>44755</v>
          </cell>
          <cell r="C403">
            <v>355</v>
          </cell>
          <cell r="D403" t="str">
            <v>四川太极双林路药店</v>
          </cell>
          <cell r="E403">
            <v>4559.14</v>
          </cell>
          <cell r="F403">
            <v>67</v>
          </cell>
          <cell r="G403">
            <v>1419.72</v>
          </cell>
          <cell r="H403" t="str">
            <v>31.14%</v>
          </cell>
        </row>
        <row r="404">
          <cell r="A404" t="str">
            <v>35544756</v>
          </cell>
          <cell r="B404">
            <v>44756</v>
          </cell>
          <cell r="C404">
            <v>355</v>
          </cell>
          <cell r="D404" t="str">
            <v>四川太极双林路药店</v>
          </cell>
          <cell r="E404">
            <v>3813.15</v>
          </cell>
          <cell r="F404">
            <v>57</v>
          </cell>
          <cell r="G404">
            <v>1461.54</v>
          </cell>
          <cell r="H404" t="str">
            <v>38.33%</v>
          </cell>
        </row>
        <row r="405">
          <cell r="A405" t="str">
            <v>35544757</v>
          </cell>
          <cell r="B405">
            <v>44757</v>
          </cell>
          <cell r="C405">
            <v>355</v>
          </cell>
          <cell r="D405" t="str">
            <v>四川太极双林路药店</v>
          </cell>
          <cell r="E405">
            <v>3151.13</v>
          </cell>
          <cell r="F405">
            <v>44</v>
          </cell>
          <cell r="G405">
            <v>718.34</v>
          </cell>
          <cell r="H405" t="str">
            <v>22.8%</v>
          </cell>
        </row>
        <row r="406">
          <cell r="A406" t="str">
            <v>35544758</v>
          </cell>
          <cell r="B406">
            <v>44758</v>
          </cell>
          <cell r="C406">
            <v>355</v>
          </cell>
          <cell r="D406" t="str">
            <v>四川太极双林路药店</v>
          </cell>
          <cell r="E406">
            <v>10437.2</v>
          </cell>
          <cell r="F406">
            <v>71</v>
          </cell>
          <cell r="G406">
            <v>2724.21</v>
          </cell>
          <cell r="H406" t="str">
            <v>26.1%</v>
          </cell>
        </row>
        <row r="407">
          <cell r="A407" t="str">
            <v>35544759</v>
          </cell>
          <cell r="B407">
            <v>44759</v>
          </cell>
          <cell r="C407">
            <v>355</v>
          </cell>
          <cell r="D407" t="str">
            <v>四川太极双林路药店</v>
          </cell>
          <cell r="E407">
            <v>4429.18</v>
          </cell>
          <cell r="F407">
            <v>53</v>
          </cell>
          <cell r="G407">
            <v>1261.48</v>
          </cell>
          <cell r="H407" t="str">
            <v>28.48%</v>
          </cell>
        </row>
        <row r="408">
          <cell r="A408" t="str">
            <v>35544760</v>
          </cell>
          <cell r="B408">
            <v>44760</v>
          </cell>
          <cell r="C408">
            <v>355</v>
          </cell>
          <cell r="D408" t="str">
            <v>四川太极双林路药店</v>
          </cell>
          <cell r="E408">
            <v>12391.79</v>
          </cell>
          <cell r="F408">
            <v>79</v>
          </cell>
          <cell r="G408">
            <v>2743.7</v>
          </cell>
          <cell r="H408" t="str">
            <v>22.14%</v>
          </cell>
        </row>
        <row r="409">
          <cell r="A409" t="str">
            <v>35544761</v>
          </cell>
          <cell r="B409">
            <v>44761</v>
          </cell>
          <cell r="C409">
            <v>355</v>
          </cell>
          <cell r="D409" t="str">
            <v>四川太极双林路药店</v>
          </cell>
          <cell r="E409">
            <v>4645.35</v>
          </cell>
          <cell r="F409">
            <v>66</v>
          </cell>
          <cell r="G409">
            <v>1750.62</v>
          </cell>
          <cell r="H409" t="str">
            <v>37.69%</v>
          </cell>
        </row>
        <row r="410">
          <cell r="A410" t="str">
            <v>35544762</v>
          </cell>
          <cell r="B410">
            <v>44762</v>
          </cell>
          <cell r="C410">
            <v>355</v>
          </cell>
          <cell r="D410" t="str">
            <v>四川太极双林路药店</v>
          </cell>
          <cell r="E410">
            <v>3830.72</v>
          </cell>
          <cell r="F410">
            <v>60</v>
          </cell>
          <cell r="G410">
            <v>876.83</v>
          </cell>
          <cell r="H410" t="str">
            <v>22.89%</v>
          </cell>
        </row>
        <row r="411">
          <cell r="A411" t="str">
            <v>35544763</v>
          </cell>
          <cell r="B411">
            <v>44763</v>
          </cell>
          <cell r="C411">
            <v>355</v>
          </cell>
          <cell r="D411" t="str">
            <v>四川太极双林路药店</v>
          </cell>
          <cell r="E411">
            <v>4534.04</v>
          </cell>
          <cell r="F411">
            <v>56</v>
          </cell>
          <cell r="G411">
            <v>921.91</v>
          </cell>
          <cell r="H411" t="str">
            <v>20.33%</v>
          </cell>
        </row>
        <row r="412">
          <cell r="A412" t="str">
            <v>35544764</v>
          </cell>
          <cell r="B412">
            <v>44764</v>
          </cell>
          <cell r="C412">
            <v>355</v>
          </cell>
          <cell r="D412" t="str">
            <v>四川太极双林路药店</v>
          </cell>
          <cell r="E412">
            <v>3893.11</v>
          </cell>
          <cell r="F412">
            <v>54</v>
          </cell>
          <cell r="G412">
            <v>688.34</v>
          </cell>
          <cell r="H412" t="str">
            <v>17.68%</v>
          </cell>
        </row>
        <row r="413">
          <cell r="A413" t="str">
            <v>35544765</v>
          </cell>
          <cell r="B413">
            <v>44765</v>
          </cell>
          <cell r="C413">
            <v>355</v>
          </cell>
          <cell r="D413" t="str">
            <v>四川太极双林路药店</v>
          </cell>
          <cell r="E413">
            <v>4099.77</v>
          </cell>
          <cell r="F413">
            <v>48</v>
          </cell>
          <cell r="G413">
            <v>1037.59</v>
          </cell>
          <cell r="H413" t="str">
            <v>25.31%</v>
          </cell>
        </row>
        <row r="414">
          <cell r="A414" t="str">
            <v>35544766</v>
          </cell>
          <cell r="B414">
            <v>44766</v>
          </cell>
          <cell r="C414">
            <v>355</v>
          </cell>
          <cell r="D414" t="str">
            <v>四川太极双林路药店</v>
          </cell>
          <cell r="E414">
            <v>3559.97</v>
          </cell>
          <cell r="F414">
            <v>58</v>
          </cell>
          <cell r="G414">
            <v>1055.27</v>
          </cell>
          <cell r="H414" t="str">
            <v>29.64%</v>
          </cell>
        </row>
        <row r="415">
          <cell r="A415" t="str">
            <v>35544767</v>
          </cell>
          <cell r="B415">
            <v>44767</v>
          </cell>
          <cell r="C415">
            <v>355</v>
          </cell>
          <cell r="D415" t="str">
            <v>四川太极双林路药店</v>
          </cell>
          <cell r="E415">
            <v>4630.11</v>
          </cell>
          <cell r="F415">
            <v>55</v>
          </cell>
          <cell r="G415">
            <v>1624.68</v>
          </cell>
          <cell r="H415" t="str">
            <v>35.09%</v>
          </cell>
        </row>
        <row r="416">
          <cell r="A416" t="str">
            <v>35544768</v>
          </cell>
          <cell r="B416">
            <v>44768</v>
          </cell>
          <cell r="C416">
            <v>355</v>
          </cell>
          <cell r="D416" t="str">
            <v>四川太极双林路药店</v>
          </cell>
          <cell r="E416">
            <v>4047.84</v>
          </cell>
          <cell r="F416">
            <v>70</v>
          </cell>
          <cell r="G416">
            <v>1385.02</v>
          </cell>
          <cell r="H416" t="str">
            <v>34.22%</v>
          </cell>
        </row>
        <row r="417">
          <cell r="A417" t="str">
            <v>35544769</v>
          </cell>
          <cell r="B417">
            <v>44769</v>
          </cell>
          <cell r="C417">
            <v>355</v>
          </cell>
          <cell r="D417" t="str">
            <v>四川太极双林路药店</v>
          </cell>
          <cell r="E417">
            <v>3829.11</v>
          </cell>
          <cell r="F417">
            <v>49</v>
          </cell>
          <cell r="G417">
            <v>1053.11</v>
          </cell>
          <cell r="H417" t="str">
            <v>27.5%</v>
          </cell>
        </row>
        <row r="418">
          <cell r="A418" t="str">
            <v>35544770</v>
          </cell>
          <cell r="B418">
            <v>44770</v>
          </cell>
          <cell r="C418">
            <v>355</v>
          </cell>
          <cell r="D418" t="str">
            <v>四川太极双林路药店</v>
          </cell>
          <cell r="E418">
            <v>3792.56</v>
          </cell>
          <cell r="F418">
            <v>43</v>
          </cell>
          <cell r="G418">
            <v>1141.36</v>
          </cell>
          <cell r="H418" t="str">
            <v>30.09%</v>
          </cell>
        </row>
        <row r="419">
          <cell r="A419" t="str">
            <v>35544771</v>
          </cell>
          <cell r="B419">
            <v>44771</v>
          </cell>
          <cell r="C419">
            <v>355</v>
          </cell>
          <cell r="D419" t="str">
            <v>四川太极双林路药店</v>
          </cell>
          <cell r="E419">
            <v>2797.91</v>
          </cell>
          <cell r="F419">
            <v>33</v>
          </cell>
          <cell r="G419">
            <v>1047.65</v>
          </cell>
          <cell r="H419" t="str">
            <v>37.44%</v>
          </cell>
        </row>
        <row r="420">
          <cell r="A420" t="str">
            <v>35544772</v>
          </cell>
          <cell r="B420">
            <v>44772</v>
          </cell>
          <cell r="C420">
            <v>355</v>
          </cell>
          <cell r="D420" t="str">
            <v>四川太极双林路药店</v>
          </cell>
          <cell r="E420">
            <v>3610.07</v>
          </cell>
          <cell r="F420">
            <v>38</v>
          </cell>
          <cell r="G420">
            <v>1228</v>
          </cell>
          <cell r="H420" t="str">
            <v>34.02%</v>
          </cell>
        </row>
        <row r="421">
          <cell r="A421" t="str">
            <v>35544773</v>
          </cell>
          <cell r="B421">
            <v>44773</v>
          </cell>
          <cell r="C421">
            <v>355</v>
          </cell>
          <cell r="D421" t="str">
            <v>四川太极双林路药店</v>
          </cell>
          <cell r="E421">
            <v>1512.36</v>
          </cell>
          <cell r="F421">
            <v>19</v>
          </cell>
          <cell r="G421">
            <v>562.23</v>
          </cell>
          <cell r="H421" t="str">
            <v>37.18%</v>
          </cell>
        </row>
        <row r="422">
          <cell r="A422" t="str">
            <v>35744743</v>
          </cell>
          <cell r="B422">
            <v>44743</v>
          </cell>
          <cell r="C422">
            <v>357</v>
          </cell>
          <cell r="D422" t="str">
            <v>四川太极清江东路药店</v>
          </cell>
          <cell r="E422">
            <v>7836.17</v>
          </cell>
          <cell r="F422">
            <v>102</v>
          </cell>
          <cell r="G422">
            <v>1999.19</v>
          </cell>
          <cell r="H422" t="str">
            <v>25.51%</v>
          </cell>
        </row>
        <row r="423">
          <cell r="A423" t="str">
            <v>35744744</v>
          </cell>
          <cell r="B423">
            <v>44744</v>
          </cell>
          <cell r="C423">
            <v>357</v>
          </cell>
          <cell r="D423" t="str">
            <v>四川太极清江东路药店</v>
          </cell>
          <cell r="E423">
            <v>5333.53</v>
          </cell>
          <cell r="F423">
            <v>93</v>
          </cell>
          <cell r="G423">
            <v>1506.22</v>
          </cell>
          <cell r="H423" t="str">
            <v>28.24%</v>
          </cell>
        </row>
        <row r="424">
          <cell r="A424" t="str">
            <v>35744745</v>
          </cell>
          <cell r="B424">
            <v>44745</v>
          </cell>
          <cell r="C424">
            <v>357</v>
          </cell>
          <cell r="D424" t="str">
            <v>四川太极清江东路药店</v>
          </cell>
          <cell r="E424">
            <v>7062.45</v>
          </cell>
          <cell r="F424">
            <v>89</v>
          </cell>
          <cell r="G424">
            <v>2349.01</v>
          </cell>
          <cell r="H424" t="str">
            <v>33.26%</v>
          </cell>
        </row>
        <row r="425">
          <cell r="A425" t="str">
            <v>35744746</v>
          </cell>
          <cell r="B425">
            <v>44746</v>
          </cell>
          <cell r="C425">
            <v>357</v>
          </cell>
          <cell r="D425" t="str">
            <v>四川太极清江东路药店</v>
          </cell>
          <cell r="E425">
            <v>8527.12</v>
          </cell>
          <cell r="F425">
            <v>98</v>
          </cell>
          <cell r="G425">
            <v>2179.11</v>
          </cell>
          <cell r="H425" t="str">
            <v>25.56%</v>
          </cell>
        </row>
        <row r="426">
          <cell r="A426" t="str">
            <v>35744747</v>
          </cell>
          <cell r="B426">
            <v>44747</v>
          </cell>
          <cell r="C426">
            <v>357</v>
          </cell>
          <cell r="D426" t="str">
            <v>四川太极清江东路药店</v>
          </cell>
          <cell r="E426">
            <v>7735.51</v>
          </cell>
          <cell r="F426">
            <v>122</v>
          </cell>
          <cell r="G426">
            <v>2706.16</v>
          </cell>
          <cell r="H426" t="str">
            <v>34.98%</v>
          </cell>
        </row>
        <row r="427">
          <cell r="A427" t="str">
            <v>35744748</v>
          </cell>
          <cell r="B427">
            <v>44748</v>
          </cell>
          <cell r="C427">
            <v>357</v>
          </cell>
          <cell r="D427" t="str">
            <v>四川太极清江东路药店</v>
          </cell>
          <cell r="E427">
            <v>9571.33</v>
          </cell>
          <cell r="F427">
            <v>117</v>
          </cell>
          <cell r="G427">
            <v>4251.87</v>
          </cell>
          <cell r="H427" t="str">
            <v>44.42%</v>
          </cell>
        </row>
        <row r="428">
          <cell r="A428" t="str">
            <v>35744749</v>
          </cell>
          <cell r="B428">
            <v>44749</v>
          </cell>
          <cell r="C428">
            <v>357</v>
          </cell>
          <cell r="D428" t="str">
            <v>四川太极清江东路药店</v>
          </cell>
          <cell r="E428">
            <v>6334.46</v>
          </cell>
          <cell r="F428">
            <v>94</v>
          </cell>
          <cell r="G428">
            <v>2380.86</v>
          </cell>
          <cell r="H428" t="str">
            <v>37.59%</v>
          </cell>
        </row>
        <row r="429">
          <cell r="A429" t="str">
            <v>35744750</v>
          </cell>
          <cell r="B429">
            <v>44750</v>
          </cell>
          <cell r="C429">
            <v>357</v>
          </cell>
          <cell r="D429" t="str">
            <v>四川太极清江东路药店</v>
          </cell>
          <cell r="E429">
            <v>6011.17</v>
          </cell>
          <cell r="F429">
            <v>110</v>
          </cell>
          <cell r="G429">
            <v>1670.1</v>
          </cell>
          <cell r="H429" t="str">
            <v>27.78%</v>
          </cell>
        </row>
        <row r="430">
          <cell r="A430" t="str">
            <v>35744751</v>
          </cell>
          <cell r="B430">
            <v>44751</v>
          </cell>
          <cell r="C430">
            <v>357</v>
          </cell>
          <cell r="D430" t="str">
            <v>四川太极清江东路药店</v>
          </cell>
          <cell r="E430">
            <v>8329.85</v>
          </cell>
          <cell r="F430">
            <v>96</v>
          </cell>
          <cell r="G430">
            <v>2227.33</v>
          </cell>
          <cell r="H430" t="str">
            <v>26.74%</v>
          </cell>
        </row>
        <row r="431">
          <cell r="A431" t="str">
            <v>35744752</v>
          </cell>
          <cell r="B431">
            <v>44752</v>
          </cell>
          <cell r="C431">
            <v>357</v>
          </cell>
          <cell r="D431" t="str">
            <v>四川太极清江东路药店</v>
          </cell>
          <cell r="E431">
            <v>8596.78</v>
          </cell>
          <cell r="F431">
            <v>88</v>
          </cell>
          <cell r="G431">
            <v>2548.11</v>
          </cell>
          <cell r="H431" t="str">
            <v>29.64%</v>
          </cell>
        </row>
        <row r="432">
          <cell r="A432" t="str">
            <v>35744753</v>
          </cell>
          <cell r="B432">
            <v>44753</v>
          </cell>
          <cell r="C432">
            <v>357</v>
          </cell>
          <cell r="D432" t="str">
            <v>四川太极清江东路药店</v>
          </cell>
          <cell r="E432">
            <v>15673.67</v>
          </cell>
          <cell r="F432">
            <v>127</v>
          </cell>
          <cell r="G432">
            <v>3420.67</v>
          </cell>
          <cell r="H432" t="str">
            <v>21.82%</v>
          </cell>
        </row>
        <row r="433">
          <cell r="A433" t="str">
            <v>35744754</v>
          </cell>
          <cell r="B433">
            <v>44754</v>
          </cell>
          <cell r="C433">
            <v>357</v>
          </cell>
          <cell r="D433" t="str">
            <v>四川太极清江东路药店</v>
          </cell>
          <cell r="E433">
            <v>11163.26</v>
          </cell>
          <cell r="F433">
            <v>112</v>
          </cell>
          <cell r="G433">
            <v>3310.56</v>
          </cell>
          <cell r="H433" t="str">
            <v>29.66%</v>
          </cell>
        </row>
        <row r="434">
          <cell r="A434" t="str">
            <v>35744755</v>
          </cell>
          <cell r="B434">
            <v>44755</v>
          </cell>
          <cell r="C434">
            <v>357</v>
          </cell>
          <cell r="D434" t="str">
            <v>四川太极清江东路药店</v>
          </cell>
          <cell r="E434">
            <v>8199.74</v>
          </cell>
          <cell r="F434">
            <v>110</v>
          </cell>
          <cell r="G434">
            <v>2554.62</v>
          </cell>
          <cell r="H434" t="str">
            <v>31.15%</v>
          </cell>
        </row>
        <row r="435">
          <cell r="A435" t="str">
            <v>35744756</v>
          </cell>
          <cell r="B435">
            <v>44756</v>
          </cell>
          <cell r="C435">
            <v>357</v>
          </cell>
          <cell r="D435" t="str">
            <v>四川太极清江东路药店</v>
          </cell>
          <cell r="E435">
            <v>8105.75</v>
          </cell>
          <cell r="F435">
            <v>103</v>
          </cell>
          <cell r="G435">
            <v>2529.46</v>
          </cell>
          <cell r="H435" t="str">
            <v>31.21%</v>
          </cell>
        </row>
        <row r="436">
          <cell r="A436" t="str">
            <v>35744757</v>
          </cell>
          <cell r="B436">
            <v>44757</v>
          </cell>
          <cell r="C436">
            <v>357</v>
          </cell>
          <cell r="D436" t="str">
            <v>四川太极清江东路药店</v>
          </cell>
          <cell r="E436">
            <v>6560.9</v>
          </cell>
          <cell r="F436">
            <v>109</v>
          </cell>
          <cell r="G436">
            <v>1645.95</v>
          </cell>
          <cell r="H436" t="str">
            <v>25.09%</v>
          </cell>
        </row>
        <row r="437">
          <cell r="A437" t="str">
            <v>35744758</v>
          </cell>
          <cell r="B437">
            <v>44758</v>
          </cell>
          <cell r="C437">
            <v>357</v>
          </cell>
          <cell r="D437" t="str">
            <v>四川太极清江东路药店</v>
          </cell>
          <cell r="E437">
            <v>10104.64</v>
          </cell>
          <cell r="F437">
            <v>125</v>
          </cell>
          <cell r="G437">
            <v>2713.28</v>
          </cell>
          <cell r="H437" t="str">
            <v>26.85%</v>
          </cell>
        </row>
        <row r="438">
          <cell r="A438" t="str">
            <v>35744759</v>
          </cell>
          <cell r="B438">
            <v>44759</v>
          </cell>
          <cell r="C438">
            <v>357</v>
          </cell>
          <cell r="D438" t="str">
            <v>四川太极清江东路药店</v>
          </cell>
          <cell r="E438">
            <v>15320.65</v>
          </cell>
          <cell r="F438">
            <v>112</v>
          </cell>
          <cell r="G438">
            <v>2939.06</v>
          </cell>
          <cell r="H438" t="str">
            <v>19.18%</v>
          </cell>
        </row>
        <row r="439">
          <cell r="A439" t="str">
            <v>35744760</v>
          </cell>
          <cell r="B439">
            <v>44760</v>
          </cell>
          <cell r="C439">
            <v>357</v>
          </cell>
          <cell r="D439" t="str">
            <v>四川太极清江东路药店</v>
          </cell>
          <cell r="E439">
            <v>16903.37</v>
          </cell>
          <cell r="F439">
            <v>127</v>
          </cell>
          <cell r="G439">
            <v>3721.43</v>
          </cell>
          <cell r="H439" t="str">
            <v>22.02%</v>
          </cell>
        </row>
        <row r="440">
          <cell r="A440" t="str">
            <v>35744761</v>
          </cell>
          <cell r="B440">
            <v>44761</v>
          </cell>
          <cell r="C440">
            <v>357</v>
          </cell>
          <cell r="D440" t="str">
            <v>四川太极清江东路药店</v>
          </cell>
          <cell r="E440">
            <v>10965.81</v>
          </cell>
          <cell r="F440">
            <v>105</v>
          </cell>
          <cell r="G440">
            <v>2414.13</v>
          </cell>
          <cell r="H440" t="str">
            <v>22.02%</v>
          </cell>
        </row>
        <row r="441">
          <cell r="A441" t="str">
            <v>35744762</v>
          </cell>
          <cell r="B441">
            <v>44762</v>
          </cell>
          <cell r="C441">
            <v>357</v>
          </cell>
          <cell r="D441" t="str">
            <v>四川太极清江东路药店</v>
          </cell>
          <cell r="E441">
            <v>7667.6</v>
          </cell>
          <cell r="F441">
            <v>101</v>
          </cell>
          <cell r="G441">
            <v>2452.04</v>
          </cell>
          <cell r="H441" t="str">
            <v>31.98%</v>
          </cell>
        </row>
        <row r="442">
          <cell r="A442" t="str">
            <v>35744763</v>
          </cell>
          <cell r="B442">
            <v>44763</v>
          </cell>
          <cell r="C442">
            <v>357</v>
          </cell>
          <cell r="D442" t="str">
            <v>四川太极清江东路药店</v>
          </cell>
          <cell r="E442">
            <v>10511.96</v>
          </cell>
          <cell r="F442">
            <v>96</v>
          </cell>
          <cell r="G442">
            <v>2058.35</v>
          </cell>
          <cell r="H442" t="str">
            <v>19.58%</v>
          </cell>
        </row>
        <row r="443">
          <cell r="A443" t="str">
            <v>35744764</v>
          </cell>
          <cell r="B443">
            <v>44764</v>
          </cell>
          <cell r="C443">
            <v>357</v>
          </cell>
          <cell r="D443" t="str">
            <v>四川太极清江东路药店</v>
          </cell>
          <cell r="E443">
            <v>12627.13</v>
          </cell>
          <cell r="F443">
            <v>107</v>
          </cell>
          <cell r="G443">
            <v>3180.44</v>
          </cell>
          <cell r="H443" t="str">
            <v>25.19%</v>
          </cell>
        </row>
        <row r="444">
          <cell r="A444" t="str">
            <v>35744765</v>
          </cell>
          <cell r="B444">
            <v>44765</v>
          </cell>
          <cell r="C444">
            <v>357</v>
          </cell>
          <cell r="D444" t="str">
            <v>四川太极清江东路药店</v>
          </cell>
          <cell r="E444">
            <v>19051.86</v>
          </cell>
          <cell r="F444">
            <v>74</v>
          </cell>
          <cell r="G444">
            <v>3718.11</v>
          </cell>
          <cell r="H444" t="str">
            <v>19.52%</v>
          </cell>
        </row>
        <row r="445">
          <cell r="A445" t="str">
            <v>35744766</v>
          </cell>
          <cell r="B445">
            <v>44766</v>
          </cell>
          <cell r="C445">
            <v>357</v>
          </cell>
          <cell r="D445" t="str">
            <v>四川太极清江东路药店</v>
          </cell>
          <cell r="E445">
            <v>8807.68</v>
          </cell>
          <cell r="F445">
            <v>104</v>
          </cell>
          <cell r="G445">
            <v>2658.3</v>
          </cell>
          <cell r="H445" t="str">
            <v>30.18%</v>
          </cell>
        </row>
        <row r="446">
          <cell r="A446" t="str">
            <v>35744767</v>
          </cell>
          <cell r="B446">
            <v>44767</v>
          </cell>
          <cell r="C446">
            <v>357</v>
          </cell>
          <cell r="D446" t="str">
            <v>四川太极清江东路药店</v>
          </cell>
          <cell r="E446">
            <v>8266.83</v>
          </cell>
          <cell r="F446">
            <v>81</v>
          </cell>
          <cell r="G446">
            <v>2197.63</v>
          </cell>
          <cell r="H446" t="str">
            <v>26.58%</v>
          </cell>
        </row>
        <row r="447">
          <cell r="A447" t="str">
            <v>35744768</v>
          </cell>
          <cell r="B447">
            <v>44768</v>
          </cell>
          <cell r="C447">
            <v>357</v>
          </cell>
          <cell r="D447" t="str">
            <v>四川太极清江东路药店</v>
          </cell>
          <cell r="E447">
            <v>6026.47</v>
          </cell>
          <cell r="F447">
            <v>66</v>
          </cell>
          <cell r="G447">
            <v>1967.03</v>
          </cell>
          <cell r="H447" t="str">
            <v>32.64%</v>
          </cell>
        </row>
        <row r="448">
          <cell r="A448" t="str">
            <v>35744769</v>
          </cell>
          <cell r="B448">
            <v>44769</v>
          </cell>
          <cell r="C448">
            <v>357</v>
          </cell>
          <cell r="D448" t="str">
            <v>四川太极清江东路药店</v>
          </cell>
          <cell r="E448">
            <v>6809.54</v>
          </cell>
          <cell r="F448">
            <v>92</v>
          </cell>
          <cell r="G448">
            <v>1878.06</v>
          </cell>
          <cell r="H448" t="str">
            <v>27.58%</v>
          </cell>
        </row>
        <row r="449">
          <cell r="A449" t="str">
            <v>35744770</v>
          </cell>
          <cell r="B449">
            <v>44770</v>
          </cell>
          <cell r="C449">
            <v>357</v>
          </cell>
          <cell r="D449" t="str">
            <v>四川太极清江东路药店</v>
          </cell>
          <cell r="E449">
            <v>5911.31</v>
          </cell>
          <cell r="F449">
            <v>76</v>
          </cell>
          <cell r="G449">
            <v>2004.07</v>
          </cell>
          <cell r="H449" t="str">
            <v>33.9%</v>
          </cell>
        </row>
        <row r="450">
          <cell r="A450" t="str">
            <v>35744771</v>
          </cell>
          <cell r="B450">
            <v>44771</v>
          </cell>
          <cell r="C450">
            <v>357</v>
          </cell>
          <cell r="D450" t="str">
            <v>四川太极清江东路药店</v>
          </cell>
          <cell r="E450">
            <v>6881.63</v>
          </cell>
          <cell r="F450">
            <v>88</v>
          </cell>
          <cell r="G450">
            <v>2334.24</v>
          </cell>
          <cell r="H450" t="str">
            <v>33.92%</v>
          </cell>
        </row>
        <row r="451">
          <cell r="A451" t="str">
            <v>35744772</v>
          </cell>
          <cell r="B451">
            <v>44772</v>
          </cell>
          <cell r="C451">
            <v>357</v>
          </cell>
          <cell r="D451" t="str">
            <v>四川太极清江东路药店</v>
          </cell>
          <cell r="E451">
            <v>5480.74</v>
          </cell>
          <cell r="F451">
            <v>79</v>
          </cell>
          <cell r="G451">
            <v>1831.98</v>
          </cell>
          <cell r="H451" t="str">
            <v>33.43%</v>
          </cell>
        </row>
        <row r="452">
          <cell r="A452" t="str">
            <v>35744773</v>
          </cell>
          <cell r="B452">
            <v>44773</v>
          </cell>
          <cell r="C452">
            <v>357</v>
          </cell>
          <cell r="D452" t="str">
            <v>四川太极清江东路药店</v>
          </cell>
          <cell r="E452">
            <v>7732.7</v>
          </cell>
          <cell r="F452">
            <v>84</v>
          </cell>
          <cell r="G452">
            <v>2333.46</v>
          </cell>
          <cell r="H452" t="str">
            <v>30.18%</v>
          </cell>
        </row>
        <row r="453">
          <cell r="A453" t="str">
            <v>35944743</v>
          </cell>
          <cell r="B453">
            <v>44743</v>
          </cell>
          <cell r="C453">
            <v>359</v>
          </cell>
          <cell r="D453" t="str">
            <v>四川太极枣子巷药店</v>
          </cell>
          <cell r="E453">
            <v>8351.97</v>
          </cell>
          <cell r="F453">
            <v>125</v>
          </cell>
          <cell r="G453">
            <v>2953.73</v>
          </cell>
          <cell r="H453" t="str">
            <v>35.37%</v>
          </cell>
        </row>
        <row r="454">
          <cell r="A454" t="str">
            <v>35944744</v>
          </cell>
          <cell r="B454">
            <v>44744</v>
          </cell>
          <cell r="C454">
            <v>359</v>
          </cell>
          <cell r="D454" t="str">
            <v>四川太极枣子巷药店</v>
          </cell>
          <cell r="E454">
            <v>6638.04</v>
          </cell>
          <cell r="F454">
            <v>84</v>
          </cell>
          <cell r="G454">
            <v>2182.42</v>
          </cell>
          <cell r="H454" t="str">
            <v>32.88%</v>
          </cell>
        </row>
        <row r="455">
          <cell r="A455" t="str">
            <v>35944745</v>
          </cell>
          <cell r="B455">
            <v>44745</v>
          </cell>
          <cell r="C455">
            <v>359</v>
          </cell>
          <cell r="D455" t="str">
            <v>四川太极枣子巷药店</v>
          </cell>
          <cell r="E455">
            <v>9018.47</v>
          </cell>
          <cell r="F455">
            <v>139</v>
          </cell>
          <cell r="G455">
            <v>2554.08</v>
          </cell>
          <cell r="H455" t="str">
            <v>28.32%</v>
          </cell>
        </row>
        <row r="456">
          <cell r="A456" t="str">
            <v>35944746</v>
          </cell>
          <cell r="B456">
            <v>44746</v>
          </cell>
          <cell r="C456">
            <v>359</v>
          </cell>
          <cell r="D456" t="str">
            <v>四川太极枣子巷药店</v>
          </cell>
          <cell r="E456">
            <v>12441.77</v>
          </cell>
          <cell r="F456">
            <v>157</v>
          </cell>
          <cell r="G456">
            <v>3043.5</v>
          </cell>
          <cell r="H456" t="str">
            <v>24.46%</v>
          </cell>
        </row>
        <row r="457">
          <cell r="A457" t="str">
            <v>35944747</v>
          </cell>
          <cell r="B457">
            <v>44747</v>
          </cell>
          <cell r="C457">
            <v>359</v>
          </cell>
          <cell r="D457" t="str">
            <v>四川太极枣子巷药店</v>
          </cell>
          <cell r="E457">
            <v>5158.02</v>
          </cell>
          <cell r="F457">
            <v>104</v>
          </cell>
          <cell r="G457">
            <v>1585.22</v>
          </cell>
          <cell r="H457" t="str">
            <v>30.73%</v>
          </cell>
        </row>
        <row r="458">
          <cell r="A458" t="str">
            <v>35944748</v>
          </cell>
          <cell r="B458">
            <v>44748</v>
          </cell>
          <cell r="C458">
            <v>359</v>
          </cell>
          <cell r="D458" t="str">
            <v>四川太极枣子巷药店</v>
          </cell>
          <cell r="E458">
            <v>11997.44</v>
          </cell>
          <cell r="F458">
            <v>132</v>
          </cell>
          <cell r="G458">
            <v>2376.39</v>
          </cell>
          <cell r="H458" t="str">
            <v>19.81%</v>
          </cell>
        </row>
        <row r="459">
          <cell r="A459" t="str">
            <v>35944749</v>
          </cell>
          <cell r="B459">
            <v>44749</v>
          </cell>
          <cell r="C459">
            <v>359</v>
          </cell>
          <cell r="D459" t="str">
            <v>四川太极枣子巷药店</v>
          </cell>
          <cell r="E459">
            <v>9386.06</v>
          </cell>
          <cell r="F459">
            <v>135</v>
          </cell>
          <cell r="G459">
            <v>2339.81</v>
          </cell>
          <cell r="H459" t="str">
            <v>24.93%</v>
          </cell>
        </row>
        <row r="460">
          <cell r="A460" t="str">
            <v>35944750</v>
          </cell>
          <cell r="B460">
            <v>44750</v>
          </cell>
          <cell r="C460">
            <v>359</v>
          </cell>
          <cell r="D460" t="str">
            <v>四川太极枣子巷药店</v>
          </cell>
          <cell r="E460">
            <v>10335.08</v>
          </cell>
          <cell r="F460">
            <v>127</v>
          </cell>
          <cell r="G460">
            <v>2850.22</v>
          </cell>
          <cell r="H460" t="str">
            <v>27.58%</v>
          </cell>
        </row>
        <row r="461">
          <cell r="A461" t="str">
            <v>35944751</v>
          </cell>
          <cell r="B461">
            <v>44751</v>
          </cell>
          <cell r="C461">
            <v>359</v>
          </cell>
          <cell r="D461" t="str">
            <v>四川太极枣子巷药店</v>
          </cell>
          <cell r="E461">
            <v>7233.75</v>
          </cell>
          <cell r="F461">
            <v>105</v>
          </cell>
          <cell r="G461">
            <v>1627.63</v>
          </cell>
          <cell r="H461" t="str">
            <v>22.5%</v>
          </cell>
        </row>
        <row r="462">
          <cell r="A462" t="str">
            <v>35944752</v>
          </cell>
          <cell r="B462">
            <v>44752</v>
          </cell>
          <cell r="C462">
            <v>359</v>
          </cell>
          <cell r="D462" t="str">
            <v>四川太极枣子巷药店</v>
          </cell>
          <cell r="E462">
            <v>7500.19</v>
          </cell>
          <cell r="F462">
            <v>106</v>
          </cell>
          <cell r="G462">
            <v>1708.52</v>
          </cell>
          <cell r="H462" t="str">
            <v>22.78%</v>
          </cell>
        </row>
        <row r="463">
          <cell r="A463" t="str">
            <v>35944753</v>
          </cell>
          <cell r="B463">
            <v>44753</v>
          </cell>
          <cell r="C463">
            <v>359</v>
          </cell>
          <cell r="D463" t="str">
            <v>四川太极枣子巷药店</v>
          </cell>
          <cell r="E463">
            <v>7268.21</v>
          </cell>
          <cell r="F463">
            <v>121</v>
          </cell>
          <cell r="G463">
            <v>2019.46</v>
          </cell>
          <cell r="H463" t="str">
            <v>27.78%</v>
          </cell>
        </row>
        <row r="464">
          <cell r="A464" t="str">
            <v>35944754</v>
          </cell>
          <cell r="B464">
            <v>44754</v>
          </cell>
          <cell r="C464">
            <v>359</v>
          </cell>
          <cell r="D464" t="str">
            <v>四川太极枣子巷药店</v>
          </cell>
          <cell r="E464">
            <v>8845.88</v>
          </cell>
          <cell r="F464">
            <v>116</v>
          </cell>
          <cell r="G464">
            <v>2102.19</v>
          </cell>
          <cell r="H464" t="str">
            <v>23.76%</v>
          </cell>
        </row>
        <row r="465">
          <cell r="A465" t="str">
            <v>35944755</v>
          </cell>
          <cell r="B465">
            <v>44755</v>
          </cell>
          <cell r="C465">
            <v>359</v>
          </cell>
          <cell r="D465" t="str">
            <v>四川太极枣子巷药店</v>
          </cell>
          <cell r="E465">
            <v>9811.41</v>
          </cell>
          <cell r="F465">
            <v>113</v>
          </cell>
          <cell r="G465">
            <v>2284</v>
          </cell>
          <cell r="H465" t="str">
            <v>23.28%</v>
          </cell>
        </row>
        <row r="466">
          <cell r="A466" t="str">
            <v>35944756</v>
          </cell>
          <cell r="B466">
            <v>44756</v>
          </cell>
          <cell r="C466">
            <v>359</v>
          </cell>
          <cell r="D466" t="str">
            <v>四川太极枣子巷药店</v>
          </cell>
          <cell r="E466">
            <v>10191.58</v>
          </cell>
          <cell r="F466">
            <v>116</v>
          </cell>
          <cell r="G466">
            <v>2437.86</v>
          </cell>
          <cell r="H466" t="str">
            <v>23.92%</v>
          </cell>
        </row>
        <row r="467">
          <cell r="A467" t="str">
            <v>35944757</v>
          </cell>
          <cell r="B467">
            <v>44757</v>
          </cell>
          <cell r="C467">
            <v>359</v>
          </cell>
          <cell r="D467" t="str">
            <v>四川太极枣子巷药店</v>
          </cell>
          <cell r="E467">
            <v>5883.9</v>
          </cell>
          <cell r="F467">
            <v>113</v>
          </cell>
          <cell r="G467">
            <v>1992.36</v>
          </cell>
          <cell r="H467" t="str">
            <v>33.86%</v>
          </cell>
        </row>
        <row r="468">
          <cell r="A468" t="str">
            <v>35944758</v>
          </cell>
          <cell r="B468">
            <v>44758</v>
          </cell>
          <cell r="C468">
            <v>359</v>
          </cell>
          <cell r="D468" t="str">
            <v>四川太极枣子巷药店</v>
          </cell>
          <cell r="E468">
            <v>16349.21</v>
          </cell>
          <cell r="F468">
            <v>140</v>
          </cell>
          <cell r="G468">
            <v>3226.92</v>
          </cell>
          <cell r="H468" t="str">
            <v>19.74%</v>
          </cell>
        </row>
        <row r="469">
          <cell r="A469" t="str">
            <v>35944759</v>
          </cell>
          <cell r="B469">
            <v>44759</v>
          </cell>
          <cell r="C469">
            <v>359</v>
          </cell>
          <cell r="D469" t="str">
            <v>四川太极枣子巷药店</v>
          </cell>
          <cell r="E469">
            <v>28231.94</v>
          </cell>
          <cell r="F469">
            <v>163</v>
          </cell>
          <cell r="G469">
            <v>4330.23</v>
          </cell>
          <cell r="H469" t="str">
            <v>15.34%</v>
          </cell>
        </row>
        <row r="470">
          <cell r="A470" t="str">
            <v>35944760</v>
          </cell>
          <cell r="B470">
            <v>44760</v>
          </cell>
          <cell r="C470">
            <v>359</v>
          </cell>
          <cell r="D470" t="str">
            <v>四川太极枣子巷药店</v>
          </cell>
          <cell r="E470">
            <v>21253.7</v>
          </cell>
          <cell r="F470">
            <v>166</v>
          </cell>
          <cell r="G470">
            <v>4907.69</v>
          </cell>
          <cell r="H470" t="str">
            <v>23.09%</v>
          </cell>
        </row>
        <row r="471">
          <cell r="A471" t="str">
            <v>35944761</v>
          </cell>
          <cell r="B471">
            <v>44761</v>
          </cell>
          <cell r="C471">
            <v>359</v>
          </cell>
          <cell r="D471" t="str">
            <v>四川太极枣子巷药店</v>
          </cell>
          <cell r="E471">
            <v>12270.82</v>
          </cell>
          <cell r="F471">
            <v>129</v>
          </cell>
          <cell r="G471">
            <v>2917.01</v>
          </cell>
          <cell r="H471" t="str">
            <v>23.77%</v>
          </cell>
        </row>
        <row r="472">
          <cell r="A472" t="str">
            <v>35944762</v>
          </cell>
          <cell r="B472">
            <v>44762</v>
          </cell>
          <cell r="C472">
            <v>359</v>
          </cell>
          <cell r="D472" t="str">
            <v>四川太极枣子巷药店</v>
          </cell>
          <cell r="E472">
            <v>9064.14</v>
          </cell>
          <cell r="F472">
            <v>121</v>
          </cell>
          <cell r="G472">
            <v>2492.56</v>
          </cell>
          <cell r="H472" t="str">
            <v>27.5%</v>
          </cell>
        </row>
        <row r="473">
          <cell r="A473" t="str">
            <v>35944763</v>
          </cell>
          <cell r="B473">
            <v>44763</v>
          </cell>
          <cell r="C473">
            <v>359</v>
          </cell>
          <cell r="D473" t="str">
            <v>四川太极枣子巷药店</v>
          </cell>
          <cell r="E473">
            <v>11018.27</v>
          </cell>
          <cell r="F473">
            <v>124</v>
          </cell>
          <cell r="G473">
            <v>2240.32</v>
          </cell>
          <cell r="H473" t="str">
            <v>20.33%</v>
          </cell>
        </row>
        <row r="474">
          <cell r="A474" t="str">
            <v>35944764</v>
          </cell>
          <cell r="B474">
            <v>44764</v>
          </cell>
          <cell r="C474">
            <v>359</v>
          </cell>
          <cell r="D474" t="str">
            <v>四川太极枣子巷药店</v>
          </cell>
          <cell r="E474">
            <v>13938.19</v>
          </cell>
          <cell r="F474">
            <v>132</v>
          </cell>
          <cell r="G474">
            <v>2722.86</v>
          </cell>
          <cell r="H474" t="str">
            <v>19.54%</v>
          </cell>
        </row>
        <row r="475">
          <cell r="A475" t="str">
            <v>35944765</v>
          </cell>
          <cell r="B475">
            <v>44765</v>
          </cell>
          <cell r="C475">
            <v>359</v>
          </cell>
          <cell r="D475" t="str">
            <v>四川太极枣子巷药店</v>
          </cell>
          <cell r="E475">
            <v>8456.2</v>
          </cell>
          <cell r="F475">
            <v>102</v>
          </cell>
          <cell r="G475">
            <v>2339.2</v>
          </cell>
          <cell r="H475" t="str">
            <v>27.66%</v>
          </cell>
        </row>
        <row r="476">
          <cell r="A476" t="str">
            <v>35944766</v>
          </cell>
          <cell r="B476">
            <v>44766</v>
          </cell>
          <cell r="C476">
            <v>359</v>
          </cell>
          <cell r="D476" t="str">
            <v>四川太极枣子巷药店</v>
          </cell>
          <cell r="E476">
            <v>7313.82</v>
          </cell>
          <cell r="F476">
            <v>101</v>
          </cell>
          <cell r="G476">
            <v>1364.97</v>
          </cell>
          <cell r="H476" t="str">
            <v>18.66%</v>
          </cell>
        </row>
        <row r="477">
          <cell r="A477" t="str">
            <v>35944767</v>
          </cell>
          <cell r="B477">
            <v>44767</v>
          </cell>
          <cell r="C477">
            <v>359</v>
          </cell>
          <cell r="D477" t="str">
            <v>四川太极枣子巷药店</v>
          </cell>
          <cell r="E477">
            <v>5387.18</v>
          </cell>
          <cell r="F477">
            <v>101</v>
          </cell>
          <cell r="G477">
            <v>1576.82</v>
          </cell>
          <cell r="H477" t="str">
            <v>29.27%</v>
          </cell>
        </row>
        <row r="478">
          <cell r="A478" t="str">
            <v>35944768</v>
          </cell>
          <cell r="B478">
            <v>44768</v>
          </cell>
          <cell r="C478">
            <v>359</v>
          </cell>
          <cell r="D478" t="str">
            <v>四川太极枣子巷药店</v>
          </cell>
          <cell r="E478">
            <v>4638.5</v>
          </cell>
          <cell r="F478">
            <v>84</v>
          </cell>
          <cell r="G478">
            <v>1399.31</v>
          </cell>
          <cell r="H478" t="str">
            <v>30.17%</v>
          </cell>
        </row>
        <row r="479">
          <cell r="A479" t="str">
            <v>35944769</v>
          </cell>
          <cell r="B479">
            <v>44769</v>
          </cell>
          <cell r="C479">
            <v>359</v>
          </cell>
          <cell r="D479" t="str">
            <v>四川太极枣子巷药店</v>
          </cell>
          <cell r="E479">
            <v>7887.09</v>
          </cell>
          <cell r="F479">
            <v>86</v>
          </cell>
          <cell r="G479">
            <v>1833.73</v>
          </cell>
          <cell r="H479" t="str">
            <v>23.25%</v>
          </cell>
        </row>
        <row r="480">
          <cell r="A480" t="str">
            <v>35944770</v>
          </cell>
          <cell r="B480">
            <v>44770</v>
          </cell>
          <cell r="C480">
            <v>359</v>
          </cell>
          <cell r="D480" t="str">
            <v>四川太极枣子巷药店</v>
          </cell>
          <cell r="E480">
            <v>9622.05</v>
          </cell>
          <cell r="F480">
            <v>97</v>
          </cell>
          <cell r="G480">
            <v>2177.65</v>
          </cell>
          <cell r="H480" t="str">
            <v>22.63%</v>
          </cell>
        </row>
        <row r="481">
          <cell r="A481" t="str">
            <v>35944771</v>
          </cell>
          <cell r="B481">
            <v>44771</v>
          </cell>
          <cell r="C481">
            <v>359</v>
          </cell>
          <cell r="D481" t="str">
            <v>四川太极枣子巷药店</v>
          </cell>
          <cell r="E481">
            <v>9144.54</v>
          </cell>
          <cell r="F481">
            <v>108</v>
          </cell>
          <cell r="G481">
            <v>2224.55</v>
          </cell>
          <cell r="H481" t="str">
            <v>24.33%</v>
          </cell>
        </row>
        <row r="482">
          <cell r="A482" t="str">
            <v>35944772</v>
          </cell>
          <cell r="B482">
            <v>44772</v>
          </cell>
          <cell r="C482">
            <v>359</v>
          </cell>
          <cell r="D482" t="str">
            <v>四川太极枣子巷药店</v>
          </cell>
          <cell r="E482">
            <v>8991.69</v>
          </cell>
          <cell r="F482">
            <v>94</v>
          </cell>
          <cell r="G482">
            <v>2193.52</v>
          </cell>
          <cell r="H482" t="str">
            <v>24.39%</v>
          </cell>
        </row>
        <row r="483">
          <cell r="A483" t="str">
            <v>35944773</v>
          </cell>
          <cell r="B483">
            <v>44773</v>
          </cell>
          <cell r="C483">
            <v>359</v>
          </cell>
          <cell r="D483" t="str">
            <v>四川太极枣子巷药店</v>
          </cell>
          <cell r="E483">
            <v>7703.14</v>
          </cell>
          <cell r="F483">
            <v>90</v>
          </cell>
          <cell r="G483">
            <v>1755.67</v>
          </cell>
          <cell r="H483" t="str">
            <v>22.79%</v>
          </cell>
        </row>
        <row r="484">
          <cell r="A484" t="str">
            <v>36544743</v>
          </cell>
          <cell r="B484">
            <v>44743</v>
          </cell>
          <cell r="C484">
            <v>365</v>
          </cell>
          <cell r="D484" t="str">
            <v>四川太极光华村街药店</v>
          </cell>
          <cell r="E484">
            <v>7950.27</v>
          </cell>
          <cell r="F484">
            <v>133</v>
          </cell>
          <cell r="G484">
            <v>2393.07</v>
          </cell>
          <cell r="H484" t="str">
            <v>30.1%</v>
          </cell>
        </row>
        <row r="485">
          <cell r="A485" t="str">
            <v>36544744</v>
          </cell>
          <cell r="B485">
            <v>44744</v>
          </cell>
          <cell r="C485">
            <v>365</v>
          </cell>
          <cell r="D485" t="str">
            <v>四川太极光华村街药店</v>
          </cell>
          <cell r="E485">
            <v>9119.98</v>
          </cell>
          <cell r="F485">
            <v>121</v>
          </cell>
          <cell r="G485">
            <v>3152.91</v>
          </cell>
          <cell r="H485" t="str">
            <v>34.57%</v>
          </cell>
        </row>
        <row r="486">
          <cell r="A486" t="str">
            <v>36544745</v>
          </cell>
          <cell r="B486">
            <v>44745</v>
          </cell>
          <cell r="C486">
            <v>365</v>
          </cell>
          <cell r="D486" t="str">
            <v>四川太极光华村街药店</v>
          </cell>
          <cell r="E486">
            <v>12069.39</v>
          </cell>
          <cell r="F486">
            <v>146</v>
          </cell>
          <cell r="G486">
            <v>4140.61</v>
          </cell>
          <cell r="H486" t="str">
            <v>34.31%</v>
          </cell>
        </row>
        <row r="487">
          <cell r="A487" t="str">
            <v>36544746</v>
          </cell>
          <cell r="B487">
            <v>44746</v>
          </cell>
          <cell r="C487">
            <v>365</v>
          </cell>
          <cell r="D487" t="str">
            <v>四川太极光华村街药店</v>
          </cell>
          <cell r="E487">
            <v>11813.08</v>
          </cell>
          <cell r="F487">
            <v>151</v>
          </cell>
          <cell r="G487">
            <v>3759.13</v>
          </cell>
          <cell r="H487" t="str">
            <v>31.82%</v>
          </cell>
        </row>
        <row r="488">
          <cell r="A488" t="str">
            <v>36544747</v>
          </cell>
          <cell r="B488">
            <v>44747</v>
          </cell>
          <cell r="C488">
            <v>365</v>
          </cell>
          <cell r="D488" t="str">
            <v>四川太极光华村街药店</v>
          </cell>
          <cell r="E488">
            <v>11854.85</v>
          </cell>
          <cell r="F488">
            <v>140</v>
          </cell>
          <cell r="G488">
            <v>2999.63</v>
          </cell>
          <cell r="H488" t="str">
            <v>25.3%</v>
          </cell>
        </row>
        <row r="489">
          <cell r="A489" t="str">
            <v>36544748</v>
          </cell>
          <cell r="B489">
            <v>44748</v>
          </cell>
          <cell r="C489">
            <v>365</v>
          </cell>
          <cell r="D489" t="str">
            <v>四川太极光华村街药店</v>
          </cell>
          <cell r="E489">
            <v>13634.9</v>
          </cell>
          <cell r="F489">
            <v>133</v>
          </cell>
          <cell r="G489">
            <v>3262.1</v>
          </cell>
          <cell r="H489" t="str">
            <v>23.92%</v>
          </cell>
        </row>
        <row r="490">
          <cell r="A490" t="str">
            <v>36544749</v>
          </cell>
          <cell r="B490">
            <v>44749</v>
          </cell>
          <cell r="C490">
            <v>365</v>
          </cell>
          <cell r="D490" t="str">
            <v>四川太极光华村街药店</v>
          </cell>
          <cell r="E490">
            <v>10246.44</v>
          </cell>
          <cell r="F490">
            <v>153</v>
          </cell>
          <cell r="G490">
            <v>3103.45</v>
          </cell>
          <cell r="H490" t="str">
            <v>30.29%</v>
          </cell>
        </row>
        <row r="491">
          <cell r="A491" t="str">
            <v>36544750</v>
          </cell>
          <cell r="B491">
            <v>44750</v>
          </cell>
          <cell r="C491">
            <v>365</v>
          </cell>
          <cell r="D491" t="str">
            <v>四川太极光华村街药店</v>
          </cell>
          <cell r="E491">
            <v>8684.42</v>
          </cell>
          <cell r="F491">
            <v>139</v>
          </cell>
          <cell r="G491">
            <v>2951.5</v>
          </cell>
          <cell r="H491" t="str">
            <v>33.99%</v>
          </cell>
        </row>
        <row r="492">
          <cell r="A492" t="str">
            <v>36544751</v>
          </cell>
          <cell r="B492">
            <v>44751</v>
          </cell>
          <cell r="C492">
            <v>365</v>
          </cell>
          <cell r="D492" t="str">
            <v>四川太极光华村街药店</v>
          </cell>
          <cell r="E492">
            <v>6870.6</v>
          </cell>
          <cell r="F492">
            <v>138</v>
          </cell>
          <cell r="G492">
            <v>2468.32</v>
          </cell>
          <cell r="H492" t="str">
            <v>35.93%</v>
          </cell>
        </row>
        <row r="493">
          <cell r="A493" t="str">
            <v>36544752</v>
          </cell>
          <cell r="B493">
            <v>44752</v>
          </cell>
          <cell r="C493">
            <v>365</v>
          </cell>
          <cell r="D493" t="str">
            <v>四川太极光华村街药店</v>
          </cell>
          <cell r="E493">
            <v>10267.23</v>
          </cell>
          <cell r="F493">
            <v>134</v>
          </cell>
          <cell r="G493">
            <v>2432.35</v>
          </cell>
          <cell r="H493" t="str">
            <v>23.69%</v>
          </cell>
        </row>
        <row r="494">
          <cell r="A494" t="str">
            <v>36544753</v>
          </cell>
          <cell r="B494">
            <v>44753</v>
          </cell>
          <cell r="C494">
            <v>365</v>
          </cell>
          <cell r="D494" t="str">
            <v>四川太极光华村街药店</v>
          </cell>
          <cell r="E494">
            <v>9937.15</v>
          </cell>
          <cell r="F494">
            <v>154</v>
          </cell>
          <cell r="G494">
            <v>2990.35</v>
          </cell>
          <cell r="H494" t="str">
            <v>30.09%</v>
          </cell>
        </row>
        <row r="495">
          <cell r="A495" t="str">
            <v>36544754</v>
          </cell>
          <cell r="B495">
            <v>44754</v>
          </cell>
          <cell r="C495">
            <v>365</v>
          </cell>
          <cell r="D495" t="str">
            <v>四川太极光华村街药店</v>
          </cell>
          <cell r="E495">
            <v>7345.76</v>
          </cell>
          <cell r="F495">
            <v>150</v>
          </cell>
          <cell r="G495">
            <v>2569.34</v>
          </cell>
          <cell r="H495" t="str">
            <v>34.98%</v>
          </cell>
        </row>
        <row r="496">
          <cell r="A496" t="str">
            <v>36544755</v>
          </cell>
          <cell r="B496">
            <v>44755</v>
          </cell>
          <cell r="C496">
            <v>365</v>
          </cell>
          <cell r="D496" t="str">
            <v>四川太极光华村街药店</v>
          </cell>
          <cell r="E496">
            <v>10707.42</v>
          </cell>
          <cell r="F496">
            <v>155</v>
          </cell>
          <cell r="G496">
            <v>3225.13</v>
          </cell>
          <cell r="H496" t="str">
            <v>30.12%</v>
          </cell>
        </row>
        <row r="497">
          <cell r="A497" t="str">
            <v>36544756</v>
          </cell>
          <cell r="B497">
            <v>44756</v>
          </cell>
          <cell r="C497">
            <v>365</v>
          </cell>
          <cell r="D497" t="str">
            <v>四川太极光华村街药店</v>
          </cell>
          <cell r="E497">
            <v>9411.22</v>
          </cell>
          <cell r="F497">
            <v>133</v>
          </cell>
          <cell r="G497">
            <v>2617.63</v>
          </cell>
          <cell r="H497" t="str">
            <v>27.81%</v>
          </cell>
        </row>
        <row r="498">
          <cell r="A498" t="str">
            <v>36544757</v>
          </cell>
          <cell r="B498">
            <v>44757</v>
          </cell>
          <cell r="C498">
            <v>365</v>
          </cell>
          <cell r="D498" t="str">
            <v>四川太极光华村街药店</v>
          </cell>
          <cell r="E498">
            <v>11600.04</v>
          </cell>
          <cell r="F498">
            <v>130</v>
          </cell>
          <cell r="G498">
            <v>2457.53</v>
          </cell>
          <cell r="H498" t="str">
            <v>21.19%</v>
          </cell>
        </row>
        <row r="499">
          <cell r="A499" t="str">
            <v>36544758</v>
          </cell>
          <cell r="B499">
            <v>44758</v>
          </cell>
          <cell r="C499">
            <v>365</v>
          </cell>
          <cell r="D499" t="str">
            <v>四川太极光华村街药店</v>
          </cell>
          <cell r="E499">
            <v>22135.31</v>
          </cell>
          <cell r="F499">
            <v>181</v>
          </cell>
          <cell r="G499">
            <v>3264.87</v>
          </cell>
          <cell r="H499" t="str">
            <v>14.75%</v>
          </cell>
        </row>
        <row r="500">
          <cell r="A500" t="str">
            <v>36544759</v>
          </cell>
          <cell r="B500">
            <v>44759</v>
          </cell>
          <cell r="C500">
            <v>365</v>
          </cell>
          <cell r="D500" t="str">
            <v>四川太极光华村街药店</v>
          </cell>
          <cell r="E500">
            <v>21242.47</v>
          </cell>
          <cell r="F500">
            <v>233</v>
          </cell>
          <cell r="G500">
            <v>5659.11</v>
          </cell>
          <cell r="H500" t="str">
            <v>26.64%</v>
          </cell>
        </row>
        <row r="501">
          <cell r="A501" t="str">
            <v>36544760</v>
          </cell>
          <cell r="B501">
            <v>44760</v>
          </cell>
          <cell r="C501">
            <v>365</v>
          </cell>
          <cell r="D501" t="str">
            <v>四川太极光华村街药店</v>
          </cell>
          <cell r="E501">
            <v>39026.65</v>
          </cell>
          <cell r="F501">
            <v>275</v>
          </cell>
          <cell r="G501">
            <v>10525.57</v>
          </cell>
          <cell r="H501" t="str">
            <v>26.97%</v>
          </cell>
        </row>
        <row r="502">
          <cell r="A502" t="str">
            <v>36544761</v>
          </cell>
          <cell r="B502">
            <v>44761</v>
          </cell>
          <cell r="C502">
            <v>365</v>
          </cell>
          <cell r="D502" t="str">
            <v>四川太极光华村街药店</v>
          </cell>
          <cell r="E502">
            <v>7687.31</v>
          </cell>
          <cell r="F502">
            <v>131</v>
          </cell>
          <cell r="G502">
            <v>2071.97</v>
          </cell>
          <cell r="H502" t="str">
            <v>26.95%</v>
          </cell>
        </row>
        <row r="503">
          <cell r="A503" t="str">
            <v>36544762</v>
          </cell>
          <cell r="B503">
            <v>44762</v>
          </cell>
          <cell r="C503">
            <v>365</v>
          </cell>
          <cell r="D503" t="str">
            <v>四川太极光华村街药店</v>
          </cell>
          <cell r="E503">
            <v>7438.88</v>
          </cell>
          <cell r="F503">
            <v>117</v>
          </cell>
          <cell r="G503">
            <v>2241.7</v>
          </cell>
          <cell r="H503" t="str">
            <v>30.13%</v>
          </cell>
        </row>
        <row r="504">
          <cell r="A504" t="str">
            <v>36544763</v>
          </cell>
          <cell r="B504">
            <v>44763</v>
          </cell>
          <cell r="C504">
            <v>365</v>
          </cell>
          <cell r="D504" t="str">
            <v>四川太极光华村街药店</v>
          </cell>
          <cell r="E504">
            <v>9484.33</v>
          </cell>
          <cell r="F504">
            <v>165</v>
          </cell>
          <cell r="G504">
            <v>2867.3</v>
          </cell>
          <cell r="H504" t="str">
            <v>30.23%</v>
          </cell>
        </row>
        <row r="505">
          <cell r="A505" t="str">
            <v>36544764</v>
          </cell>
          <cell r="B505">
            <v>44764</v>
          </cell>
          <cell r="C505">
            <v>365</v>
          </cell>
          <cell r="D505" t="str">
            <v>四川太极光华村街药店</v>
          </cell>
          <cell r="E505">
            <v>7101.69</v>
          </cell>
          <cell r="F505">
            <v>120</v>
          </cell>
          <cell r="G505">
            <v>1940.7</v>
          </cell>
          <cell r="H505" t="str">
            <v>27.33%</v>
          </cell>
        </row>
        <row r="506">
          <cell r="A506" t="str">
            <v>36544765</v>
          </cell>
          <cell r="B506">
            <v>44765</v>
          </cell>
          <cell r="C506">
            <v>365</v>
          </cell>
          <cell r="D506" t="str">
            <v>四川太极光华村街药店</v>
          </cell>
          <cell r="E506">
            <v>5673.55</v>
          </cell>
          <cell r="F506">
            <v>92</v>
          </cell>
          <cell r="G506">
            <v>1639.95</v>
          </cell>
          <cell r="H506" t="str">
            <v>28.91%</v>
          </cell>
        </row>
        <row r="507">
          <cell r="A507" t="str">
            <v>36544766</v>
          </cell>
          <cell r="B507">
            <v>44766</v>
          </cell>
          <cell r="C507">
            <v>365</v>
          </cell>
          <cell r="D507" t="str">
            <v>四川太极光华村街药店</v>
          </cell>
          <cell r="E507">
            <v>8800.81</v>
          </cell>
          <cell r="F507">
            <v>114</v>
          </cell>
          <cell r="G507">
            <v>1449.5</v>
          </cell>
          <cell r="H507" t="str">
            <v>16.47%</v>
          </cell>
        </row>
        <row r="508">
          <cell r="A508" t="str">
            <v>36544767</v>
          </cell>
          <cell r="B508">
            <v>44767</v>
          </cell>
          <cell r="C508">
            <v>365</v>
          </cell>
          <cell r="D508" t="str">
            <v>四川太极光华村街药店</v>
          </cell>
          <cell r="E508">
            <v>8319.83</v>
          </cell>
          <cell r="F508">
            <v>107</v>
          </cell>
          <cell r="G508">
            <v>2438.68</v>
          </cell>
          <cell r="H508" t="str">
            <v>29.31%</v>
          </cell>
        </row>
        <row r="509">
          <cell r="A509" t="str">
            <v>36544768</v>
          </cell>
          <cell r="B509">
            <v>44768</v>
          </cell>
          <cell r="C509">
            <v>365</v>
          </cell>
          <cell r="D509" t="str">
            <v>四川太极光华村街药店</v>
          </cell>
          <cell r="E509">
            <v>7245.5</v>
          </cell>
          <cell r="F509">
            <v>111</v>
          </cell>
          <cell r="G509">
            <v>2069.03</v>
          </cell>
          <cell r="H509" t="str">
            <v>28.56%</v>
          </cell>
        </row>
        <row r="510">
          <cell r="A510" t="str">
            <v>36544769</v>
          </cell>
          <cell r="B510">
            <v>44769</v>
          </cell>
          <cell r="C510">
            <v>365</v>
          </cell>
          <cell r="D510" t="str">
            <v>四川太极光华村街药店</v>
          </cell>
          <cell r="E510">
            <v>6726.32</v>
          </cell>
          <cell r="F510">
            <v>111</v>
          </cell>
          <cell r="G510">
            <v>1903.69</v>
          </cell>
          <cell r="H510" t="str">
            <v>28.3%</v>
          </cell>
        </row>
        <row r="511">
          <cell r="A511" t="str">
            <v>36544770</v>
          </cell>
          <cell r="B511">
            <v>44770</v>
          </cell>
          <cell r="C511">
            <v>365</v>
          </cell>
          <cell r="D511" t="str">
            <v>四川太极光华村街药店</v>
          </cell>
          <cell r="E511">
            <v>10087.25</v>
          </cell>
          <cell r="F511">
            <v>123</v>
          </cell>
          <cell r="G511">
            <v>2859.81</v>
          </cell>
          <cell r="H511" t="str">
            <v>28.35%</v>
          </cell>
        </row>
        <row r="512">
          <cell r="A512" t="str">
            <v>36544771</v>
          </cell>
          <cell r="B512">
            <v>44771</v>
          </cell>
          <cell r="C512">
            <v>365</v>
          </cell>
          <cell r="D512" t="str">
            <v>四川太极光华村街药店</v>
          </cell>
          <cell r="E512">
            <v>8033.37</v>
          </cell>
          <cell r="F512">
            <v>104</v>
          </cell>
          <cell r="G512">
            <v>2260.55</v>
          </cell>
          <cell r="H512" t="str">
            <v>28.14%</v>
          </cell>
        </row>
        <row r="513">
          <cell r="A513" t="str">
            <v>36544772</v>
          </cell>
          <cell r="B513">
            <v>44772</v>
          </cell>
          <cell r="C513">
            <v>365</v>
          </cell>
          <cell r="D513" t="str">
            <v>四川太极光华村街药店</v>
          </cell>
          <cell r="E513">
            <v>9269.32</v>
          </cell>
          <cell r="F513">
            <v>113</v>
          </cell>
          <cell r="G513">
            <v>2806.67</v>
          </cell>
          <cell r="H513" t="str">
            <v>30.28%</v>
          </cell>
        </row>
        <row r="514">
          <cell r="A514" t="str">
            <v>36544773</v>
          </cell>
          <cell r="B514">
            <v>44773</v>
          </cell>
          <cell r="C514">
            <v>365</v>
          </cell>
          <cell r="D514" t="str">
            <v>四川太极光华村街药店</v>
          </cell>
          <cell r="E514">
            <v>7516.94</v>
          </cell>
          <cell r="F514">
            <v>102</v>
          </cell>
          <cell r="G514">
            <v>2294.81</v>
          </cell>
          <cell r="H514" t="str">
            <v>30.53%</v>
          </cell>
        </row>
        <row r="515">
          <cell r="A515" t="str">
            <v>36744743</v>
          </cell>
          <cell r="B515">
            <v>44743</v>
          </cell>
          <cell r="C515">
            <v>367</v>
          </cell>
          <cell r="D515" t="str">
            <v>四川太极金带街药店</v>
          </cell>
          <cell r="E515">
            <v>3071.5</v>
          </cell>
          <cell r="F515">
            <v>50</v>
          </cell>
          <cell r="G515">
            <v>986.25</v>
          </cell>
          <cell r="H515" t="str">
            <v>32.11%</v>
          </cell>
        </row>
        <row r="516">
          <cell r="A516" t="str">
            <v>36744744</v>
          </cell>
          <cell r="B516">
            <v>44744</v>
          </cell>
          <cell r="C516">
            <v>367</v>
          </cell>
          <cell r="D516" t="str">
            <v>四川太极金带街药店</v>
          </cell>
          <cell r="E516">
            <v>7621.57</v>
          </cell>
          <cell r="F516">
            <v>181</v>
          </cell>
          <cell r="G516">
            <v>2199.84</v>
          </cell>
          <cell r="H516" t="str">
            <v>28.86%</v>
          </cell>
        </row>
        <row r="517">
          <cell r="A517" t="str">
            <v>36744745</v>
          </cell>
          <cell r="B517">
            <v>44745</v>
          </cell>
          <cell r="C517">
            <v>367</v>
          </cell>
          <cell r="D517" t="str">
            <v>四川太极金带街药店</v>
          </cell>
          <cell r="E517">
            <v>3443.84</v>
          </cell>
          <cell r="F517">
            <v>70</v>
          </cell>
          <cell r="G517">
            <v>1049.83</v>
          </cell>
          <cell r="H517" t="str">
            <v>30.48%</v>
          </cell>
        </row>
        <row r="518">
          <cell r="A518" t="str">
            <v>36744746</v>
          </cell>
          <cell r="B518">
            <v>44746</v>
          </cell>
          <cell r="C518">
            <v>367</v>
          </cell>
          <cell r="D518" t="str">
            <v>四川太极金带街药店</v>
          </cell>
          <cell r="E518">
            <v>4677.89</v>
          </cell>
          <cell r="F518">
            <v>65</v>
          </cell>
          <cell r="G518">
            <v>1482.66</v>
          </cell>
          <cell r="H518" t="str">
            <v>31.69%</v>
          </cell>
        </row>
        <row r="519">
          <cell r="A519" t="str">
            <v>36744747</v>
          </cell>
          <cell r="B519">
            <v>44747</v>
          </cell>
          <cell r="C519">
            <v>367</v>
          </cell>
          <cell r="D519" t="str">
            <v>四川太极金带街药店</v>
          </cell>
          <cell r="E519">
            <v>4127.92</v>
          </cell>
          <cell r="F519">
            <v>52</v>
          </cell>
          <cell r="G519">
            <v>1488.64</v>
          </cell>
          <cell r="H519" t="str">
            <v>36.06%</v>
          </cell>
        </row>
        <row r="520">
          <cell r="A520" t="str">
            <v>36744748</v>
          </cell>
          <cell r="B520">
            <v>44748</v>
          </cell>
          <cell r="C520">
            <v>367</v>
          </cell>
          <cell r="D520" t="str">
            <v>四川太极金带街药店</v>
          </cell>
          <cell r="E520">
            <v>3873.2</v>
          </cell>
          <cell r="F520">
            <v>67</v>
          </cell>
          <cell r="G520">
            <v>1409.61</v>
          </cell>
          <cell r="H520" t="str">
            <v>36.39%</v>
          </cell>
        </row>
        <row r="521">
          <cell r="A521" t="str">
            <v>36744749</v>
          </cell>
          <cell r="B521">
            <v>44749</v>
          </cell>
          <cell r="C521">
            <v>367</v>
          </cell>
          <cell r="D521" t="str">
            <v>四川太极金带街药店</v>
          </cell>
          <cell r="E521">
            <v>3329.59</v>
          </cell>
          <cell r="F521">
            <v>114</v>
          </cell>
          <cell r="G521">
            <v>1281.54</v>
          </cell>
          <cell r="H521" t="str">
            <v>38.49%</v>
          </cell>
        </row>
        <row r="522">
          <cell r="A522" t="str">
            <v>36744750</v>
          </cell>
          <cell r="B522">
            <v>44750</v>
          </cell>
          <cell r="C522">
            <v>367</v>
          </cell>
          <cell r="D522" t="str">
            <v>四川太极金带街药店</v>
          </cell>
          <cell r="E522">
            <v>5933</v>
          </cell>
          <cell r="F522">
            <v>65</v>
          </cell>
          <cell r="G522">
            <v>1707.34</v>
          </cell>
          <cell r="H522" t="str">
            <v>28.78%</v>
          </cell>
        </row>
        <row r="523">
          <cell r="A523" t="str">
            <v>36744751</v>
          </cell>
          <cell r="B523">
            <v>44751</v>
          </cell>
          <cell r="C523">
            <v>367</v>
          </cell>
          <cell r="D523" t="str">
            <v>四川太极金带街药店</v>
          </cell>
          <cell r="E523">
            <v>3376.43</v>
          </cell>
          <cell r="F523">
            <v>68</v>
          </cell>
          <cell r="G523">
            <v>1097.42</v>
          </cell>
          <cell r="H523" t="str">
            <v>32.5%</v>
          </cell>
        </row>
        <row r="524">
          <cell r="A524" t="str">
            <v>36744752</v>
          </cell>
          <cell r="B524">
            <v>44752</v>
          </cell>
          <cell r="C524">
            <v>367</v>
          </cell>
          <cell r="D524" t="str">
            <v>四川太极金带街药店</v>
          </cell>
          <cell r="E524">
            <v>5804</v>
          </cell>
          <cell r="F524">
            <v>78</v>
          </cell>
          <cell r="G524">
            <v>1937.56</v>
          </cell>
          <cell r="H524" t="str">
            <v>33.38%</v>
          </cell>
        </row>
        <row r="525">
          <cell r="A525" t="str">
            <v>36744753</v>
          </cell>
          <cell r="B525">
            <v>44753</v>
          </cell>
          <cell r="C525">
            <v>367</v>
          </cell>
          <cell r="D525" t="str">
            <v>四川太极金带街药店</v>
          </cell>
          <cell r="E525">
            <v>3666.2</v>
          </cell>
          <cell r="F525">
            <v>58</v>
          </cell>
          <cell r="G525">
            <v>1435.52</v>
          </cell>
          <cell r="H525" t="str">
            <v>39.16%</v>
          </cell>
        </row>
        <row r="526">
          <cell r="A526" t="str">
            <v>36744754</v>
          </cell>
          <cell r="B526">
            <v>44754</v>
          </cell>
          <cell r="C526">
            <v>367</v>
          </cell>
          <cell r="D526" t="str">
            <v>四川太极金带街药店</v>
          </cell>
          <cell r="E526">
            <v>3525.7</v>
          </cell>
          <cell r="F526">
            <v>63</v>
          </cell>
          <cell r="G526">
            <v>1196.32</v>
          </cell>
          <cell r="H526" t="str">
            <v>33.93%</v>
          </cell>
        </row>
        <row r="527">
          <cell r="A527" t="str">
            <v>36744755</v>
          </cell>
          <cell r="B527">
            <v>44755</v>
          </cell>
          <cell r="C527">
            <v>367</v>
          </cell>
          <cell r="D527" t="str">
            <v>四川太极金带街药店</v>
          </cell>
          <cell r="E527">
            <v>6301.2</v>
          </cell>
          <cell r="F527">
            <v>61</v>
          </cell>
          <cell r="G527">
            <v>1858.58</v>
          </cell>
          <cell r="H527" t="str">
            <v>29.5%</v>
          </cell>
        </row>
        <row r="528">
          <cell r="A528" t="str">
            <v>36744756</v>
          </cell>
          <cell r="B528">
            <v>44756</v>
          </cell>
          <cell r="C528">
            <v>367</v>
          </cell>
          <cell r="D528" t="str">
            <v>四川太极金带街药店</v>
          </cell>
          <cell r="E528">
            <v>3481.08</v>
          </cell>
          <cell r="F528">
            <v>72</v>
          </cell>
          <cell r="G528">
            <v>976.74</v>
          </cell>
          <cell r="H528" t="str">
            <v>28.06%</v>
          </cell>
        </row>
        <row r="529">
          <cell r="A529" t="str">
            <v>36744757</v>
          </cell>
          <cell r="B529">
            <v>44757</v>
          </cell>
          <cell r="C529">
            <v>367</v>
          </cell>
          <cell r="D529" t="str">
            <v>四川太极金带街药店</v>
          </cell>
          <cell r="E529">
            <v>3486.7</v>
          </cell>
          <cell r="F529">
            <v>62</v>
          </cell>
          <cell r="G529">
            <v>1165.58</v>
          </cell>
          <cell r="H529" t="str">
            <v>33.43%</v>
          </cell>
        </row>
        <row r="530">
          <cell r="A530" t="str">
            <v>36744758</v>
          </cell>
          <cell r="B530">
            <v>44758</v>
          </cell>
          <cell r="C530">
            <v>367</v>
          </cell>
          <cell r="D530" t="str">
            <v>四川太极金带街药店</v>
          </cell>
          <cell r="E530">
            <v>4832.78</v>
          </cell>
          <cell r="F530">
            <v>66</v>
          </cell>
          <cell r="G530">
            <v>1428.14</v>
          </cell>
          <cell r="H530" t="str">
            <v>29.55%</v>
          </cell>
        </row>
        <row r="531">
          <cell r="A531" t="str">
            <v>36744759</v>
          </cell>
          <cell r="B531">
            <v>44759</v>
          </cell>
          <cell r="C531">
            <v>367</v>
          </cell>
          <cell r="D531" t="str">
            <v>四川太极金带街药店</v>
          </cell>
          <cell r="E531">
            <v>10371.28</v>
          </cell>
          <cell r="F531">
            <v>114</v>
          </cell>
          <cell r="G531">
            <v>2902.18</v>
          </cell>
          <cell r="H531" t="str">
            <v>27.98%</v>
          </cell>
        </row>
        <row r="532">
          <cell r="A532" t="str">
            <v>36744760</v>
          </cell>
          <cell r="B532">
            <v>44760</v>
          </cell>
          <cell r="C532">
            <v>367</v>
          </cell>
          <cell r="D532" t="str">
            <v>四川太极金带街药店</v>
          </cell>
          <cell r="E532">
            <v>6412.14</v>
          </cell>
          <cell r="F532">
            <v>96</v>
          </cell>
          <cell r="G532">
            <v>2198.19</v>
          </cell>
          <cell r="H532" t="str">
            <v>34.28%</v>
          </cell>
        </row>
        <row r="533">
          <cell r="A533" t="str">
            <v>36744761</v>
          </cell>
          <cell r="B533">
            <v>44761</v>
          </cell>
          <cell r="C533">
            <v>367</v>
          </cell>
          <cell r="D533" t="str">
            <v>四川太极金带街药店</v>
          </cell>
          <cell r="E533">
            <v>4408.69</v>
          </cell>
          <cell r="F533">
            <v>63</v>
          </cell>
          <cell r="G533">
            <v>1214.48</v>
          </cell>
          <cell r="H533" t="str">
            <v>27.55%</v>
          </cell>
        </row>
        <row r="534">
          <cell r="A534" t="str">
            <v>36744762</v>
          </cell>
          <cell r="B534">
            <v>44762</v>
          </cell>
          <cell r="C534">
            <v>367</v>
          </cell>
          <cell r="D534" t="str">
            <v>四川太极金带街药店</v>
          </cell>
          <cell r="E534">
            <v>6018.89</v>
          </cell>
          <cell r="F534">
            <v>89</v>
          </cell>
          <cell r="G534">
            <v>1490.41</v>
          </cell>
          <cell r="H534" t="str">
            <v>24.76%</v>
          </cell>
        </row>
        <row r="535">
          <cell r="A535" t="str">
            <v>36744763</v>
          </cell>
          <cell r="B535">
            <v>44763</v>
          </cell>
          <cell r="C535">
            <v>367</v>
          </cell>
          <cell r="D535" t="str">
            <v>四川太极金带街药店</v>
          </cell>
          <cell r="E535">
            <v>4007.74</v>
          </cell>
          <cell r="F535">
            <v>63</v>
          </cell>
          <cell r="G535">
            <v>1247.05</v>
          </cell>
          <cell r="H535" t="str">
            <v>31.12%</v>
          </cell>
        </row>
        <row r="536">
          <cell r="A536" t="str">
            <v>36744764</v>
          </cell>
          <cell r="B536">
            <v>44764</v>
          </cell>
          <cell r="C536">
            <v>367</v>
          </cell>
          <cell r="D536" t="str">
            <v>四川太极金带街药店</v>
          </cell>
          <cell r="E536">
            <v>4306.04</v>
          </cell>
          <cell r="F536">
            <v>59</v>
          </cell>
          <cell r="G536">
            <v>1391.15</v>
          </cell>
          <cell r="H536" t="str">
            <v>32.31%</v>
          </cell>
        </row>
        <row r="537">
          <cell r="A537" t="str">
            <v>36744765</v>
          </cell>
          <cell r="B537">
            <v>44765</v>
          </cell>
          <cell r="C537">
            <v>367</v>
          </cell>
          <cell r="D537" t="str">
            <v>四川太极金带街药店</v>
          </cell>
          <cell r="E537">
            <v>5816</v>
          </cell>
          <cell r="F537">
            <v>66</v>
          </cell>
          <cell r="G537">
            <v>1969.71</v>
          </cell>
          <cell r="H537" t="str">
            <v>33.87%</v>
          </cell>
        </row>
        <row r="538">
          <cell r="A538" t="str">
            <v>36744766</v>
          </cell>
          <cell r="B538">
            <v>44766</v>
          </cell>
          <cell r="C538">
            <v>367</v>
          </cell>
          <cell r="D538" t="str">
            <v>四川太极金带街药店</v>
          </cell>
          <cell r="E538">
            <v>4215.03</v>
          </cell>
          <cell r="F538">
            <v>66</v>
          </cell>
          <cell r="G538">
            <v>1362.35</v>
          </cell>
          <cell r="H538" t="str">
            <v>32.32%</v>
          </cell>
        </row>
        <row r="539">
          <cell r="A539" t="str">
            <v>36744767</v>
          </cell>
          <cell r="B539">
            <v>44767</v>
          </cell>
          <cell r="C539">
            <v>367</v>
          </cell>
          <cell r="D539" t="str">
            <v>四川太极金带街药店</v>
          </cell>
          <cell r="E539">
            <v>3992.11</v>
          </cell>
          <cell r="F539">
            <v>52</v>
          </cell>
          <cell r="G539">
            <v>1096.77</v>
          </cell>
          <cell r="H539" t="str">
            <v>27.47%</v>
          </cell>
        </row>
        <row r="540">
          <cell r="A540" t="str">
            <v>36744768</v>
          </cell>
          <cell r="B540">
            <v>44768</v>
          </cell>
          <cell r="C540">
            <v>367</v>
          </cell>
          <cell r="D540" t="str">
            <v>四川太极金带街药店</v>
          </cell>
          <cell r="E540">
            <v>4753.46</v>
          </cell>
          <cell r="F540">
            <v>70</v>
          </cell>
          <cell r="G540">
            <v>1600.93</v>
          </cell>
          <cell r="H540" t="str">
            <v>33.68%</v>
          </cell>
        </row>
        <row r="541">
          <cell r="A541" t="str">
            <v>36744769</v>
          </cell>
          <cell r="B541">
            <v>44769</v>
          </cell>
          <cell r="C541">
            <v>367</v>
          </cell>
          <cell r="D541" t="str">
            <v>四川太极金带街药店</v>
          </cell>
          <cell r="E541">
            <v>4592.65</v>
          </cell>
          <cell r="F541">
            <v>58</v>
          </cell>
          <cell r="G541">
            <v>1313.15</v>
          </cell>
          <cell r="H541" t="str">
            <v>28.59%</v>
          </cell>
        </row>
        <row r="542">
          <cell r="A542" t="str">
            <v>36744770</v>
          </cell>
          <cell r="B542">
            <v>44770</v>
          </cell>
          <cell r="C542">
            <v>367</v>
          </cell>
          <cell r="D542" t="str">
            <v>四川太极金带街药店</v>
          </cell>
          <cell r="E542">
            <v>5248.58</v>
          </cell>
          <cell r="F542">
            <v>74</v>
          </cell>
          <cell r="G542">
            <v>1678.81</v>
          </cell>
          <cell r="H542" t="str">
            <v>31.99%</v>
          </cell>
        </row>
        <row r="543">
          <cell r="A543" t="str">
            <v>36744771</v>
          </cell>
          <cell r="B543">
            <v>44771</v>
          </cell>
          <cell r="C543">
            <v>367</v>
          </cell>
          <cell r="D543" t="str">
            <v>四川太极金带街药店</v>
          </cell>
          <cell r="E543">
            <v>3777.2</v>
          </cell>
          <cell r="F543">
            <v>41</v>
          </cell>
          <cell r="G543">
            <v>1101.89</v>
          </cell>
          <cell r="H543" t="str">
            <v>29.17%</v>
          </cell>
        </row>
        <row r="544">
          <cell r="A544" t="str">
            <v>36744772</v>
          </cell>
          <cell r="B544">
            <v>44772</v>
          </cell>
          <cell r="C544">
            <v>367</v>
          </cell>
          <cell r="D544" t="str">
            <v>四川太极金带街药店</v>
          </cell>
          <cell r="E544">
            <v>4143.5</v>
          </cell>
          <cell r="F544">
            <v>56</v>
          </cell>
          <cell r="G544">
            <v>1488.38</v>
          </cell>
          <cell r="H544" t="str">
            <v>35.92%</v>
          </cell>
        </row>
        <row r="545">
          <cell r="A545" t="str">
            <v>36744773</v>
          </cell>
          <cell r="B545">
            <v>44773</v>
          </cell>
          <cell r="C545">
            <v>367</v>
          </cell>
          <cell r="D545" t="str">
            <v>四川太极金带街药店</v>
          </cell>
          <cell r="E545">
            <v>3896.23</v>
          </cell>
          <cell r="F545">
            <v>61</v>
          </cell>
          <cell r="G545">
            <v>974.66</v>
          </cell>
          <cell r="H545" t="str">
            <v>25.02%</v>
          </cell>
        </row>
        <row r="546">
          <cell r="A546" t="str">
            <v>37144743</v>
          </cell>
          <cell r="B546">
            <v>44743</v>
          </cell>
          <cell r="C546">
            <v>371</v>
          </cell>
          <cell r="D546" t="str">
            <v>四川太极兴义镇万兴路药店</v>
          </cell>
          <cell r="E546">
            <v>2206.9</v>
          </cell>
          <cell r="F546">
            <v>42</v>
          </cell>
          <cell r="G546">
            <v>819.09</v>
          </cell>
          <cell r="H546" t="str">
            <v>37.11%</v>
          </cell>
        </row>
        <row r="547">
          <cell r="A547" t="str">
            <v>37144744</v>
          </cell>
          <cell r="B547">
            <v>44744</v>
          </cell>
          <cell r="C547">
            <v>371</v>
          </cell>
          <cell r="D547" t="str">
            <v>四川太极兴义镇万兴路药店</v>
          </cell>
          <cell r="E547">
            <v>1811.91</v>
          </cell>
          <cell r="F547">
            <v>27</v>
          </cell>
          <cell r="G547">
            <v>650.5</v>
          </cell>
          <cell r="H547" t="str">
            <v>35.9%</v>
          </cell>
        </row>
        <row r="548">
          <cell r="A548" t="str">
            <v>37144745</v>
          </cell>
          <cell r="B548">
            <v>44745</v>
          </cell>
          <cell r="C548">
            <v>371</v>
          </cell>
          <cell r="D548" t="str">
            <v>四川太极兴义镇万兴路药店</v>
          </cell>
          <cell r="E548">
            <v>2313.1</v>
          </cell>
          <cell r="F548">
            <v>47</v>
          </cell>
          <cell r="G548">
            <v>840.36</v>
          </cell>
          <cell r="H548" t="str">
            <v>36.33%</v>
          </cell>
        </row>
        <row r="549">
          <cell r="A549" t="str">
            <v>37144746</v>
          </cell>
          <cell r="B549">
            <v>44746</v>
          </cell>
          <cell r="C549">
            <v>371</v>
          </cell>
          <cell r="D549" t="str">
            <v>四川太极兴义镇万兴路药店</v>
          </cell>
          <cell r="E549">
            <v>2179.2</v>
          </cell>
          <cell r="F549">
            <v>41</v>
          </cell>
          <cell r="G549">
            <v>867.7</v>
          </cell>
          <cell r="H549" t="str">
            <v>39.82%</v>
          </cell>
        </row>
        <row r="550">
          <cell r="A550" t="str">
            <v>37144747</v>
          </cell>
          <cell r="B550">
            <v>44747</v>
          </cell>
          <cell r="C550">
            <v>371</v>
          </cell>
          <cell r="D550" t="str">
            <v>四川太极兴义镇万兴路药店</v>
          </cell>
          <cell r="E550">
            <v>3298.91</v>
          </cell>
          <cell r="F550">
            <v>42</v>
          </cell>
          <cell r="G550">
            <v>1396.82</v>
          </cell>
          <cell r="H550" t="str">
            <v>42.34%</v>
          </cell>
        </row>
        <row r="551">
          <cell r="A551" t="str">
            <v>37144748</v>
          </cell>
          <cell r="B551">
            <v>44748</v>
          </cell>
          <cell r="C551">
            <v>371</v>
          </cell>
          <cell r="D551" t="str">
            <v>四川太极兴义镇万兴路药店</v>
          </cell>
          <cell r="E551">
            <v>2854.8</v>
          </cell>
          <cell r="F551">
            <v>48</v>
          </cell>
          <cell r="G551">
            <v>1011.73</v>
          </cell>
          <cell r="H551" t="str">
            <v>35.44%</v>
          </cell>
        </row>
        <row r="552">
          <cell r="A552" t="str">
            <v>37144749</v>
          </cell>
          <cell r="B552">
            <v>44749</v>
          </cell>
          <cell r="C552">
            <v>371</v>
          </cell>
          <cell r="D552" t="str">
            <v>四川太极兴义镇万兴路药店</v>
          </cell>
          <cell r="E552">
            <v>5172.63</v>
          </cell>
          <cell r="F552">
            <v>65</v>
          </cell>
          <cell r="G552">
            <v>1864.85</v>
          </cell>
          <cell r="H552" t="str">
            <v>36.05%</v>
          </cell>
        </row>
        <row r="553">
          <cell r="A553" t="str">
            <v>37144750</v>
          </cell>
          <cell r="B553">
            <v>44750</v>
          </cell>
          <cell r="C553">
            <v>371</v>
          </cell>
          <cell r="D553" t="str">
            <v>四川太极兴义镇万兴路药店</v>
          </cell>
          <cell r="E553">
            <v>1903.2</v>
          </cell>
          <cell r="F553">
            <v>37</v>
          </cell>
          <cell r="G553">
            <v>767.72</v>
          </cell>
          <cell r="H553" t="str">
            <v>40.34%</v>
          </cell>
        </row>
        <row r="554">
          <cell r="A554" t="str">
            <v>37144751</v>
          </cell>
          <cell r="B554">
            <v>44751</v>
          </cell>
          <cell r="C554">
            <v>371</v>
          </cell>
          <cell r="D554" t="str">
            <v>四川太极兴义镇万兴路药店</v>
          </cell>
          <cell r="E554">
            <v>2044.9</v>
          </cell>
          <cell r="F554">
            <v>31</v>
          </cell>
          <cell r="G554">
            <v>649.79</v>
          </cell>
          <cell r="H554" t="str">
            <v>31.78%</v>
          </cell>
        </row>
        <row r="555">
          <cell r="A555" t="str">
            <v>37144752</v>
          </cell>
          <cell r="B555">
            <v>44752</v>
          </cell>
          <cell r="C555">
            <v>371</v>
          </cell>
          <cell r="D555" t="str">
            <v>四川太极兴义镇万兴路药店</v>
          </cell>
          <cell r="E555">
            <v>3827</v>
          </cell>
          <cell r="F555">
            <v>57</v>
          </cell>
          <cell r="G555">
            <v>1194.02</v>
          </cell>
          <cell r="H555" t="str">
            <v>31.2%</v>
          </cell>
        </row>
        <row r="556">
          <cell r="A556" t="str">
            <v>37144753</v>
          </cell>
          <cell r="B556">
            <v>44753</v>
          </cell>
          <cell r="C556">
            <v>371</v>
          </cell>
          <cell r="D556" t="str">
            <v>四川太极兴义镇万兴路药店</v>
          </cell>
          <cell r="E556">
            <v>3770.31</v>
          </cell>
          <cell r="F556">
            <v>46</v>
          </cell>
          <cell r="G556">
            <v>1316.93</v>
          </cell>
          <cell r="H556" t="str">
            <v>34.93%</v>
          </cell>
        </row>
        <row r="557">
          <cell r="A557" t="str">
            <v>37144754</v>
          </cell>
          <cell r="B557">
            <v>44754</v>
          </cell>
          <cell r="C557">
            <v>371</v>
          </cell>
          <cell r="D557" t="str">
            <v>四川太极兴义镇万兴路药店</v>
          </cell>
          <cell r="E557">
            <v>2008.2</v>
          </cell>
          <cell r="F557">
            <v>39</v>
          </cell>
          <cell r="G557">
            <v>826.53</v>
          </cell>
          <cell r="H557" t="str">
            <v>41.16%</v>
          </cell>
        </row>
        <row r="558">
          <cell r="A558" t="str">
            <v>37144755</v>
          </cell>
          <cell r="B558">
            <v>44755</v>
          </cell>
          <cell r="C558">
            <v>371</v>
          </cell>
          <cell r="D558" t="str">
            <v>四川太极兴义镇万兴路药店</v>
          </cell>
          <cell r="E558">
            <v>3128.81</v>
          </cell>
          <cell r="F558">
            <v>53</v>
          </cell>
          <cell r="G558">
            <v>1144.21</v>
          </cell>
          <cell r="H558" t="str">
            <v>36.57%</v>
          </cell>
        </row>
        <row r="559">
          <cell r="A559" t="str">
            <v>37144756</v>
          </cell>
          <cell r="B559">
            <v>44756</v>
          </cell>
          <cell r="C559">
            <v>371</v>
          </cell>
          <cell r="D559" t="str">
            <v>四川太极兴义镇万兴路药店</v>
          </cell>
          <cell r="E559">
            <v>2019.05</v>
          </cell>
          <cell r="F559">
            <v>43</v>
          </cell>
          <cell r="G559">
            <v>750.35</v>
          </cell>
          <cell r="H559" t="str">
            <v>37.16%</v>
          </cell>
        </row>
        <row r="560">
          <cell r="A560" t="str">
            <v>37144757</v>
          </cell>
          <cell r="B560">
            <v>44757</v>
          </cell>
          <cell r="C560">
            <v>371</v>
          </cell>
          <cell r="D560" t="str">
            <v>四川太极兴义镇万兴路药店</v>
          </cell>
          <cell r="E560">
            <v>2614.6</v>
          </cell>
          <cell r="F560">
            <v>45</v>
          </cell>
          <cell r="G560">
            <v>989.46</v>
          </cell>
          <cell r="H560" t="str">
            <v>37.84%</v>
          </cell>
        </row>
        <row r="561">
          <cell r="A561" t="str">
            <v>37144758</v>
          </cell>
          <cell r="B561">
            <v>44758</v>
          </cell>
          <cell r="C561">
            <v>371</v>
          </cell>
          <cell r="D561" t="str">
            <v>四川太极兴义镇万兴路药店</v>
          </cell>
          <cell r="E561">
            <v>5430.2</v>
          </cell>
          <cell r="F561">
            <v>56</v>
          </cell>
          <cell r="G561">
            <v>1301.72</v>
          </cell>
          <cell r="H561" t="str">
            <v>23.97%</v>
          </cell>
        </row>
        <row r="562">
          <cell r="A562" t="str">
            <v>37144759</v>
          </cell>
          <cell r="B562">
            <v>44759</v>
          </cell>
          <cell r="C562">
            <v>371</v>
          </cell>
          <cell r="D562" t="str">
            <v>四川太极兴义镇万兴路药店</v>
          </cell>
          <cell r="E562">
            <v>6001.81</v>
          </cell>
          <cell r="F562">
            <v>62</v>
          </cell>
          <cell r="G562">
            <v>1605.66</v>
          </cell>
          <cell r="H562" t="str">
            <v>26.75%</v>
          </cell>
        </row>
        <row r="563">
          <cell r="A563" t="str">
            <v>37144760</v>
          </cell>
          <cell r="B563">
            <v>44760</v>
          </cell>
          <cell r="C563">
            <v>371</v>
          </cell>
          <cell r="D563" t="str">
            <v>四川太极兴义镇万兴路药店</v>
          </cell>
          <cell r="E563">
            <v>3775.82</v>
          </cell>
          <cell r="F563">
            <v>42</v>
          </cell>
          <cell r="G563">
            <v>1108.88</v>
          </cell>
          <cell r="H563" t="str">
            <v>29.37%</v>
          </cell>
        </row>
        <row r="564">
          <cell r="A564" t="str">
            <v>37144761</v>
          </cell>
          <cell r="B564">
            <v>44761</v>
          </cell>
          <cell r="C564">
            <v>371</v>
          </cell>
          <cell r="D564" t="str">
            <v>四川太极兴义镇万兴路药店</v>
          </cell>
          <cell r="E564">
            <v>3961.65</v>
          </cell>
          <cell r="F564">
            <v>58</v>
          </cell>
          <cell r="G564">
            <v>1292.34</v>
          </cell>
          <cell r="H564" t="str">
            <v>32.62%</v>
          </cell>
        </row>
        <row r="565">
          <cell r="A565" t="str">
            <v>37144762</v>
          </cell>
          <cell r="B565">
            <v>44762</v>
          </cell>
          <cell r="C565">
            <v>371</v>
          </cell>
          <cell r="D565" t="str">
            <v>四川太极兴义镇万兴路药店</v>
          </cell>
          <cell r="E565">
            <v>2610.63</v>
          </cell>
          <cell r="F565">
            <v>49</v>
          </cell>
          <cell r="G565">
            <v>959.38</v>
          </cell>
          <cell r="H565" t="str">
            <v>36.75%</v>
          </cell>
        </row>
        <row r="566">
          <cell r="A566" t="str">
            <v>37144763</v>
          </cell>
          <cell r="B566">
            <v>44763</v>
          </cell>
          <cell r="C566">
            <v>371</v>
          </cell>
          <cell r="D566" t="str">
            <v>四川太极兴义镇万兴路药店</v>
          </cell>
          <cell r="E566">
            <v>2443.44</v>
          </cell>
          <cell r="F566">
            <v>44</v>
          </cell>
          <cell r="G566">
            <v>827.18</v>
          </cell>
          <cell r="H566" t="str">
            <v>33.85%</v>
          </cell>
        </row>
        <row r="567">
          <cell r="A567" t="str">
            <v>37144764</v>
          </cell>
          <cell r="B567">
            <v>44764</v>
          </cell>
          <cell r="C567">
            <v>371</v>
          </cell>
          <cell r="D567" t="str">
            <v>四川太极兴义镇万兴路药店</v>
          </cell>
          <cell r="E567">
            <v>2771.76</v>
          </cell>
          <cell r="F567">
            <v>40</v>
          </cell>
          <cell r="G567">
            <v>634.89</v>
          </cell>
          <cell r="H567" t="str">
            <v>22.91%</v>
          </cell>
        </row>
        <row r="568">
          <cell r="A568" t="str">
            <v>37144765</v>
          </cell>
          <cell r="B568">
            <v>44765</v>
          </cell>
          <cell r="C568">
            <v>371</v>
          </cell>
          <cell r="D568" t="str">
            <v>四川太极兴义镇万兴路药店</v>
          </cell>
          <cell r="E568">
            <v>2098.96</v>
          </cell>
          <cell r="F568">
            <v>43</v>
          </cell>
          <cell r="G568">
            <v>688.56</v>
          </cell>
          <cell r="H568" t="str">
            <v>32.8%</v>
          </cell>
        </row>
        <row r="569">
          <cell r="A569" t="str">
            <v>37144766</v>
          </cell>
          <cell r="B569">
            <v>44766</v>
          </cell>
          <cell r="C569">
            <v>371</v>
          </cell>
          <cell r="D569" t="str">
            <v>四川太极兴义镇万兴路药店</v>
          </cell>
          <cell r="E569">
            <v>2001</v>
          </cell>
          <cell r="F569">
            <v>39</v>
          </cell>
          <cell r="G569">
            <v>808.03</v>
          </cell>
          <cell r="H569" t="str">
            <v>40.38%</v>
          </cell>
        </row>
        <row r="570">
          <cell r="A570" t="str">
            <v>37144767</v>
          </cell>
          <cell r="B570">
            <v>44767</v>
          </cell>
          <cell r="C570">
            <v>371</v>
          </cell>
          <cell r="D570" t="str">
            <v>四川太极兴义镇万兴路药店</v>
          </cell>
          <cell r="E570">
            <v>2432.98</v>
          </cell>
          <cell r="F570">
            <v>36</v>
          </cell>
          <cell r="G570">
            <v>958.76</v>
          </cell>
          <cell r="H570" t="str">
            <v>39.41%</v>
          </cell>
        </row>
        <row r="571">
          <cell r="A571" t="str">
            <v>37144768</v>
          </cell>
          <cell r="B571">
            <v>44768</v>
          </cell>
          <cell r="C571">
            <v>371</v>
          </cell>
          <cell r="D571" t="str">
            <v>四川太极兴义镇万兴路药店</v>
          </cell>
          <cell r="E571">
            <v>3279.2</v>
          </cell>
          <cell r="F571">
            <v>61</v>
          </cell>
          <cell r="G571">
            <v>1126.03</v>
          </cell>
          <cell r="H571" t="str">
            <v>34.34%</v>
          </cell>
        </row>
        <row r="572">
          <cell r="A572" t="str">
            <v>37144769</v>
          </cell>
          <cell r="B572">
            <v>44769</v>
          </cell>
          <cell r="C572">
            <v>371</v>
          </cell>
          <cell r="D572" t="str">
            <v>四川太极兴义镇万兴路药店</v>
          </cell>
          <cell r="E572">
            <v>2651.46</v>
          </cell>
          <cell r="F572">
            <v>34</v>
          </cell>
          <cell r="G572">
            <v>668.61</v>
          </cell>
          <cell r="H572" t="str">
            <v>25.22%</v>
          </cell>
        </row>
        <row r="573">
          <cell r="A573" t="str">
            <v>37144770</v>
          </cell>
          <cell r="B573">
            <v>44770</v>
          </cell>
          <cell r="C573">
            <v>371</v>
          </cell>
          <cell r="D573" t="str">
            <v>四川太极兴义镇万兴路药店</v>
          </cell>
          <cell r="E573">
            <v>3187.6</v>
          </cell>
          <cell r="F573">
            <v>51</v>
          </cell>
          <cell r="G573">
            <v>1024.65</v>
          </cell>
          <cell r="H573" t="str">
            <v>32.14%</v>
          </cell>
        </row>
        <row r="574">
          <cell r="A574" t="str">
            <v>37144771</v>
          </cell>
          <cell r="B574">
            <v>44771</v>
          </cell>
          <cell r="C574">
            <v>371</v>
          </cell>
          <cell r="D574" t="str">
            <v>四川太极兴义镇万兴路药店</v>
          </cell>
          <cell r="E574">
            <v>2335.75</v>
          </cell>
          <cell r="F574">
            <v>48</v>
          </cell>
          <cell r="G574">
            <v>905.96</v>
          </cell>
          <cell r="H574" t="str">
            <v>38.79%</v>
          </cell>
        </row>
        <row r="575">
          <cell r="A575" t="str">
            <v>37144772</v>
          </cell>
          <cell r="B575">
            <v>44772</v>
          </cell>
          <cell r="C575">
            <v>371</v>
          </cell>
          <cell r="D575" t="str">
            <v>四川太极兴义镇万兴路药店</v>
          </cell>
          <cell r="E575">
            <v>3716.6</v>
          </cell>
          <cell r="F575">
            <v>53</v>
          </cell>
          <cell r="G575">
            <v>1210.29</v>
          </cell>
          <cell r="H575" t="str">
            <v>32.56%</v>
          </cell>
        </row>
        <row r="576">
          <cell r="A576" t="str">
            <v>37144773</v>
          </cell>
          <cell r="B576">
            <v>44773</v>
          </cell>
          <cell r="C576">
            <v>371</v>
          </cell>
          <cell r="D576" t="str">
            <v>四川太极兴义镇万兴路药店</v>
          </cell>
          <cell r="E576">
            <v>3768.3</v>
          </cell>
          <cell r="F576">
            <v>45</v>
          </cell>
          <cell r="G576">
            <v>815.45</v>
          </cell>
          <cell r="H576" t="str">
            <v>21.64%</v>
          </cell>
        </row>
        <row r="577">
          <cell r="A577" t="str">
            <v>37344743</v>
          </cell>
          <cell r="B577">
            <v>44743</v>
          </cell>
          <cell r="C577">
            <v>373</v>
          </cell>
          <cell r="D577" t="str">
            <v>四川太极通盈街药店</v>
          </cell>
          <cell r="E577">
            <v>6887.02</v>
          </cell>
          <cell r="F577">
            <v>92</v>
          </cell>
          <cell r="G577">
            <v>2495.3</v>
          </cell>
          <cell r="H577" t="str">
            <v>36.23%</v>
          </cell>
        </row>
        <row r="578">
          <cell r="A578" t="str">
            <v>37344744</v>
          </cell>
          <cell r="B578">
            <v>44744</v>
          </cell>
          <cell r="C578">
            <v>373</v>
          </cell>
          <cell r="D578" t="str">
            <v>四川太极通盈街药店</v>
          </cell>
          <cell r="E578">
            <v>8943.07</v>
          </cell>
          <cell r="F578">
            <v>87</v>
          </cell>
          <cell r="G578">
            <v>2481.45</v>
          </cell>
          <cell r="H578" t="str">
            <v>27.75%</v>
          </cell>
        </row>
        <row r="579">
          <cell r="A579" t="str">
            <v>37344745</v>
          </cell>
          <cell r="B579">
            <v>44745</v>
          </cell>
          <cell r="C579">
            <v>373</v>
          </cell>
          <cell r="D579" t="str">
            <v>四川太极通盈街药店</v>
          </cell>
          <cell r="E579">
            <v>9031.48</v>
          </cell>
          <cell r="F579">
            <v>100</v>
          </cell>
          <cell r="G579">
            <v>2880.91</v>
          </cell>
          <cell r="H579" t="str">
            <v>31.9%</v>
          </cell>
        </row>
        <row r="580">
          <cell r="A580" t="str">
            <v>37344746</v>
          </cell>
          <cell r="B580">
            <v>44746</v>
          </cell>
          <cell r="C580">
            <v>373</v>
          </cell>
          <cell r="D580" t="str">
            <v>四川太极通盈街药店</v>
          </cell>
          <cell r="E580">
            <v>8275.99</v>
          </cell>
          <cell r="F580">
            <v>102</v>
          </cell>
          <cell r="G580">
            <v>2879.28</v>
          </cell>
          <cell r="H580" t="str">
            <v>34.79%</v>
          </cell>
        </row>
        <row r="581">
          <cell r="A581" t="str">
            <v>37344747</v>
          </cell>
          <cell r="B581">
            <v>44747</v>
          </cell>
          <cell r="C581">
            <v>373</v>
          </cell>
          <cell r="D581" t="str">
            <v>四川太极通盈街药店</v>
          </cell>
          <cell r="E581">
            <v>8124.3</v>
          </cell>
          <cell r="F581">
            <v>98</v>
          </cell>
          <cell r="G581">
            <v>3122.54</v>
          </cell>
          <cell r="H581" t="str">
            <v>38.43%</v>
          </cell>
        </row>
        <row r="582">
          <cell r="A582" t="str">
            <v>37344748</v>
          </cell>
          <cell r="B582">
            <v>44748</v>
          </cell>
          <cell r="C582">
            <v>373</v>
          </cell>
          <cell r="D582" t="str">
            <v>四川太极通盈街药店</v>
          </cell>
          <cell r="E582">
            <v>8245.6</v>
          </cell>
          <cell r="F582">
            <v>86</v>
          </cell>
          <cell r="G582">
            <v>2524.13</v>
          </cell>
          <cell r="H582" t="str">
            <v>30.61%</v>
          </cell>
        </row>
        <row r="583">
          <cell r="A583" t="str">
            <v>37344749</v>
          </cell>
          <cell r="B583">
            <v>44749</v>
          </cell>
          <cell r="C583">
            <v>373</v>
          </cell>
          <cell r="D583" t="str">
            <v>四川太极通盈街药店</v>
          </cell>
          <cell r="E583">
            <v>9650.52</v>
          </cell>
          <cell r="F583">
            <v>103</v>
          </cell>
          <cell r="G583">
            <v>2913.85</v>
          </cell>
          <cell r="H583" t="str">
            <v>30.19%</v>
          </cell>
        </row>
        <row r="584">
          <cell r="A584" t="str">
            <v>37344750</v>
          </cell>
          <cell r="B584">
            <v>44750</v>
          </cell>
          <cell r="C584">
            <v>373</v>
          </cell>
          <cell r="D584" t="str">
            <v>四川太极通盈街药店</v>
          </cell>
          <cell r="E584">
            <v>7420.86</v>
          </cell>
          <cell r="F584">
            <v>92</v>
          </cell>
          <cell r="G584">
            <v>2878.13</v>
          </cell>
          <cell r="H584" t="str">
            <v>38.78%</v>
          </cell>
        </row>
        <row r="585">
          <cell r="A585" t="str">
            <v>37344751</v>
          </cell>
          <cell r="B585">
            <v>44751</v>
          </cell>
          <cell r="C585">
            <v>373</v>
          </cell>
          <cell r="D585" t="str">
            <v>四川太极通盈街药店</v>
          </cell>
          <cell r="E585">
            <v>7847.81</v>
          </cell>
          <cell r="F585">
            <v>102</v>
          </cell>
          <cell r="G585">
            <v>2914.63</v>
          </cell>
          <cell r="H585" t="str">
            <v>37.14%</v>
          </cell>
        </row>
        <row r="586">
          <cell r="A586" t="str">
            <v>37344752</v>
          </cell>
          <cell r="B586">
            <v>44752</v>
          </cell>
          <cell r="C586">
            <v>373</v>
          </cell>
          <cell r="D586" t="str">
            <v>四川太极通盈街药店</v>
          </cell>
          <cell r="E586">
            <v>10670.11</v>
          </cell>
          <cell r="F586">
            <v>95</v>
          </cell>
          <cell r="G586">
            <v>3283.37</v>
          </cell>
          <cell r="H586" t="str">
            <v>30.77%</v>
          </cell>
        </row>
        <row r="587">
          <cell r="A587" t="str">
            <v>37344753</v>
          </cell>
          <cell r="B587">
            <v>44753</v>
          </cell>
          <cell r="C587">
            <v>373</v>
          </cell>
          <cell r="D587" t="str">
            <v>四川太极通盈街药店</v>
          </cell>
          <cell r="E587">
            <v>9550.82</v>
          </cell>
          <cell r="F587">
            <v>101</v>
          </cell>
          <cell r="G587">
            <v>3115.82</v>
          </cell>
          <cell r="H587" t="str">
            <v>32.62%</v>
          </cell>
        </row>
        <row r="588">
          <cell r="A588" t="str">
            <v>37344754</v>
          </cell>
          <cell r="B588">
            <v>44754</v>
          </cell>
          <cell r="C588">
            <v>373</v>
          </cell>
          <cell r="D588" t="str">
            <v>四川太极通盈街药店</v>
          </cell>
          <cell r="E588">
            <v>5632.92</v>
          </cell>
          <cell r="F588">
            <v>85</v>
          </cell>
          <cell r="G588">
            <v>2014.26</v>
          </cell>
          <cell r="H588" t="str">
            <v>35.76%</v>
          </cell>
        </row>
        <row r="589">
          <cell r="A589" t="str">
            <v>37344755</v>
          </cell>
          <cell r="B589">
            <v>44755</v>
          </cell>
          <cell r="C589">
            <v>373</v>
          </cell>
          <cell r="D589" t="str">
            <v>四川太极通盈街药店</v>
          </cell>
          <cell r="E589">
            <v>9072.82</v>
          </cell>
          <cell r="F589">
            <v>94</v>
          </cell>
          <cell r="G589">
            <v>2651.18</v>
          </cell>
          <cell r="H589" t="str">
            <v>29.22%</v>
          </cell>
        </row>
        <row r="590">
          <cell r="A590" t="str">
            <v>37344756</v>
          </cell>
          <cell r="B590">
            <v>44756</v>
          </cell>
          <cell r="C590">
            <v>373</v>
          </cell>
          <cell r="D590" t="str">
            <v>四川太极通盈街药店</v>
          </cell>
          <cell r="E590">
            <v>6940.45</v>
          </cell>
          <cell r="F590">
            <v>88</v>
          </cell>
          <cell r="G590">
            <v>2573.31</v>
          </cell>
          <cell r="H590" t="str">
            <v>37.08%</v>
          </cell>
        </row>
        <row r="591">
          <cell r="A591" t="str">
            <v>37344757</v>
          </cell>
          <cell r="B591">
            <v>44757</v>
          </cell>
          <cell r="C591">
            <v>373</v>
          </cell>
          <cell r="D591" t="str">
            <v>四川太极通盈街药店</v>
          </cell>
          <cell r="E591">
            <v>6331.4</v>
          </cell>
          <cell r="F591">
            <v>96</v>
          </cell>
          <cell r="G591">
            <v>2070.61</v>
          </cell>
          <cell r="H591" t="str">
            <v>32.7%</v>
          </cell>
        </row>
        <row r="592">
          <cell r="A592" t="str">
            <v>37344758</v>
          </cell>
          <cell r="B592">
            <v>44758</v>
          </cell>
          <cell r="C592">
            <v>373</v>
          </cell>
          <cell r="D592" t="str">
            <v>四川太极通盈街药店</v>
          </cell>
          <cell r="E592">
            <v>18016.98</v>
          </cell>
          <cell r="F592">
            <v>129</v>
          </cell>
          <cell r="G592">
            <v>5225.89</v>
          </cell>
          <cell r="H592" t="str">
            <v>29.01%</v>
          </cell>
        </row>
        <row r="593">
          <cell r="A593" t="str">
            <v>37344759</v>
          </cell>
          <cell r="B593">
            <v>44759</v>
          </cell>
          <cell r="C593">
            <v>373</v>
          </cell>
          <cell r="D593" t="str">
            <v>四川太极通盈街药店</v>
          </cell>
          <cell r="E593">
            <v>19172.77</v>
          </cell>
          <cell r="F593">
            <v>145</v>
          </cell>
          <cell r="G593">
            <v>5168.13</v>
          </cell>
          <cell r="H593" t="str">
            <v>26.96%</v>
          </cell>
        </row>
        <row r="594">
          <cell r="A594" t="str">
            <v>37344760</v>
          </cell>
          <cell r="B594">
            <v>44760</v>
          </cell>
          <cell r="C594">
            <v>373</v>
          </cell>
          <cell r="D594" t="str">
            <v>四川太极通盈街药店</v>
          </cell>
          <cell r="E594">
            <v>15278.93</v>
          </cell>
          <cell r="F594">
            <v>152</v>
          </cell>
          <cell r="G594">
            <v>4775.44</v>
          </cell>
          <cell r="H594" t="str">
            <v>31.26%</v>
          </cell>
        </row>
        <row r="595">
          <cell r="A595" t="str">
            <v>37344761</v>
          </cell>
          <cell r="B595">
            <v>44761</v>
          </cell>
          <cell r="C595">
            <v>373</v>
          </cell>
          <cell r="D595" t="str">
            <v>四川太极通盈街药店</v>
          </cell>
          <cell r="E595">
            <v>8690.71</v>
          </cell>
          <cell r="F595">
            <v>95</v>
          </cell>
          <cell r="G595">
            <v>2608.86</v>
          </cell>
          <cell r="H595" t="str">
            <v>30.02%</v>
          </cell>
        </row>
        <row r="596">
          <cell r="A596" t="str">
            <v>37344762</v>
          </cell>
          <cell r="B596">
            <v>44762</v>
          </cell>
          <cell r="C596">
            <v>373</v>
          </cell>
          <cell r="D596" t="str">
            <v>四川太极通盈街药店</v>
          </cell>
          <cell r="E596">
            <v>8350.34</v>
          </cell>
          <cell r="F596">
            <v>103</v>
          </cell>
          <cell r="G596">
            <v>2616.09</v>
          </cell>
          <cell r="H596" t="str">
            <v>31.33%</v>
          </cell>
        </row>
        <row r="597">
          <cell r="A597" t="str">
            <v>37344763</v>
          </cell>
          <cell r="B597">
            <v>44763</v>
          </cell>
          <cell r="C597">
            <v>373</v>
          </cell>
          <cell r="D597" t="str">
            <v>四川太极通盈街药店</v>
          </cell>
          <cell r="E597">
            <v>10158.45</v>
          </cell>
          <cell r="F597">
            <v>111</v>
          </cell>
          <cell r="G597">
            <v>3190.55</v>
          </cell>
          <cell r="H597" t="str">
            <v>31.41%</v>
          </cell>
        </row>
        <row r="598">
          <cell r="A598" t="str">
            <v>37344764</v>
          </cell>
          <cell r="B598">
            <v>44764</v>
          </cell>
          <cell r="C598">
            <v>373</v>
          </cell>
          <cell r="D598" t="str">
            <v>四川太极通盈街药店</v>
          </cell>
          <cell r="E598">
            <v>9371.13</v>
          </cell>
          <cell r="F598">
            <v>108</v>
          </cell>
          <cell r="G598">
            <v>2824.19</v>
          </cell>
          <cell r="H598" t="str">
            <v>30.14%</v>
          </cell>
        </row>
        <row r="599">
          <cell r="A599" t="str">
            <v>37344765</v>
          </cell>
          <cell r="B599">
            <v>44765</v>
          </cell>
          <cell r="C599">
            <v>373</v>
          </cell>
          <cell r="D599" t="str">
            <v>四川太极通盈街药店</v>
          </cell>
          <cell r="E599">
            <v>8293.92</v>
          </cell>
          <cell r="F599">
            <v>95</v>
          </cell>
          <cell r="G599">
            <v>2466.73</v>
          </cell>
          <cell r="H599" t="str">
            <v>29.74%</v>
          </cell>
        </row>
        <row r="600">
          <cell r="A600" t="str">
            <v>37344766</v>
          </cell>
          <cell r="B600">
            <v>44766</v>
          </cell>
          <cell r="C600">
            <v>373</v>
          </cell>
          <cell r="D600" t="str">
            <v>四川太极通盈街药店</v>
          </cell>
          <cell r="E600">
            <v>12730.38</v>
          </cell>
          <cell r="F600">
            <v>128</v>
          </cell>
          <cell r="G600">
            <v>4030.33</v>
          </cell>
          <cell r="H600" t="str">
            <v>31.66%</v>
          </cell>
        </row>
        <row r="601">
          <cell r="A601" t="str">
            <v>37344767</v>
          </cell>
          <cell r="B601">
            <v>44767</v>
          </cell>
          <cell r="C601">
            <v>373</v>
          </cell>
          <cell r="D601" t="str">
            <v>四川太极通盈街药店</v>
          </cell>
          <cell r="E601">
            <v>7117.41</v>
          </cell>
          <cell r="F601">
            <v>88</v>
          </cell>
          <cell r="G601">
            <v>2734.16</v>
          </cell>
          <cell r="H601" t="str">
            <v>38.42%</v>
          </cell>
        </row>
        <row r="602">
          <cell r="A602" t="str">
            <v>37344768</v>
          </cell>
          <cell r="B602">
            <v>44768</v>
          </cell>
          <cell r="C602">
            <v>373</v>
          </cell>
          <cell r="D602" t="str">
            <v>四川太极通盈街药店</v>
          </cell>
          <cell r="E602">
            <v>6046.31</v>
          </cell>
          <cell r="F602">
            <v>97</v>
          </cell>
          <cell r="G602">
            <v>2487.09</v>
          </cell>
          <cell r="H602" t="str">
            <v>41.13%</v>
          </cell>
        </row>
        <row r="603">
          <cell r="A603" t="str">
            <v>37344769</v>
          </cell>
          <cell r="B603">
            <v>44769</v>
          </cell>
          <cell r="C603">
            <v>373</v>
          </cell>
          <cell r="D603" t="str">
            <v>四川太极通盈街药店</v>
          </cell>
          <cell r="E603">
            <v>8379.3</v>
          </cell>
          <cell r="F603">
            <v>92</v>
          </cell>
          <cell r="G603">
            <v>2934.84</v>
          </cell>
          <cell r="H603" t="str">
            <v>35.02%</v>
          </cell>
        </row>
        <row r="604">
          <cell r="A604" t="str">
            <v>37344770</v>
          </cell>
          <cell r="B604">
            <v>44770</v>
          </cell>
          <cell r="C604">
            <v>373</v>
          </cell>
          <cell r="D604" t="str">
            <v>四川太极通盈街药店</v>
          </cell>
          <cell r="E604">
            <v>6751.82</v>
          </cell>
          <cell r="F604">
            <v>88</v>
          </cell>
          <cell r="G604">
            <v>2394.46</v>
          </cell>
          <cell r="H604" t="str">
            <v>35.46%</v>
          </cell>
        </row>
        <row r="605">
          <cell r="A605" t="str">
            <v>37344771</v>
          </cell>
          <cell r="B605">
            <v>44771</v>
          </cell>
          <cell r="C605">
            <v>373</v>
          </cell>
          <cell r="D605" t="str">
            <v>四川太极通盈街药店</v>
          </cell>
          <cell r="E605">
            <v>11968.05</v>
          </cell>
          <cell r="F605">
            <v>112</v>
          </cell>
          <cell r="G605">
            <v>3339.05</v>
          </cell>
          <cell r="H605" t="str">
            <v>27.9%</v>
          </cell>
        </row>
        <row r="606">
          <cell r="A606" t="str">
            <v>37344772</v>
          </cell>
          <cell r="B606">
            <v>44772</v>
          </cell>
          <cell r="C606">
            <v>373</v>
          </cell>
          <cell r="D606" t="str">
            <v>四川太极通盈街药店</v>
          </cell>
          <cell r="E606">
            <v>12008.84</v>
          </cell>
          <cell r="F606">
            <v>100</v>
          </cell>
          <cell r="G606">
            <v>4144.79</v>
          </cell>
          <cell r="H606" t="str">
            <v>34.51%</v>
          </cell>
        </row>
        <row r="607">
          <cell r="A607" t="str">
            <v>37344773</v>
          </cell>
          <cell r="B607">
            <v>44773</v>
          </cell>
          <cell r="C607">
            <v>373</v>
          </cell>
          <cell r="D607" t="str">
            <v>四川太极通盈街药店</v>
          </cell>
          <cell r="E607">
            <v>5564.74</v>
          </cell>
          <cell r="F607">
            <v>82</v>
          </cell>
          <cell r="G607">
            <v>1456.74</v>
          </cell>
          <cell r="H607" t="str">
            <v>26.18%</v>
          </cell>
        </row>
        <row r="608">
          <cell r="A608" t="str">
            <v>37744743</v>
          </cell>
          <cell r="B608">
            <v>44743</v>
          </cell>
          <cell r="C608">
            <v>377</v>
          </cell>
          <cell r="D608" t="str">
            <v>四川太极新园大道药店</v>
          </cell>
          <cell r="E608">
            <v>6700.74</v>
          </cell>
          <cell r="F608">
            <v>124</v>
          </cell>
          <cell r="G608">
            <v>2317.11</v>
          </cell>
          <cell r="H608" t="str">
            <v>34.58%</v>
          </cell>
        </row>
        <row r="609">
          <cell r="A609" t="str">
            <v>37744744</v>
          </cell>
          <cell r="B609">
            <v>44744</v>
          </cell>
          <cell r="C609">
            <v>377</v>
          </cell>
          <cell r="D609" t="str">
            <v>四川太极新园大道药店</v>
          </cell>
          <cell r="E609">
            <v>10498.81</v>
          </cell>
          <cell r="F609">
            <v>130</v>
          </cell>
          <cell r="G609">
            <v>3707.18</v>
          </cell>
          <cell r="H609" t="str">
            <v>35.31%</v>
          </cell>
        </row>
        <row r="610">
          <cell r="A610" t="str">
            <v>37744745</v>
          </cell>
          <cell r="B610">
            <v>44745</v>
          </cell>
          <cell r="C610">
            <v>377</v>
          </cell>
          <cell r="D610" t="str">
            <v>四川太极新园大道药店</v>
          </cell>
          <cell r="E610">
            <v>7080.52</v>
          </cell>
          <cell r="F610">
            <v>122</v>
          </cell>
          <cell r="G610">
            <v>2322.55</v>
          </cell>
          <cell r="H610" t="str">
            <v>32.8%</v>
          </cell>
        </row>
        <row r="611">
          <cell r="A611" t="str">
            <v>37744746</v>
          </cell>
          <cell r="B611">
            <v>44746</v>
          </cell>
          <cell r="C611">
            <v>377</v>
          </cell>
          <cell r="D611" t="str">
            <v>四川太极新园大道药店</v>
          </cell>
          <cell r="E611">
            <v>14064.05</v>
          </cell>
          <cell r="F611">
            <v>119</v>
          </cell>
          <cell r="G611">
            <v>2555.08</v>
          </cell>
          <cell r="H611" t="str">
            <v>18.17%</v>
          </cell>
        </row>
        <row r="612">
          <cell r="A612" t="str">
            <v>37744747</v>
          </cell>
          <cell r="B612">
            <v>44747</v>
          </cell>
          <cell r="C612">
            <v>377</v>
          </cell>
          <cell r="D612" t="str">
            <v>四川太极新园大道药店</v>
          </cell>
          <cell r="E612">
            <v>7130.34</v>
          </cell>
          <cell r="F612">
            <v>131</v>
          </cell>
          <cell r="G612">
            <v>2851.26</v>
          </cell>
          <cell r="H612" t="str">
            <v>39.99%</v>
          </cell>
        </row>
        <row r="613">
          <cell r="A613" t="str">
            <v>37744748</v>
          </cell>
          <cell r="B613">
            <v>44748</v>
          </cell>
          <cell r="C613">
            <v>377</v>
          </cell>
          <cell r="D613" t="str">
            <v>四川太极新园大道药店</v>
          </cell>
          <cell r="E613">
            <v>6714.09</v>
          </cell>
          <cell r="F613">
            <v>122</v>
          </cell>
          <cell r="G613">
            <v>2462.55</v>
          </cell>
          <cell r="H613" t="str">
            <v>36.68%</v>
          </cell>
        </row>
        <row r="614">
          <cell r="A614" t="str">
            <v>37744749</v>
          </cell>
          <cell r="B614">
            <v>44749</v>
          </cell>
          <cell r="C614">
            <v>377</v>
          </cell>
          <cell r="D614" t="str">
            <v>四川太极新园大道药店</v>
          </cell>
          <cell r="E614">
            <v>15574.54</v>
          </cell>
          <cell r="F614">
            <v>149</v>
          </cell>
          <cell r="G614">
            <v>4193.28</v>
          </cell>
          <cell r="H614" t="str">
            <v>26.92%</v>
          </cell>
        </row>
        <row r="615">
          <cell r="A615" t="str">
            <v>37744750</v>
          </cell>
          <cell r="B615">
            <v>44750</v>
          </cell>
          <cell r="C615">
            <v>377</v>
          </cell>
          <cell r="D615" t="str">
            <v>四川太极新园大道药店</v>
          </cell>
          <cell r="E615">
            <v>6602.8</v>
          </cell>
          <cell r="F615">
            <v>112</v>
          </cell>
          <cell r="G615">
            <v>2256.18</v>
          </cell>
          <cell r="H615" t="str">
            <v>34.17%</v>
          </cell>
        </row>
        <row r="616">
          <cell r="A616" t="str">
            <v>37744751</v>
          </cell>
          <cell r="B616">
            <v>44751</v>
          </cell>
          <cell r="C616">
            <v>377</v>
          </cell>
          <cell r="D616" t="str">
            <v>四川太极新园大道药店</v>
          </cell>
          <cell r="E616">
            <v>6294.6</v>
          </cell>
          <cell r="F616">
            <v>120</v>
          </cell>
          <cell r="G616">
            <v>2393.41</v>
          </cell>
          <cell r="H616" t="str">
            <v>38.02%</v>
          </cell>
        </row>
        <row r="617">
          <cell r="A617" t="str">
            <v>37744752</v>
          </cell>
          <cell r="B617">
            <v>44752</v>
          </cell>
          <cell r="C617">
            <v>377</v>
          </cell>
          <cell r="D617" t="str">
            <v>四川太极新园大道药店</v>
          </cell>
          <cell r="E617">
            <v>8213.68</v>
          </cell>
          <cell r="F617">
            <v>138</v>
          </cell>
          <cell r="G617">
            <v>2695.14</v>
          </cell>
          <cell r="H617" t="str">
            <v>32.81%</v>
          </cell>
        </row>
        <row r="618">
          <cell r="A618" t="str">
            <v>37744753</v>
          </cell>
          <cell r="B618">
            <v>44753</v>
          </cell>
          <cell r="C618">
            <v>377</v>
          </cell>
          <cell r="D618" t="str">
            <v>四川太极新园大道药店</v>
          </cell>
          <cell r="E618">
            <v>6877.21</v>
          </cell>
          <cell r="F618">
            <v>127</v>
          </cell>
          <cell r="G618">
            <v>2507.53</v>
          </cell>
          <cell r="H618" t="str">
            <v>36.46%</v>
          </cell>
        </row>
        <row r="619">
          <cell r="A619" t="str">
            <v>37744754</v>
          </cell>
          <cell r="B619">
            <v>44754</v>
          </cell>
          <cell r="C619">
            <v>377</v>
          </cell>
          <cell r="D619" t="str">
            <v>四川太极新园大道药店</v>
          </cell>
          <cell r="E619">
            <v>6645.7</v>
          </cell>
          <cell r="F619">
            <v>121</v>
          </cell>
          <cell r="G619">
            <v>2397.39</v>
          </cell>
          <cell r="H619" t="str">
            <v>36.07%</v>
          </cell>
        </row>
        <row r="620">
          <cell r="A620" t="str">
            <v>37744755</v>
          </cell>
          <cell r="B620">
            <v>44755</v>
          </cell>
          <cell r="C620">
            <v>377</v>
          </cell>
          <cell r="D620" t="str">
            <v>四川太极新园大道药店</v>
          </cell>
          <cell r="E620">
            <v>6634.38</v>
          </cell>
          <cell r="F620">
            <v>129</v>
          </cell>
          <cell r="G620">
            <v>2593.6</v>
          </cell>
          <cell r="H620" t="str">
            <v>39.09%</v>
          </cell>
        </row>
        <row r="621">
          <cell r="A621" t="str">
            <v>37744756</v>
          </cell>
          <cell r="B621">
            <v>44756</v>
          </cell>
          <cell r="C621">
            <v>377</v>
          </cell>
          <cell r="D621" t="str">
            <v>四川太极新园大道药店</v>
          </cell>
          <cell r="E621">
            <v>7023.96</v>
          </cell>
          <cell r="F621">
            <v>113</v>
          </cell>
          <cell r="G621">
            <v>2320.51</v>
          </cell>
          <cell r="H621" t="str">
            <v>33.04%</v>
          </cell>
        </row>
        <row r="622">
          <cell r="A622" t="str">
            <v>37744757</v>
          </cell>
          <cell r="B622">
            <v>44757</v>
          </cell>
          <cell r="C622">
            <v>377</v>
          </cell>
          <cell r="D622" t="str">
            <v>四川太极新园大道药店</v>
          </cell>
          <cell r="E622">
            <v>6117.26</v>
          </cell>
          <cell r="F622">
            <v>131</v>
          </cell>
          <cell r="G622">
            <v>2084.91</v>
          </cell>
          <cell r="H622" t="str">
            <v>34.08%</v>
          </cell>
        </row>
        <row r="623">
          <cell r="A623" t="str">
            <v>37744758</v>
          </cell>
          <cell r="B623">
            <v>44758</v>
          </cell>
          <cell r="C623">
            <v>377</v>
          </cell>
          <cell r="D623" t="str">
            <v>四川太极新园大道药店</v>
          </cell>
          <cell r="E623">
            <v>13985.28</v>
          </cell>
          <cell r="F623">
            <v>179</v>
          </cell>
          <cell r="G623">
            <v>4242.77</v>
          </cell>
          <cell r="H623" t="str">
            <v>30.34%</v>
          </cell>
        </row>
        <row r="624">
          <cell r="A624" t="str">
            <v>37744759</v>
          </cell>
          <cell r="B624">
            <v>44759</v>
          </cell>
          <cell r="C624">
            <v>377</v>
          </cell>
          <cell r="D624" t="str">
            <v>四川太极新园大道药店</v>
          </cell>
          <cell r="E624">
            <v>13850.57</v>
          </cell>
          <cell r="F624">
            <v>183</v>
          </cell>
          <cell r="G624">
            <v>3815.95</v>
          </cell>
          <cell r="H624" t="str">
            <v>27.55%</v>
          </cell>
        </row>
        <row r="625">
          <cell r="A625" t="str">
            <v>37744760</v>
          </cell>
          <cell r="B625">
            <v>44760</v>
          </cell>
          <cell r="C625">
            <v>377</v>
          </cell>
          <cell r="D625" t="str">
            <v>四川太极新园大道药店</v>
          </cell>
          <cell r="E625">
            <v>13742.23</v>
          </cell>
          <cell r="F625">
            <v>147</v>
          </cell>
          <cell r="G625">
            <v>3925.65</v>
          </cell>
          <cell r="H625" t="str">
            <v>28.57%</v>
          </cell>
        </row>
        <row r="626">
          <cell r="A626" t="str">
            <v>37744761</v>
          </cell>
          <cell r="B626">
            <v>44761</v>
          </cell>
          <cell r="C626">
            <v>377</v>
          </cell>
          <cell r="D626" t="str">
            <v>四川太极新园大道药店</v>
          </cell>
          <cell r="E626">
            <v>7844.73</v>
          </cell>
          <cell r="F626">
            <v>127</v>
          </cell>
          <cell r="G626">
            <v>2725.83</v>
          </cell>
          <cell r="H626" t="str">
            <v>34.75%</v>
          </cell>
        </row>
        <row r="627">
          <cell r="A627" t="str">
            <v>37744762</v>
          </cell>
          <cell r="B627">
            <v>44762</v>
          </cell>
          <cell r="C627">
            <v>377</v>
          </cell>
          <cell r="D627" t="str">
            <v>四川太极新园大道药店</v>
          </cell>
          <cell r="E627">
            <v>6490.44</v>
          </cell>
          <cell r="F627">
            <v>100</v>
          </cell>
          <cell r="G627">
            <v>2104.91</v>
          </cell>
          <cell r="H627" t="str">
            <v>32.43%</v>
          </cell>
        </row>
        <row r="628">
          <cell r="A628" t="str">
            <v>37744763</v>
          </cell>
          <cell r="B628">
            <v>44763</v>
          </cell>
          <cell r="C628">
            <v>377</v>
          </cell>
          <cell r="D628" t="str">
            <v>四川太极新园大道药店</v>
          </cell>
          <cell r="E628">
            <v>7210.39</v>
          </cell>
          <cell r="F628">
            <v>128</v>
          </cell>
          <cell r="G628">
            <v>2550</v>
          </cell>
          <cell r="H628" t="str">
            <v>35.37%</v>
          </cell>
        </row>
        <row r="629">
          <cell r="A629" t="str">
            <v>37744764</v>
          </cell>
          <cell r="B629">
            <v>44764</v>
          </cell>
          <cell r="C629">
            <v>377</v>
          </cell>
          <cell r="D629" t="str">
            <v>四川太极新园大道药店</v>
          </cell>
          <cell r="E629">
            <v>5909.29</v>
          </cell>
          <cell r="F629">
            <v>91</v>
          </cell>
          <cell r="G629">
            <v>1998.89</v>
          </cell>
          <cell r="H629" t="str">
            <v>33.83%</v>
          </cell>
        </row>
        <row r="630">
          <cell r="A630" t="str">
            <v>37744765</v>
          </cell>
          <cell r="B630">
            <v>44765</v>
          </cell>
          <cell r="C630">
            <v>377</v>
          </cell>
          <cell r="D630" t="str">
            <v>四川太极新园大道药店</v>
          </cell>
          <cell r="E630">
            <v>5929.04</v>
          </cell>
          <cell r="F630">
            <v>122</v>
          </cell>
          <cell r="G630">
            <v>2135.45</v>
          </cell>
          <cell r="H630" t="str">
            <v>36.02%</v>
          </cell>
        </row>
        <row r="631">
          <cell r="A631" t="str">
            <v>37744766</v>
          </cell>
          <cell r="B631">
            <v>44766</v>
          </cell>
          <cell r="C631">
            <v>377</v>
          </cell>
          <cell r="D631" t="str">
            <v>四川太极新园大道药店</v>
          </cell>
          <cell r="E631">
            <v>7834.42</v>
          </cell>
          <cell r="F631">
            <v>123</v>
          </cell>
          <cell r="G631">
            <v>2734.16</v>
          </cell>
          <cell r="H631" t="str">
            <v>34.9%</v>
          </cell>
        </row>
        <row r="632">
          <cell r="A632" t="str">
            <v>37744767</v>
          </cell>
          <cell r="B632">
            <v>44767</v>
          </cell>
          <cell r="C632">
            <v>377</v>
          </cell>
          <cell r="D632" t="str">
            <v>四川太极新园大道药店</v>
          </cell>
          <cell r="E632">
            <v>13160.9</v>
          </cell>
          <cell r="F632">
            <v>129</v>
          </cell>
          <cell r="G632">
            <v>3856.45</v>
          </cell>
          <cell r="H632" t="str">
            <v>29.3%</v>
          </cell>
        </row>
        <row r="633">
          <cell r="A633" t="str">
            <v>37744768</v>
          </cell>
          <cell r="B633">
            <v>44768</v>
          </cell>
          <cell r="C633">
            <v>377</v>
          </cell>
          <cell r="D633" t="str">
            <v>四川太极新园大道药店</v>
          </cell>
          <cell r="E633">
            <v>7645.63</v>
          </cell>
          <cell r="F633">
            <v>120</v>
          </cell>
          <cell r="G633">
            <v>2639.17</v>
          </cell>
          <cell r="H633" t="str">
            <v>34.52%</v>
          </cell>
        </row>
        <row r="634">
          <cell r="A634" t="str">
            <v>37744769</v>
          </cell>
          <cell r="B634">
            <v>44769</v>
          </cell>
          <cell r="C634">
            <v>377</v>
          </cell>
          <cell r="D634" t="str">
            <v>四川太极新园大道药店</v>
          </cell>
          <cell r="E634">
            <v>7807.51</v>
          </cell>
          <cell r="F634">
            <v>129</v>
          </cell>
          <cell r="G634">
            <v>2381.95</v>
          </cell>
          <cell r="H634" t="str">
            <v>30.51%</v>
          </cell>
        </row>
        <row r="635">
          <cell r="A635" t="str">
            <v>37744770</v>
          </cell>
          <cell r="B635">
            <v>44770</v>
          </cell>
          <cell r="C635">
            <v>377</v>
          </cell>
          <cell r="D635" t="str">
            <v>四川太极新园大道药店</v>
          </cell>
          <cell r="E635">
            <v>4946.52</v>
          </cell>
          <cell r="F635">
            <v>99</v>
          </cell>
          <cell r="G635">
            <v>1763.66</v>
          </cell>
          <cell r="H635" t="str">
            <v>35.65%</v>
          </cell>
        </row>
        <row r="636">
          <cell r="A636" t="str">
            <v>37744771</v>
          </cell>
          <cell r="B636">
            <v>44771</v>
          </cell>
          <cell r="C636">
            <v>377</v>
          </cell>
          <cell r="D636" t="str">
            <v>四川太极新园大道药店</v>
          </cell>
          <cell r="E636">
            <v>6187.25</v>
          </cell>
          <cell r="F636">
            <v>82</v>
          </cell>
          <cell r="G636">
            <v>1417.4</v>
          </cell>
          <cell r="H636" t="str">
            <v>22.91%</v>
          </cell>
        </row>
        <row r="637">
          <cell r="A637" t="str">
            <v>37744772</v>
          </cell>
          <cell r="B637">
            <v>44772</v>
          </cell>
          <cell r="C637">
            <v>377</v>
          </cell>
          <cell r="D637" t="str">
            <v>四川太极新园大道药店</v>
          </cell>
          <cell r="E637">
            <v>5313.48</v>
          </cell>
          <cell r="F637">
            <v>77</v>
          </cell>
          <cell r="G637">
            <v>1886.87</v>
          </cell>
          <cell r="H637" t="str">
            <v>35.51%</v>
          </cell>
        </row>
        <row r="638">
          <cell r="A638" t="str">
            <v>37944743</v>
          </cell>
          <cell r="B638">
            <v>44743</v>
          </cell>
          <cell r="C638">
            <v>379</v>
          </cell>
          <cell r="D638" t="str">
            <v>四川太极土龙路药店</v>
          </cell>
          <cell r="E638">
            <v>5066.86</v>
          </cell>
          <cell r="F638">
            <v>87</v>
          </cell>
          <cell r="G638">
            <v>1980.13</v>
          </cell>
          <cell r="H638" t="str">
            <v>39.08%</v>
          </cell>
        </row>
        <row r="639">
          <cell r="A639" t="str">
            <v>37944744</v>
          </cell>
          <cell r="B639">
            <v>44744</v>
          </cell>
          <cell r="C639">
            <v>379</v>
          </cell>
          <cell r="D639" t="str">
            <v>四川太极土龙路药店</v>
          </cell>
          <cell r="E639">
            <v>8677.12</v>
          </cell>
          <cell r="F639">
            <v>95</v>
          </cell>
          <cell r="G639">
            <v>2830.92</v>
          </cell>
          <cell r="H639" t="str">
            <v>32.63%</v>
          </cell>
        </row>
        <row r="640">
          <cell r="A640" t="str">
            <v>37944745</v>
          </cell>
          <cell r="B640">
            <v>44745</v>
          </cell>
          <cell r="C640">
            <v>379</v>
          </cell>
          <cell r="D640" t="str">
            <v>四川太极土龙路药店</v>
          </cell>
          <cell r="E640">
            <v>7705.81</v>
          </cell>
          <cell r="F640">
            <v>103</v>
          </cell>
          <cell r="G640">
            <v>2418.32</v>
          </cell>
          <cell r="H640" t="str">
            <v>31.38%</v>
          </cell>
        </row>
        <row r="641">
          <cell r="A641" t="str">
            <v>37944746</v>
          </cell>
          <cell r="B641">
            <v>44746</v>
          </cell>
          <cell r="C641">
            <v>379</v>
          </cell>
          <cell r="D641" t="str">
            <v>四川太极土龙路药店</v>
          </cell>
          <cell r="E641">
            <v>6851.15</v>
          </cell>
          <cell r="F641">
            <v>96</v>
          </cell>
          <cell r="G641">
            <v>1958.97</v>
          </cell>
          <cell r="H641" t="str">
            <v>28.59%</v>
          </cell>
        </row>
        <row r="642">
          <cell r="A642" t="str">
            <v>37944747</v>
          </cell>
          <cell r="B642">
            <v>44747</v>
          </cell>
          <cell r="C642">
            <v>379</v>
          </cell>
          <cell r="D642" t="str">
            <v>四川太极土龙路药店</v>
          </cell>
          <cell r="E642">
            <v>4909.28</v>
          </cell>
          <cell r="F642">
            <v>81</v>
          </cell>
          <cell r="G642">
            <v>1774.52</v>
          </cell>
          <cell r="H642" t="str">
            <v>36.15%</v>
          </cell>
        </row>
        <row r="643">
          <cell r="A643" t="str">
            <v>37944748</v>
          </cell>
          <cell r="B643">
            <v>44748</v>
          </cell>
          <cell r="C643">
            <v>379</v>
          </cell>
          <cell r="D643" t="str">
            <v>四川太极土龙路药店</v>
          </cell>
          <cell r="E643">
            <v>8032.61</v>
          </cell>
          <cell r="F643">
            <v>110</v>
          </cell>
          <cell r="G643">
            <v>2253.96</v>
          </cell>
          <cell r="H643" t="str">
            <v>28.06%</v>
          </cell>
        </row>
        <row r="644">
          <cell r="A644" t="str">
            <v>37944749</v>
          </cell>
          <cell r="B644">
            <v>44749</v>
          </cell>
          <cell r="C644">
            <v>379</v>
          </cell>
          <cell r="D644" t="str">
            <v>四川太极土龙路药店</v>
          </cell>
          <cell r="E644">
            <v>7679.92</v>
          </cell>
          <cell r="F644">
            <v>91</v>
          </cell>
          <cell r="G644">
            <v>2216.74</v>
          </cell>
          <cell r="H644" t="str">
            <v>28.86%</v>
          </cell>
        </row>
        <row r="645">
          <cell r="A645" t="str">
            <v>37944750</v>
          </cell>
          <cell r="B645">
            <v>44750</v>
          </cell>
          <cell r="C645">
            <v>379</v>
          </cell>
          <cell r="D645" t="str">
            <v>四川太极土龙路药店</v>
          </cell>
          <cell r="E645">
            <v>4984.31</v>
          </cell>
          <cell r="F645">
            <v>81</v>
          </cell>
          <cell r="G645">
            <v>1640.97</v>
          </cell>
          <cell r="H645" t="str">
            <v>32.92%</v>
          </cell>
        </row>
        <row r="646">
          <cell r="A646" t="str">
            <v>37944751</v>
          </cell>
          <cell r="B646">
            <v>44751</v>
          </cell>
          <cell r="C646">
            <v>379</v>
          </cell>
          <cell r="D646" t="str">
            <v>四川太极土龙路药店</v>
          </cell>
          <cell r="E646">
            <v>7161.06</v>
          </cell>
          <cell r="F646">
            <v>81</v>
          </cell>
          <cell r="G646">
            <v>2333.88</v>
          </cell>
          <cell r="H646" t="str">
            <v>32.59%</v>
          </cell>
        </row>
        <row r="647">
          <cell r="A647" t="str">
            <v>37944752</v>
          </cell>
          <cell r="B647">
            <v>44752</v>
          </cell>
          <cell r="C647">
            <v>379</v>
          </cell>
          <cell r="D647" t="str">
            <v>四川太极土龙路药店</v>
          </cell>
          <cell r="E647">
            <v>6997.71</v>
          </cell>
          <cell r="F647">
            <v>89</v>
          </cell>
          <cell r="G647">
            <v>2139.9</v>
          </cell>
          <cell r="H647" t="str">
            <v>30.58%</v>
          </cell>
        </row>
        <row r="648">
          <cell r="A648" t="str">
            <v>37944753</v>
          </cell>
          <cell r="B648">
            <v>44753</v>
          </cell>
          <cell r="C648">
            <v>379</v>
          </cell>
          <cell r="D648" t="str">
            <v>四川太极土龙路药店</v>
          </cell>
          <cell r="E648">
            <v>7080.14</v>
          </cell>
          <cell r="F648">
            <v>84</v>
          </cell>
          <cell r="G648">
            <v>1916.88</v>
          </cell>
          <cell r="H648" t="str">
            <v>27.07%</v>
          </cell>
        </row>
        <row r="649">
          <cell r="A649" t="str">
            <v>37944754</v>
          </cell>
          <cell r="B649">
            <v>44754</v>
          </cell>
          <cell r="C649">
            <v>379</v>
          </cell>
          <cell r="D649" t="str">
            <v>四川太极土龙路药店</v>
          </cell>
          <cell r="E649">
            <v>8519.68</v>
          </cell>
          <cell r="F649">
            <v>97</v>
          </cell>
          <cell r="G649">
            <v>2485.3</v>
          </cell>
          <cell r="H649" t="str">
            <v>29.17%</v>
          </cell>
        </row>
        <row r="650">
          <cell r="A650" t="str">
            <v>37944755</v>
          </cell>
          <cell r="B650">
            <v>44755</v>
          </cell>
          <cell r="C650">
            <v>379</v>
          </cell>
          <cell r="D650" t="str">
            <v>四川太极土龙路药店</v>
          </cell>
          <cell r="E650">
            <v>6964.19</v>
          </cell>
          <cell r="F650">
            <v>93</v>
          </cell>
          <cell r="G650">
            <v>1713.72</v>
          </cell>
          <cell r="H650" t="str">
            <v>24.61%</v>
          </cell>
        </row>
        <row r="651">
          <cell r="A651" t="str">
            <v>37944756</v>
          </cell>
          <cell r="B651">
            <v>44756</v>
          </cell>
          <cell r="C651">
            <v>379</v>
          </cell>
          <cell r="D651" t="str">
            <v>四川太极土龙路药店</v>
          </cell>
          <cell r="E651">
            <v>7850.82</v>
          </cell>
          <cell r="F651">
            <v>86</v>
          </cell>
          <cell r="G651">
            <v>2214.76</v>
          </cell>
          <cell r="H651" t="str">
            <v>28.21%</v>
          </cell>
        </row>
        <row r="652">
          <cell r="A652" t="str">
            <v>37944757</v>
          </cell>
          <cell r="B652">
            <v>44757</v>
          </cell>
          <cell r="C652">
            <v>379</v>
          </cell>
          <cell r="D652" t="str">
            <v>四川太极土龙路药店</v>
          </cell>
          <cell r="E652">
            <v>7270.72</v>
          </cell>
          <cell r="F652">
            <v>97</v>
          </cell>
          <cell r="G652">
            <v>2570.79</v>
          </cell>
          <cell r="H652" t="str">
            <v>35.36%</v>
          </cell>
        </row>
        <row r="653">
          <cell r="A653" t="str">
            <v>37944758</v>
          </cell>
          <cell r="B653">
            <v>44758</v>
          </cell>
          <cell r="C653">
            <v>379</v>
          </cell>
          <cell r="D653" t="str">
            <v>四川太极土龙路药店</v>
          </cell>
          <cell r="E653">
            <v>17057.91</v>
          </cell>
          <cell r="F653">
            <v>123</v>
          </cell>
          <cell r="G653">
            <v>3095.17</v>
          </cell>
          <cell r="H653" t="str">
            <v>18.15%</v>
          </cell>
        </row>
        <row r="654">
          <cell r="A654" t="str">
            <v>37944759</v>
          </cell>
          <cell r="B654">
            <v>44759</v>
          </cell>
          <cell r="C654">
            <v>379</v>
          </cell>
          <cell r="D654" t="str">
            <v>四川太极土龙路药店</v>
          </cell>
          <cell r="E654">
            <v>18102.2</v>
          </cell>
          <cell r="F654">
            <v>131</v>
          </cell>
          <cell r="G654">
            <v>3965.96</v>
          </cell>
          <cell r="H654" t="str">
            <v>21.91%</v>
          </cell>
        </row>
        <row r="655">
          <cell r="A655" t="str">
            <v>37944760</v>
          </cell>
          <cell r="B655">
            <v>44760</v>
          </cell>
          <cell r="C655">
            <v>379</v>
          </cell>
          <cell r="D655" t="str">
            <v>四川太极土龙路药店</v>
          </cell>
          <cell r="E655">
            <v>25795.79</v>
          </cell>
          <cell r="F655">
            <v>132</v>
          </cell>
          <cell r="G655">
            <v>5244.55</v>
          </cell>
          <cell r="H655" t="str">
            <v>20.33%</v>
          </cell>
        </row>
        <row r="656">
          <cell r="A656" t="str">
            <v>37944761</v>
          </cell>
          <cell r="B656">
            <v>44761</v>
          </cell>
          <cell r="C656">
            <v>379</v>
          </cell>
          <cell r="D656" t="str">
            <v>四川太极土龙路药店</v>
          </cell>
          <cell r="E656">
            <v>8332.83</v>
          </cell>
          <cell r="F656">
            <v>116</v>
          </cell>
          <cell r="G656">
            <v>2397.1</v>
          </cell>
          <cell r="H656" t="str">
            <v>28.77%</v>
          </cell>
        </row>
        <row r="657">
          <cell r="A657" t="str">
            <v>37944762</v>
          </cell>
          <cell r="B657">
            <v>44762</v>
          </cell>
          <cell r="C657">
            <v>379</v>
          </cell>
          <cell r="D657" t="str">
            <v>四川太极土龙路药店</v>
          </cell>
          <cell r="E657">
            <v>9625.37</v>
          </cell>
          <cell r="F657">
            <v>124</v>
          </cell>
          <cell r="G657">
            <v>2171.99</v>
          </cell>
          <cell r="H657" t="str">
            <v>22.57%</v>
          </cell>
        </row>
        <row r="658">
          <cell r="A658" t="str">
            <v>37944763</v>
          </cell>
          <cell r="B658">
            <v>44763</v>
          </cell>
          <cell r="C658">
            <v>379</v>
          </cell>
          <cell r="D658" t="str">
            <v>四川太极土龙路药店</v>
          </cell>
          <cell r="E658">
            <v>7398.7</v>
          </cell>
          <cell r="F658">
            <v>93</v>
          </cell>
          <cell r="G658">
            <v>1547.23</v>
          </cell>
          <cell r="H658" t="str">
            <v>20.91%</v>
          </cell>
        </row>
        <row r="659">
          <cell r="A659" t="str">
            <v>37944764</v>
          </cell>
          <cell r="B659">
            <v>44764</v>
          </cell>
          <cell r="C659">
            <v>379</v>
          </cell>
          <cell r="D659" t="str">
            <v>四川太极土龙路药店</v>
          </cell>
          <cell r="E659">
            <v>5558.84</v>
          </cell>
          <cell r="F659">
            <v>91</v>
          </cell>
          <cell r="G659">
            <v>1523.09</v>
          </cell>
          <cell r="H659" t="str">
            <v>27.4%</v>
          </cell>
        </row>
        <row r="660">
          <cell r="A660" t="str">
            <v>37944765</v>
          </cell>
          <cell r="B660">
            <v>44765</v>
          </cell>
          <cell r="C660">
            <v>379</v>
          </cell>
          <cell r="D660" t="str">
            <v>四川太极土龙路药店</v>
          </cell>
          <cell r="E660">
            <v>6027.13</v>
          </cell>
          <cell r="F660">
            <v>89</v>
          </cell>
          <cell r="G660">
            <v>1941</v>
          </cell>
          <cell r="H660" t="str">
            <v>32.2%</v>
          </cell>
        </row>
        <row r="661">
          <cell r="A661" t="str">
            <v>37944766</v>
          </cell>
          <cell r="B661">
            <v>44766</v>
          </cell>
          <cell r="C661">
            <v>379</v>
          </cell>
          <cell r="D661" t="str">
            <v>四川太极土龙路药店</v>
          </cell>
          <cell r="E661">
            <v>7007</v>
          </cell>
          <cell r="F661">
            <v>108</v>
          </cell>
          <cell r="G661">
            <v>2147.17</v>
          </cell>
          <cell r="H661" t="str">
            <v>30.64%</v>
          </cell>
        </row>
        <row r="662">
          <cell r="A662" t="str">
            <v>37944767</v>
          </cell>
          <cell r="B662">
            <v>44767</v>
          </cell>
          <cell r="C662">
            <v>379</v>
          </cell>
          <cell r="D662" t="str">
            <v>四川太极土龙路药店</v>
          </cell>
          <cell r="E662">
            <v>4185.51</v>
          </cell>
          <cell r="F662">
            <v>68</v>
          </cell>
          <cell r="G662">
            <v>1210.61</v>
          </cell>
          <cell r="H662" t="str">
            <v>28.92%</v>
          </cell>
        </row>
        <row r="663">
          <cell r="A663" t="str">
            <v>37944768</v>
          </cell>
          <cell r="B663">
            <v>44768</v>
          </cell>
          <cell r="C663">
            <v>379</v>
          </cell>
          <cell r="D663" t="str">
            <v>四川太极土龙路药店</v>
          </cell>
          <cell r="E663">
            <v>5120.06</v>
          </cell>
          <cell r="F663">
            <v>78</v>
          </cell>
          <cell r="G663">
            <v>1598.25</v>
          </cell>
          <cell r="H663" t="str">
            <v>31.22%</v>
          </cell>
        </row>
        <row r="664">
          <cell r="A664" t="str">
            <v>37944769</v>
          </cell>
          <cell r="B664">
            <v>44769</v>
          </cell>
          <cell r="C664">
            <v>379</v>
          </cell>
          <cell r="D664" t="str">
            <v>四川太极土龙路药店</v>
          </cell>
          <cell r="E664">
            <v>6018.73</v>
          </cell>
          <cell r="F664">
            <v>73</v>
          </cell>
          <cell r="G664">
            <v>1935.94</v>
          </cell>
          <cell r="H664" t="str">
            <v>32.17%</v>
          </cell>
        </row>
        <row r="665">
          <cell r="A665" t="str">
            <v>37944770</v>
          </cell>
          <cell r="B665">
            <v>44770</v>
          </cell>
          <cell r="C665">
            <v>379</v>
          </cell>
          <cell r="D665" t="str">
            <v>四川太极土龙路药店</v>
          </cell>
          <cell r="E665">
            <v>4733.52</v>
          </cell>
          <cell r="F665">
            <v>77</v>
          </cell>
          <cell r="G665">
            <v>1275.1</v>
          </cell>
          <cell r="H665" t="str">
            <v>26.94%</v>
          </cell>
        </row>
        <row r="666">
          <cell r="A666" t="str">
            <v>37944771</v>
          </cell>
          <cell r="B666">
            <v>44771</v>
          </cell>
          <cell r="C666">
            <v>379</v>
          </cell>
          <cell r="D666" t="str">
            <v>四川太极土龙路药店</v>
          </cell>
          <cell r="E666">
            <v>7628.19</v>
          </cell>
          <cell r="F666">
            <v>89</v>
          </cell>
          <cell r="G666">
            <v>1898.98</v>
          </cell>
          <cell r="H666" t="str">
            <v>24.89%</v>
          </cell>
        </row>
        <row r="667">
          <cell r="A667" t="str">
            <v>37944772</v>
          </cell>
          <cell r="B667">
            <v>44772</v>
          </cell>
          <cell r="C667">
            <v>379</v>
          </cell>
          <cell r="D667" t="str">
            <v>四川太极土龙路药店</v>
          </cell>
          <cell r="E667">
            <v>8898.14</v>
          </cell>
          <cell r="F667">
            <v>93</v>
          </cell>
          <cell r="G667">
            <v>2653.09</v>
          </cell>
          <cell r="H667" t="str">
            <v>29.82%</v>
          </cell>
        </row>
        <row r="668">
          <cell r="A668" t="str">
            <v>37944773</v>
          </cell>
          <cell r="B668">
            <v>44773</v>
          </cell>
          <cell r="C668">
            <v>379</v>
          </cell>
          <cell r="D668" t="str">
            <v>四川太极土龙路药店</v>
          </cell>
          <cell r="E668">
            <v>9308.64</v>
          </cell>
          <cell r="F668">
            <v>101</v>
          </cell>
          <cell r="G668">
            <v>2949.86</v>
          </cell>
          <cell r="H668" t="str">
            <v>31.69%</v>
          </cell>
        </row>
        <row r="669">
          <cell r="A669" t="str">
            <v>38544743</v>
          </cell>
          <cell r="B669">
            <v>44743</v>
          </cell>
          <cell r="C669">
            <v>385</v>
          </cell>
          <cell r="D669" t="str">
            <v>四川太极五津西路药店</v>
          </cell>
          <cell r="E669">
            <v>10557.36</v>
          </cell>
          <cell r="F669">
            <v>84</v>
          </cell>
          <cell r="G669">
            <v>2235.58</v>
          </cell>
          <cell r="H669" t="str">
            <v>21.18%</v>
          </cell>
        </row>
        <row r="670">
          <cell r="A670" t="str">
            <v>38544744</v>
          </cell>
          <cell r="B670">
            <v>44744</v>
          </cell>
          <cell r="C670">
            <v>385</v>
          </cell>
          <cell r="D670" t="str">
            <v>四川太极五津西路药店</v>
          </cell>
          <cell r="E670">
            <v>12871.9</v>
          </cell>
          <cell r="F670">
            <v>104</v>
          </cell>
          <cell r="G670">
            <v>2995.89</v>
          </cell>
          <cell r="H670" t="str">
            <v>23.27%</v>
          </cell>
        </row>
        <row r="671">
          <cell r="A671" t="str">
            <v>38544745</v>
          </cell>
          <cell r="B671">
            <v>44745</v>
          </cell>
          <cell r="C671">
            <v>385</v>
          </cell>
          <cell r="D671" t="str">
            <v>四川太极五津西路药店</v>
          </cell>
          <cell r="E671">
            <v>8426.21</v>
          </cell>
          <cell r="F671">
            <v>72</v>
          </cell>
          <cell r="G671">
            <v>2209.51</v>
          </cell>
          <cell r="H671" t="str">
            <v>26.22%</v>
          </cell>
        </row>
        <row r="672">
          <cell r="A672" t="str">
            <v>38544746</v>
          </cell>
          <cell r="B672">
            <v>44746</v>
          </cell>
          <cell r="C672">
            <v>385</v>
          </cell>
          <cell r="D672" t="str">
            <v>四川太极五津西路药店</v>
          </cell>
          <cell r="E672">
            <v>12171.41</v>
          </cell>
          <cell r="F672">
            <v>90</v>
          </cell>
          <cell r="G672">
            <v>3375.49</v>
          </cell>
          <cell r="H672" t="str">
            <v>27.73%</v>
          </cell>
        </row>
        <row r="673">
          <cell r="A673" t="str">
            <v>38544747</v>
          </cell>
          <cell r="B673">
            <v>44747</v>
          </cell>
          <cell r="C673">
            <v>385</v>
          </cell>
          <cell r="D673" t="str">
            <v>四川太极五津西路药店</v>
          </cell>
          <cell r="E673">
            <v>9434.74</v>
          </cell>
          <cell r="F673">
            <v>68</v>
          </cell>
          <cell r="G673">
            <v>2756.44</v>
          </cell>
          <cell r="H673" t="str">
            <v>29.22%</v>
          </cell>
        </row>
        <row r="674">
          <cell r="A674" t="str">
            <v>38544748</v>
          </cell>
          <cell r="B674">
            <v>44748</v>
          </cell>
          <cell r="C674">
            <v>385</v>
          </cell>
          <cell r="D674" t="str">
            <v>四川太极五津西路药店</v>
          </cell>
          <cell r="E674">
            <v>13286.62</v>
          </cell>
          <cell r="F674">
            <v>101</v>
          </cell>
          <cell r="G674">
            <v>2915.71</v>
          </cell>
          <cell r="H674" t="str">
            <v>21.94%</v>
          </cell>
        </row>
        <row r="675">
          <cell r="A675" t="str">
            <v>38544749</v>
          </cell>
          <cell r="B675">
            <v>44749</v>
          </cell>
          <cell r="C675">
            <v>385</v>
          </cell>
          <cell r="D675" t="str">
            <v>四川太极五津西路药店</v>
          </cell>
          <cell r="E675">
            <v>15012.23</v>
          </cell>
          <cell r="F675">
            <v>92</v>
          </cell>
          <cell r="G675">
            <v>3241.39</v>
          </cell>
          <cell r="H675" t="str">
            <v>21.59%</v>
          </cell>
        </row>
        <row r="676">
          <cell r="A676" t="str">
            <v>38544750</v>
          </cell>
          <cell r="B676">
            <v>44750</v>
          </cell>
          <cell r="C676">
            <v>385</v>
          </cell>
          <cell r="D676" t="str">
            <v>四川太极五津西路药店</v>
          </cell>
          <cell r="E676">
            <v>14578.13</v>
          </cell>
          <cell r="F676">
            <v>94</v>
          </cell>
          <cell r="G676">
            <v>3291.03</v>
          </cell>
          <cell r="H676" t="str">
            <v>22.58%</v>
          </cell>
        </row>
        <row r="677">
          <cell r="A677" t="str">
            <v>38544751</v>
          </cell>
          <cell r="B677">
            <v>44751</v>
          </cell>
          <cell r="C677">
            <v>385</v>
          </cell>
          <cell r="D677" t="str">
            <v>四川太极五津西路药店</v>
          </cell>
          <cell r="E677">
            <v>8757.06</v>
          </cell>
          <cell r="F677">
            <v>72</v>
          </cell>
          <cell r="G677">
            <v>1756.27</v>
          </cell>
          <cell r="H677" t="str">
            <v>20.06%</v>
          </cell>
        </row>
        <row r="678">
          <cell r="A678" t="str">
            <v>38544752</v>
          </cell>
          <cell r="B678">
            <v>44752</v>
          </cell>
          <cell r="C678">
            <v>385</v>
          </cell>
          <cell r="D678" t="str">
            <v>四川太极五津西路药店</v>
          </cell>
          <cell r="E678">
            <v>11526.39</v>
          </cell>
          <cell r="F678">
            <v>77</v>
          </cell>
          <cell r="G678">
            <v>2735.19</v>
          </cell>
          <cell r="H678" t="str">
            <v>23.73%</v>
          </cell>
        </row>
        <row r="679">
          <cell r="A679" t="str">
            <v>38544753</v>
          </cell>
          <cell r="B679">
            <v>44753</v>
          </cell>
          <cell r="C679">
            <v>385</v>
          </cell>
          <cell r="D679" t="str">
            <v>四川太极五津西路药店</v>
          </cell>
          <cell r="E679">
            <v>10421.32</v>
          </cell>
          <cell r="F679">
            <v>82</v>
          </cell>
          <cell r="G679">
            <v>2574.33</v>
          </cell>
          <cell r="H679" t="str">
            <v>24.7%</v>
          </cell>
        </row>
        <row r="680">
          <cell r="A680" t="str">
            <v>38544754</v>
          </cell>
          <cell r="B680">
            <v>44754</v>
          </cell>
          <cell r="C680">
            <v>385</v>
          </cell>
          <cell r="D680" t="str">
            <v>四川太极五津西路药店</v>
          </cell>
          <cell r="E680">
            <v>17765.36</v>
          </cell>
          <cell r="F680">
            <v>97</v>
          </cell>
          <cell r="G680">
            <v>4387.27</v>
          </cell>
          <cell r="H680" t="str">
            <v>24.7%</v>
          </cell>
        </row>
        <row r="681">
          <cell r="A681" t="str">
            <v>38544755</v>
          </cell>
          <cell r="B681">
            <v>44755</v>
          </cell>
          <cell r="C681">
            <v>385</v>
          </cell>
          <cell r="D681" t="str">
            <v>四川太极五津西路药店</v>
          </cell>
          <cell r="E681">
            <v>15299.69</v>
          </cell>
          <cell r="F681">
            <v>101</v>
          </cell>
          <cell r="G681">
            <v>3151.69</v>
          </cell>
          <cell r="H681" t="str">
            <v>20.6%</v>
          </cell>
        </row>
        <row r="682">
          <cell r="A682" t="str">
            <v>38544756</v>
          </cell>
          <cell r="B682">
            <v>44756</v>
          </cell>
          <cell r="C682">
            <v>385</v>
          </cell>
          <cell r="D682" t="str">
            <v>四川太极五津西路药店</v>
          </cell>
          <cell r="E682">
            <v>14240.2</v>
          </cell>
          <cell r="F682">
            <v>91</v>
          </cell>
          <cell r="G682">
            <v>2865.72</v>
          </cell>
          <cell r="H682" t="str">
            <v>20.12%</v>
          </cell>
        </row>
        <row r="683">
          <cell r="A683" t="str">
            <v>38544757</v>
          </cell>
          <cell r="B683">
            <v>44757</v>
          </cell>
          <cell r="C683">
            <v>385</v>
          </cell>
          <cell r="D683" t="str">
            <v>四川太极五津西路药店</v>
          </cell>
          <cell r="E683">
            <v>9527.64</v>
          </cell>
          <cell r="F683">
            <v>93</v>
          </cell>
          <cell r="G683">
            <v>2760.21</v>
          </cell>
          <cell r="H683" t="str">
            <v>28.97%</v>
          </cell>
        </row>
        <row r="684">
          <cell r="A684" t="str">
            <v>38544758</v>
          </cell>
          <cell r="B684">
            <v>44758</v>
          </cell>
          <cell r="C684">
            <v>385</v>
          </cell>
          <cell r="D684" t="str">
            <v>四川太极五津西路药店</v>
          </cell>
          <cell r="E684">
            <v>48913.64</v>
          </cell>
          <cell r="F684">
            <v>111</v>
          </cell>
          <cell r="G684">
            <v>10754.96</v>
          </cell>
          <cell r="H684" t="str">
            <v>21.99%</v>
          </cell>
        </row>
        <row r="685">
          <cell r="A685" t="str">
            <v>38544759</v>
          </cell>
          <cell r="B685">
            <v>44759</v>
          </cell>
          <cell r="C685">
            <v>385</v>
          </cell>
          <cell r="D685" t="str">
            <v>四川太极五津西路药店</v>
          </cell>
          <cell r="E685">
            <v>43147.85</v>
          </cell>
          <cell r="F685">
            <v>115</v>
          </cell>
          <cell r="G685">
            <v>7123.06</v>
          </cell>
          <cell r="H685" t="str">
            <v>16.51%</v>
          </cell>
        </row>
        <row r="686">
          <cell r="A686" t="str">
            <v>38544760</v>
          </cell>
          <cell r="B686">
            <v>44760</v>
          </cell>
          <cell r="C686">
            <v>385</v>
          </cell>
          <cell r="D686" t="str">
            <v>四川太极五津西路药店</v>
          </cell>
          <cell r="E686">
            <v>46842.28</v>
          </cell>
          <cell r="F686">
            <v>103</v>
          </cell>
          <cell r="G686">
            <v>11294.69</v>
          </cell>
          <cell r="H686" t="str">
            <v>24.11%</v>
          </cell>
        </row>
        <row r="687">
          <cell r="A687" t="str">
            <v>38544761</v>
          </cell>
          <cell r="B687">
            <v>44761</v>
          </cell>
          <cell r="C687">
            <v>385</v>
          </cell>
          <cell r="D687" t="str">
            <v>四川太极五津西路药店</v>
          </cell>
          <cell r="E687">
            <v>28152.77</v>
          </cell>
          <cell r="F687">
            <v>115</v>
          </cell>
          <cell r="G687">
            <v>4959.06</v>
          </cell>
          <cell r="H687" t="str">
            <v>17.61%</v>
          </cell>
        </row>
        <row r="688">
          <cell r="A688" t="str">
            <v>38544762</v>
          </cell>
          <cell r="B688">
            <v>44762</v>
          </cell>
          <cell r="C688">
            <v>385</v>
          </cell>
          <cell r="D688" t="str">
            <v>四川太极五津西路药店</v>
          </cell>
          <cell r="E688">
            <v>19135.3</v>
          </cell>
          <cell r="F688">
            <v>126</v>
          </cell>
          <cell r="G688">
            <v>4150.7</v>
          </cell>
          <cell r="H688" t="str">
            <v>21.69%</v>
          </cell>
        </row>
        <row r="689">
          <cell r="A689" t="str">
            <v>38544763</v>
          </cell>
          <cell r="B689">
            <v>44763</v>
          </cell>
          <cell r="C689">
            <v>385</v>
          </cell>
          <cell r="D689" t="str">
            <v>四川太极五津西路药店</v>
          </cell>
          <cell r="E689">
            <v>14836.09</v>
          </cell>
          <cell r="F689">
            <v>82</v>
          </cell>
          <cell r="G689">
            <v>3341.9</v>
          </cell>
          <cell r="H689" t="str">
            <v>22.53%</v>
          </cell>
        </row>
        <row r="690">
          <cell r="A690" t="str">
            <v>38544764</v>
          </cell>
          <cell r="B690">
            <v>44764</v>
          </cell>
          <cell r="C690">
            <v>385</v>
          </cell>
          <cell r="D690" t="str">
            <v>四川太极五津西路药店</v>
          </cell>
          <cell r="E690">
            <v>9165.82</v>
          </cell>
          <cell r="F690">
            <v>92</v>
          </cell>
          <cell r="G690">
            <v>1962.23</v>
          </cell>
          <cell r="H690" t="str">
            <v>21.41%</v>
          </cell>
        </row>
        <row r="691">
          <cell r="A691" t="str">
            <v>38544765</v>
          </cell>
          <cell r="B691">
            <v>44765</v>
          </cell>
          <cell r="C691">
            <v>385</v>
          </cell>
          <cell r="D691" t="str">
            <v>四川太极五津西路药店</v>
          </cell>
          <cell r="E691">
            <v>9677.63</v>
          </cell>
          <cell r="F691">
            <v>80</v>
          </cell>
          <cell r="G691">
            <v>744.98</v>
          </cell>
          <cell r="H691" t="str">
            <v>7.7%</v>
          </cell>
        </row>
        <row r="692">
          <cell r="A692" t="str">
            <v>38544766</v>
          </cell>
          <cell r="B692">
            <v>44766</v>
          </cell>
          <cell r="C692">
            <v>385</v>
          </cell>
          <cell r="D692" t="str">
            <v>四川太极五津西路药店</v>
          </cell>
          <cell r="E692">
            <v>12519.18</v>
          </cell>
          <cell r="F692">
            <v>75</v>
          </cell>
          <cell r="G692">
            <v>2575.33</v>
          </cell>
          <cell r="H692" t="str">
            <v>20.57%</v>
          </cell>
        </row>
        <row r="693">
          <cell r="A693" t="str">
            <v>38544767</v>
          </cell>
          <cell r="B693">
            <v>44767</v>
          </cell>
          <cell r="C693">
            <v>385</v>
          </cell>
          <cell r="D693" t="str">
            <v>四川太极五津西路药店</v>
          </cell>
          <cell r="E693">
            <v>11689.27</v>
          </cell>
          <cell r="F693">
            <v>77</v>
          </cell>
          <cell r="G693">
            <v>3338.07</v>
          </cell>
          <cell r="H693" t="str">
            <v>28.56%</v>
          </cell>
        </row>
        <row r="694">
          <cell r="A694" t="str">
            <v>38544768</v>
          </cell>
          <cell r="B694">
            <v>44768</v>
          </cell>
          <cell r="C694">
            <v>385</v>
          </cell>
          <cell r="D694" t="str">
            <v>四川太极五津西路药店</v>
          </cell>
          <cell r="E694">
            <v>12012.08</v>
          </cell>
          <cell r="F694">
            <v>82</v>
          </cell>
          <cell r="G694">
            <v>3430.78</v>
          </cell>
          <cell r="H694" t="str">
            <v>28.56%</v>
          </cell>
        </row>
        <row r="695">
          <cell r="A695" t="str">
            <v>38544769</v>
          </cell>
          <cell r="B695">
            <v>44769</v>
          </cell>
          <cell r="C695">
            <v>385</v>
          </cell>
          <cell r="D695" t="str">
            <v>四川太极五津西路药店</v>
          </cell>
          <cell r="E695">
            <v>9037.02</v>
          </cell>
          <cell r="F695">
            <v>71</v>
          </cell>
          <cell r="G695">
            <v>2378.8</v>
          </cell>
          <cell r="H695" t="str">
            <v>26.32%</v>
          </cell>
        </row>
        <row r="696">
          <cell r="A696" t="str">
            <v>38544770</v>
          </cell>
          <cell r="B696">
            <v>44770</v>
          </cell>
          <cell r="C696">
            <v>385</v>
          </cell>
          <cell r="D696" t="str">
            <v>四川太极五津西路药店</v>
          </cell>
          <cell r="E696">
            <v>8540.64</v>
          </cell>
          <cell r="F696">
            <v>78</v>
          </cell>
          <cell r="G696">
            <v>1430.57</v>
          </cell>
          <cell r="H696" t="str">
            <v>16.75%</v>
          </cell>
        </row>
        <row r="697">
          <cell r="A697" t="str">
            <v>38544771</v>
          </cell>
          <cell r="B697">
            <v>44771</v>
          </cell>
          <cell r="C697">
            <v>385</v>
          </cell>
          <cell r="D697" t="str">
            <v>四川太极五津西路药店</v>
          </cell>
          <cell r="E697">
            <v>9983.65</v>
          </cell>
          <cell r="F697">
            <v>47</v>
          </cell>
          <cell r="G697">
            <v>2347.66</v>
          </cell>
          <cell r="H697" t="str">
            <v>23.52%</v>
          </cell>
        </row>
        <row r="698">
          <cell r="A698" t="str">
            <v>38544772</v>
          </cell>
          <cell r="B698">
            <v>44772</v>
          </cell>
          <cell r="C698">
            <v>385</v>
          </cell>
          <cell r="D698" t="str">
            <v>四川太极五津西路药店</v>
          </cell>
          <cell r="E698">
            <v>10369.17</v>
          </cell>
          <cell r="F698">
            <v>62</v>
          </cell>
          <cell r="G698">
            <v>2480.31</v>
          </cell>
          <cell r="H698" t="str">
            <v>23.92%</v>
          </cell>
        </row>
        <row r="699">
          <cell r="A699" t="str">
            <v>38544773</v>
          </cell>
          <cell r="B699">
            <v>44773</v>
          </cell>
          <cell r="C699">
            <v>385</v>
          </cell>
          <cell r="D699" t="str">
            <v>四川太极五津西路药店</v>
          </cell>
          <cell r="E699">
            <v>11662.14</v>
          </cell>
          <cell r="F699">
            <v>91</v>
          </cell>
          <cell r="G699">
            <v>3110.49</v>
          </cell>
          <cell r="H699" t="str">
            <v>26.67%</v>
          </cell>
        </row>
        <row r="700">
          <cell r="A700" t="str">
            <v>38744743</v>
          </cell>
          <cell r="B700">
            <v>44743</v>
          </cell>
          <cell r="C700">
            <v>387</v>
          </cell>
          <cell r="D700" t="str">
            <v>四川太极新乐中街药店</v>
          </cell>
          <cell r="E700">
            <v>6360.78</v>
          </cell>
          <cell r="F700">
            <v>104</v>
          </cell>
          <cell r="G700">
            <v>1994.67</v>
          </cell>
          <cell r="H700" t="str">
            <v>31.36%</v>
          </cell>
        </row>
        <row r="701">
          <cell r="A701" t="str">
            <v>38744744</v>
          </cell>
          <cell r="B701">
            <v>44744</v>
          </cell>
          <cell r="C701">
            <v>387</v>
          </cell>
          <cell r="D701" t="str">
            <v>四川太极新乐中街药店</v>
          </cell>
          <cell r="E701">
            <v>8536.14</v>
          </cell>
          <cell r="F701">
            <v>111</v>
          </cell>
          <cell r="G701">
            <v>2831.42</v>
          </cell>
          <cell r="H701" t="str">
            <v>33.17%</v>
          </cell>
        </row>
        <row r="702">
          <cell r="A702" t="str">
            <v>38744745</v>
          </cell>
          <cell r="B702">
            <v>44745</v>
          </cell>
          <cell r="C702">
            <v>387</v>
          </cell>
          <cell r="D702" t="str">
            <v>四川太极新乐中街药店</v>
          </cell>
          <cell r="E702">
            <v>5853.62</v>
          </cell>
          <cell r="F702">
            <v>117</v>
          </cell>
          <cell r="G702">
            <v>1827.19</v>
          </cell>
          <cell r="H702" t="str">
            <v>31.21%</v>
          </cell>
        </row>
        <row r="703">
          <cell r="A703" t="str">
            <v>38744746</v>
          </cell>
          <cell r="B703">
            <v>44746</v>
          </cell>
          <cell r="C703">
            <v>387</v>
          </cell>
          <cell r="D703" t="str">
            <v>四川太极新乐中街药店</v>
          </cell>
          <cell r="E703">
            <v>6865.39</v>
          </cell>
          <cell r="F703">
            <v>97</v>
          </cell>
          <cell r="G703">
            <v>2024.7</v>
          </cell>
          <cell r="H703" t="str">
            <v>29.49%</v>
          </cell>
        </row>
        <row r="704">
          <cell r="A704" t="str">
            <v>38744747</v>
          </cell>
          <cell r="B704">
            <v>44747</v>
          </cell>
          <cell r="C704">
            <v>387</v>
          </cell>
          <cell r="D704" t="str">
            <v>四川太极新乐中街药店</v>
          </cell>
          <cell r="E704">
            <v>6290.41</v>
          </cell>
          <cell r="F704">
            <v>107</v>
          </cell>
          <cell r="G704">
            <v>2073.42</v>
          </cell>
          <cell r="H704" t="str">
            <v>32.96%</v>
          </cell>
        </row>
        <row r="705">
          <cell r="A705" t="str">
            <v>38744748</v>
          </cell>
          <cell r="B705">
            <v>44748</v>
          </cell>
          <cell r="C705">
            <v>387</v>
          </cell>
          <cell r="D705" t="str">
            <v>四川太极新乐中街药店</v>
          </cell>
          <cell r="E705">
            <v>6774.7</v>
          </cell>
          <cell r="F705">
            <v>113</v>
          </cell>
          <cell r="G705">
            <v>2322.97</v>
          </cell>
          <cell r="H705" t="str">
            <v>34.29%</v>
          </cell>
        </row>
        <row r="706">
          <cell r="A706" t="str">
            <v>38744749</v>
          </cell>
          <cell r="B706">
            <v>44749</v>
          </cell>
          <cell r="C706">
            <v>387</v>
          </cell>
          <cell r="D706" t="str">
            <v>四川太极新乐中街药店</v>
          </cell>
          <cell r="E706">
            <v>7638.91</v>
          </cell>
          <cell r="F706">
            <v>104</v>
          </cell>
          <cell r="G706">
            <v>2499.72</v>
          </cell>
          <cell r="H706" t="str">
            <v>32.72%</v>
          </cell>
        </row>
        <row r="707">
          <cell r="A707" t="str">
            <v>38744750</v>
          </cell>
          <cell r="B707">
            <v>44750</v>
          </cell>
          <cell r="C707">
            <v>387</v>
          </cell>
          <cell r="D707" t="str">
            <v>四川太极新乐中街药店</v>
          </cell>
          <cell r="E707">
            <v>6753.3</v>
          </cell>
          <cell r="F707">
            <v>117</v>
          </cell>
          <cell r="G707">
            <v>2177.27</v>
          </cell>
          <cell r="H707" t="str">
            <v>32.24%</v>
          </cell>
        </row>
        <row r="708">
          <cell r="A708" t="str">
            <v>38744751</v>
          </cell>
          <cell r="B708">
            <v>44751</v>
          </cell>
          <cell r="C708">
            <v>387</v>
          </cell>
          <cell r="D708" t="str">
            <v>四川太极新乐中街药店</v>
          </cell>
          <cell r="E708">
            <v>4407.51</v>
          </cell>
          <cell r="F708">
            <v>91</v>
          </cell>
          <cell r="G708">
            <v>1684.59</v>
          </cell>
          <cell r="H708" t="str">
            <v>38.22%</v>
          </cell>
        </row>
        <row r="709">
          <cell r="A709" t="str">
            <v>38744752</v>
          </cell>
          <cell r="B709">
            <v>44752</v>
          </cell>
          <cell r="C709">
            <v>387</v>
          </cell>
          <cell r="D709" t="str">
            <v>四川太极新乐中街药店</v>
          </cell>
          <cell r="E709">
            <v>5086.96</v>
          </cell>
          <cell r="F709">
            <v>95</v>
          </cell>
          <cell r="G709">
            <v>1555.65</v>
          </cell>
          <cell r="H709" t="str">
            <v>30.58%</v>
          </cell>
        </row>
        <row r="710">
          <cell r="A710" t="str">
            <v>38744753</v>
          </cell>
          <cell r="B710">
            <v>44753</v>
          </cell>
          <cell r="C710">
            <v>387</v>
          </cell>
          <cell r="D710" t="str">
            <v>四川太极新乐中街药店</v>
          </cell>
          <cell r="E710">
            <v>6297.5</v>
          </cell>
          <cell r="F710">
            <v>96</v>
          </cell>
          <cell r="G710">
            <v>2232.1</v>
          </cell>
          <cell r="H710" t="str">
            <v>35.44%</v>
          </cell>
        </row>
        <row r="711">
          <cell r="A711" t="str">
            <v>38744754</v>
          </cell>
          <cell r="B711">
            <v>44754</v>
          </cell>
          <cell r="C711">
            <v>387</v>
          </cell>
          <cell r="D711" t="str">
            <v>四川太极新乐中街药店</v>
          </cell>
          <cell r="E711">
            <v>8013.32</v>
          </cell>
          <cell r="F711">
            <v>119</v>
          </cell>
          <cell r="G711">
            <v>2570.95</v>
          </cell>
          <cell r="H711" t="str">
            <v>32.08%</v>
          </cell>
        </row>
        <row r="712">
          <cell r="A712" t="str">
            <v>38744755</v>
          </cell>
          <cell r="B712">
            <v>44755</v>
          </cell>
          <cell r="C712">
            <v>387</v>
          </cell>
          <cell r="D712" t="str">
            <v>四川太极新乐中街药店</v>
          </cell>
          <cell r="E712">
            <v>4687.6</v>
          </cell>
          <cell r="F712">
            <v>96</v>
          </cell>
          <cell r="G712">
            <v>1660.65</v>
          </cell>
          <cell r="H712" t="str">
            <v>35.43%</v>
          </cell>
        </row>
        <row r="713">
          <cell r="A713" t="str">
            <v>38744756</v>
          </cell>
          <cell r="B713">
            <v>44756</v>
          </cell>
          <cell r="C713">
            <v>387</v>
          </cell>
          <cell r="D713" t="str">
            <v>四川太极新乐中街药店</v>
          </cell>
          <cell r="E713">
            <v>6958.42</v>
          </cell>
          <cell r="F713">
            <v>91</v>
          </cell>
          <cell r="G713">
            <v>1819.73</v>
          </cell>
          <cell r="H713" t="str">
            <v>26.15%</v>
          </cell>
        </row>
        <row r="714">
          <cell r="A714" t="str">
            <v>38744757</v>
          </cell>
          <cell r="B714">
            <v>44757</v>
          </cell>
          <cell r="C714">
            <v>387</v>
          </cell>
          <cell r="D714" t="str">
            <v>四川太极新乐中街药店</v>
          </cell>
          <cell r="E714">
            <v>5492.52</v>
          </cell>
          <cell r="F714">
            <v>83</v>
          </cell>
          <cell r="G714">
            <v>1461.82</v>
          </cell>
          <cell r="H714" t="str">
            <v>26.61%</v>
          </cell>
        </row>
        <row r="715">
          <cell r="A715" t="str">
            <v>38744758</v>
          </cell>
          <cell r="B715">
            <v>44758</v>
          </cell>
          <cell r="C715">
            <v>387</v>
          </cell>
          <cell r="D715" t="str">
            <v>四川太极新乐中街药店</v>
          </cell>
          <cell r="E715">
            <v>16908.86</v>
          </cell>
          <cell r="F715">
            <v>160</v>
          </cell>
          <cell r="G715">
            <v>4243.35</v>
          </cell>
          <cell r="H715" t="str">
            <v>25.1%</v>
          </cell>
        </row>
        <row r="716">
          <cell r="A716" t="str">
            <v>38744759</v>
          </cell>
          <cell r="B716">
            <v>44759</v>
          </cell>
          <cell r="C716">
            <v>387</v>
          </cell>
          <cell r="D716" t="str">
            <v>四川太极新乐中街药店</v>
          </cell>
          <cell r="E716">
            <v>13317.9</v>
          </cell>
          <cell r="F716">
            <v>156</v>
          </cell>
          <cell r="G716">
            <v>2459.21</v>
          </cell>
          <cell r="H716" t="str">
            <v>18.47%</v>
          </cell>
        </row>
        <row r="717">
          <cell r="A717" t="str">
            <v>38744760</v>
          </cell>
          <cell r="B717">
            <v>44760</v>
          </cell>
          <cell r="C717">
            <v>387</v>
          </cell>
          <cell r="D717" t="str">
            <v>四川太极新乐中街药店</v>
          </cell>
          <cell r="E717">
            <v>13329.66</v>
          </cell>
          <cell r="F717">
            <v>162</v>
          </cell>
          <cell r="G717">
            <v>3280.81</v>
          </cell>
          <cell r="H717" t="str">
            <v>24.61%</v>
          </cell>
        </row>
        <row r="718">
          <cell r="A718" t="str">
            <v>38744761</v>
          </cell>
          <cell r="B718">
            <v>44761</v>
          </cell>
          <cell r="C718">
            <v>387</v>
          </cell>
          <cell r="D718" t="str">
            <v>四川太极新乐中街药店</v>
          </cell>
          <cell r="E718">
            <v>6856.37</v>
          </cell>
          <cell r="F718">
            <v>104</v>
          </cell>
          <cell r="G718">
            <v>1892.13</v>
          </cell>
          <cell r="H718" t="str">
            <v>27.6%</v>
          </cell>
        </row>
        <row r="719">
          <cell r="A719" t="str">
            <v>38744762</v>
          </cell>
          <cell r="B719">
            <v>44762</v>
          </cell>
          <cell r="C719">
            <v>387</v>
          </cell>
          <cell r="D719" t="str">
            <v>四川太极新乐中街药店</v>
          </cell>
          <cell r="E719">
            <v>8275.8</v>
          </cell>
          <cell r="F719">
            <v>123</v>
          </cell>
          <cell r="G719">
            <v>2518.73</v>
          </cell>
          <cell r="H719" t="str">
            <v>30.43%</v>
          </cell>
        </row>
        <row r="720">
          <cell r="A720" t="str">
            <v>38744763</v>
          </cell>
          <cell r="B720">
            <v>44763</v>
          </cell>
          <cell r="C720">
            <v>387</v>
          </cell>
          <cell r="D720" t="str">
            <v>四川太极新乐中街药店</v>
          </cell>
          <cell r="E720">
            <v>6615.9</v>
          </cell>
          <cell r="F720">
            <v>107</v>
          </cell>
          <cell r="G720">
            <v>1628.31</v>
          </cell>
          <cell r="H720" t="str">
            <v>24.61%</v>
          </cell>
        </row>
        <row r="721">
          <cell r="A721" t="str">
            <v>38744764</v>
          </cell>
          <cell r="B721">
            <v>44764</v>
          </cell>
          <cell r="C721">
            <v>387</v>
          </cell>
          <cell r="D721" t="str">
            <v>四川太极新乐中街药店</v>
          </cell>
          <cell r="E721">
            <v>14288.4</v>
          </cell>
          <cell r="F721">
            <v>180</v>
          </cell>
          <cell r="G721">
            <v>4245.65</v>
          </cell>
          <cell r="H721" t="str">
            <v>29.71%</v>
          </cell>
        </row>
        <row r="722">
          <cell r="A722" t="str">
            <v>38744766</v>
          </cell>
          <cell r="B722">
            <v>44766</v>
          </cell>
          <cell r="C722">
            <v>387</v>
          </cell>
          <cell r="D722" t="str">
            <v>四川太极新乐中街药店</v>
          </cell>
          <cell r="E722">
            <v>4006.5</v>
          </cell>
          <cell r="F722">
            <v>85</v>
          </cell>
          <cell r="G722">
            <v>1362.16</v>
          </cell>
          <cell r="H722" t="str">
            <v>34%</v>
          </cell>
        </row>
        <row r="723">
          <cell r="A723" t="str">
            <v>38744767</v>
          </cell>
          <cell r="B723">
            <v>44767</v>
          </cell>
          <cell r="C723">
            <v>387</v>
          </cell>
          <cell r="D723" t="str">
            <v>四川太极新乐中街药店</v>
          </cell>
          <cell r="E723">
            <v>6124.28</v>
          </cell>
          <cell r="F723">
            <v>102</v>
          </cell>
          <cell r="G723">
            <v>1648.44</v>
          </cell>
          <cell r="H723" t="str">
            <v>26.92%</v>
          </cell>
        </row>
        <row r="724">
          <cell r="A724" t="str">
            <v>38744768</v>
          </cell>
          <cell r="B724">
            <v>44768</v>
          </cell>
          <cell r="C724">
            <v>387</v>
          </cell>
          <cell r="D724" t="str">
            <v>四川太极新乐中街药店</v>
          </cell>
          <cell r="E724">
            <v>4770.23</v>
          </cell>
          <cell r="F724">
            <v>92</v>
          </cell>
          <cell r="G724">
            <v>1507.24</v>
          </cell>
          <cell r="H724" t="str">
            <v>31.6%</v>
          </cell>
        </row>
        <row r="725">
          <cell r="A725" t="str">
            <v>38744769</v>
          </cell>
          <cell r="B725">
            <v>44769</v>
          </cell>
          <cell r="C725">
            <v>387</v>
          </cell>
          <cell r="D725" t="str">
            <v>四川太极新乐中街药店</v>
          </cell>
          <cell r="E725">
            <v>6152</v>
          </cell>
          <cell r="F725">
            <v>91</v>
          </cell>
          <cell r="G725">
            <v>1609.29</v>
          </cell>
          <cell r="H725" t="str">
            <v>26.16%</v>
          </cell>
        </row>
        <row r="726">
          <cell r="A726" t="str">
            <v>38744770</v>
          </cell>
          <cell r="B726">
            <v>44770</v>
          </cell>
          <cell r="C726">
            <v>387</v>
          </cell>
          <cell r="D726" t="str">
            <v>四川太极新乐中街药店</v>
          </cell>
          <cell r="E726">
            <v>4092.68</v>
          </cell>
          <cell r="F726">
            <v>73</v>
          </cell>
          <cell r="G726">
            <v>1270.81</v>
          </cell>
          <cell r="H726" t="str">
            <v>31.05%</v>
          </cell>
        </row>
        <row r="727">
          <cell r="A727" t="str">
            <v>38744771</v>
          </cell>
          <cell r="B727">
            <v>44771</v>
          </cell>
          <cell r="C727">
            <v>387</v>
          </cell>
          <cell r="D727" t="str">
            <v>四川太极新乐中街药店</v>
          </cell>
          <cell r="E727">
            <v>6913</v>
          </cell>
          <cell r="F727">
            <v>87</v>
          </cell>
          <cell r="G727">
            <v>1860.74</v>
          </cell>
          <cell r="H727" t="str">
            <v>26.92%</v>
          </cell>
        </row>
        <row r="728">
          <cell r="A728" t="str">
            <v>38744772</v>
          </cell>
          <cell r="B728">
            <v>44772</v>
          </cell>
          <cell r="C728">
            <v>387</v>
          </cell>
          <cell r="D728" t="str">
            <v>四川太极新乐中街药店</v>
          </cell>
          <cell r="E728">
            <v>7497.3</v>
          </cell>
          <cell r="F728">
            <v>95</v>
          </cell>
          <cell r="G728">
            <v>2490.21</v>
          </cell>
          <cell r="H728" t="str">
            <v>33.21%</v>
          </cell>
        </row>
        <row r="729">
          <cell r="A729" t="str">
            <v>38744773</v>
          </cell>
          <cell r="B729">
            <v>44773</v>
          </cell>
          <cell r="C729">
            <v>387</v>
          </cell>
          <cell r="D729" t="str">
            <v>四川太极新乐中街药店</v>
          </cell>
          <cell r="E729">
            <v>6302.39</v>
          </cell>
          <cell r="F729">
            <v>98</v>
          </cell>
          <cell r="G729">
            <v>2052.43</v>
          </cell>
          <cell r="H729" t="str">
            <v>32.57%</v>
          </cell>
        </row>
        <row r="730">
          <cell r="A730" t="str">
            <v>39144743</v>
          </cell>
          <cell r="B730">
            <v>44743</v>
          </cell>
          <cell r="C730">
            <v>391</v>
          </cell>
          <cell r="D730" t="str">
            <v>四川太极金丝街药店</v>
          </cell>
          <cell r="E730">
            <v>5441.14</v>
          </cell>
          <cell r="F730">
            <v>81</v>
          </cell>
          <cell r="G730">
            <v>2103.7</v>
          </cell>
          <cell r="H730" t="str">
            <v>38.66%</v>
          </cell>
        </row>
        <row r="731">
          <cell r="A731" t="str">
            <v>39144744</v>
          </cell>
          <cell r="B731">
            <v>44744</v>
          </cell>
          <cell r="C731">
            <v>391</v>
          </cell>
          <cell r="D731" t="str">
            <v>四川太极金丝街药店</v>
          </cell>
          <cell r="E731">
            <v>3272.27</v>
          </cell>
          <cell r="F731">
            <v>59</v>
          </cell>
          <cell r="G731">
            <v>1323.41</v>
          </cell>
          <cell r="H731" t="str">
            <v>40.44%</v>
          </cell>
        </row>
        <row r="732">
          <cell r="A732" t="str">
            <v>39144745</v>
          </cell>
          <cell r="B732">
            <v>44745</v>
          </cell>
          <cell r="C732">
            <v>391</v>
          </cell>
          <cell r="D732" t="str">
            <v>四川太极金丝街药店</v>
          </cell>
          <cell r="E732">
            <v>2971.25</v>
          </cell>
          <cell r="F732">
            <v>56</v>
          </cell>
          <cell r="G732">
            <v>1092.99</v>
          </cell>
          <cell r="H732" t="str">
            <v>36.79%</v>
          </cell>
        </row>
        <row r="733">
          <cell r="A733" t="str">
            <v>39144746</v>
          </cell>
          <cell r="B733">
            <v>44746</v>
          </cell>
          <cell r="C733">
            <v>391</v>
          </cell>
          <cell r="D733" t="str">
            <v>四川太极金丝街药店</v>
          </cell>
          <cell r="E733">
            <v>7735.96</v>
          </cell>
          <cell r="F733">
            <v>85</v>
          </cell>
          <cell r="G733">
            <v>2764.48</v>
          </cell>
          <cell r="H733" t="str">
            <v>35.74%</v>
          </cell>
        </row>
        <row r="734">
          <cell r="A734" t="str">
            <v>39144747</v>
          </cell>
          <cell r="B734">
            <v>44747</v>
          </cell>
          <cell r="C734">
            <v>391</v>
          </cell>
          <cell r="D734" t="str">
            <v>四川太极金丝街药店</v>
          </cell>
          <cell r="E734">
            <v>5162.87</v>
          </cell>
          <cell r="F734">
            <v>77</v>
          </cell>
          <cell r="G734">
            <v>1875.3</v>
          </cell>
          <cell r="H734" t="str">
            <v>36.32%</v>
          </cell>
        </row>
        <row r="735">
          <cell r="A735" t="str">
            <v>39144748</v>
          </cell>
          <cell r="B735">
            <v>44748</v>
          </cell>
          <cell r="C735">
            <v>391</v>
          </cell>
          <cell r="D735" t="str">
            <v>四川太极金丝街药店</v>
          </cell>
          <cell r="E735">
            <v>6109.04</v>
          </cell>
          <cell r="F735">
            <v>99</v>
          </cell>
          <cell r="G735">
            <v>2035.32</v>
          </cell>
          <cell r="H735" t="str">
            <v>33.32%</v>
          </cell>
        </row>
        <row r="736">
          <cell r="A736" t="str">
            <v>39144749</v>
          </cell>
          <cell r="B736">
            <v>44749</v>
          </cell>
          <cell r="C736">
            <v>391</v>
          </cell>
          <cell r="D736" t="str">
            <v>四川太极金丝街药店</v>
          </cell>
          <cell r="E736">
            <v>6102.39</v>
          </cell>
          <cell r="F736">
            <v>93</v>
          </cell>
          <cell r="G736">
            <v>2245.67</v>
          </cell>
          <cell r="H736" t="str">
            <v>36.8%</v>
          </cell>
        </row>
        <row r="737">
          <cell r="A737" t="str">
            <v>39144750</v>
          </cell>
          <cell r="B737">
            <v>44750</v>
          </cell>
          <cell r="C737">
            <v>391</v>
          </cell>
          <cell r="D737" t="str">
            <v>四川太极金丝街药店</v>
          </cell>
          <cell r="E737">
            <v>6378.08</v>
          </cell>
          <cell r="F737">
            <v>108</v>
          </cell>
          <cell r="G737">
            <v>2128.86</v>
          </cell>
          <cell r="H737" t="str">
            <v>33.38%</v>
          </cell>
        </row>
        <row r="738">
          <cell r="A738" t="str">
            <v>39144751</v>
          </cell>
          <cell r="B738">
            <v>44751</v>
          </cell>
          <cell r="C738">
            <v>391</v>
          </cell>
          <cell r="D738" t="str">
            <v>四川太极金丝街药店</v>
          </cell>
          <cell r="E738">
            <v>4689.7</v>
          </cell>
          <cell r="F738">
            <v>55</v>
          </cell>
          <cell r="G738">
            <v>1848.04</v>
          </cell>
          <cell r="H738" t="str">
            <v>39.41%</v>
          </cell>
        </row>
        <row r="739">
          <cell r="A739" t="str">
            <v>39144752</v>
          </cell>
          <cell r="B739">
            <v>44752</v>
          </cell>
          <cell r="C739">
            <v>391</v>
          </cell>
          <cell r="D739" t="str">
            <v>四川太极金丝街药店</v>
          </cell>
          <cell r="E739">
            <v>2275.3</v>
          </cell>
          <cell r="F739">
            <v>60</v>
          </cell>
          <cell r="G739">
            <v>869.16</v>
          </cell>
          <cell r="H739" t="str">
            <v>38.2%</v>
          </cell>
        </row>
        <row r="740">
          <cell r="A740" t="str">
            <v>39144753</v>
          </cell>
          <cell r="B740">
            <v>44753</v>
          </cell>
          <cell r="C740">
            <v>391</v>
          </cell>
          <cell r="D740" t="str">
            <v>四川太极金丝街药店</v>
          </cell>
          <cell r="E740">
            <v>7168.63</v>
          </cell>
          <cell r="F740">
            <v>102</v>
          </cell>
          <cell r="G740">
            <v>2464.17</v>
          </cell>
          <cell r="H740" t="str">
            <v>34.37%</v>
          </cell>
        </row>
        <row r="741">
          <cell r="A741" t="str">
            <v>39144754</v>
          </cell>
          <cell r="B741">
            <v>44754</v>
          </cell>
          <cell r="C741">
            <v>391</v>
          </cell>
          <cell r="D741" t="str">
            <v>四川太极金丝街药店</v>
          </cell>
          <cell r="E741">
            <v>6934.74</v>
          </cell>
          <cell r="F741">
            <v>95</v>
          </cell>
          <cell r="G741">
            <v>2250.5</v>
          </cell>
          <cell r="H741" t="str">
            <v>32.45%</v>
          </cell>
        </row>
        <row r="742">
          <cell r="A742" t="str">
            <v>39144755</v>
          </cell>
          <cell r="B742">
            <v>44755</v>
          </cell>
          <cell r="C742">
            <v>391</v>
          </cell>
          <cell r="D742" t="str">
            <v>四川太极金丝街药店</v>
          </cell>
          <cell r="E742">
            <v>6696.54</v>
          </cell>
          <cell r="F742">
            <v>77</v>
          </cell>
          <cell r="G742">
            <v>2228.46</v>
          </cell>
          <cell r="H742" t="str">
            <v>33.28%</v>
          </cell>
        </row>
        <row r="743">
          <cell r="A743" t="str">
            <v>39144756</v>
          </cell>
          <cell r="B743">
            <v>44756</v>
          </cell>
          <cell r="C743">
            <v>391</v>
          </cell>
          <cell r="D743" t="str">
            <v>四川太极金丝街药店</v>
          </cell>
          <cell r="E743">
            <v>5552.54</v>
          </cell>
          <cell r="F743">
            <v>106</v>
          </cell>
          <cell r="G743">
            <v>2143.37</v>
          </cell>
          <cell r="H743" t="str">
            <v>38.6%</v>
          </cell>
        </row>
        <row r="744">
          <cell r="A744" t="str">
            <v>39144757</v>
          </cell>
          <cell r="B744">
            <v>44757</v>
          </cell>
          <cell r="C744">
            <v>391</v>
          </cell>
          <cell r="D744" t="str">
            <v>四川太极金丝街药店</v>
          </cell>
          <cell r="E744">
            <v>4198.6</v>
          </cell>
          <cell r="F744">
            <v>87</v>
          </cell>
          <cell r="G744">
            <v>1571.75</v>
          </cell>
          <cell r="H744" t="str">
            <v>37.44%</v>
          </cell>
        </row>
        <row r="745">
          <cell r="A745" t="str">
            <v>39144758</v>
          </cell>
          <cell r="B745">
            <v>44758</v>
          </cell>
          <cell r="C745">
            <v>391</v>
          </cell>
          <cell r="D745" t="str">
            <v>四川太极金丝街药店</v>
          </cell>
          <cell r="E745">
            <v>13618.87</v>
          </cell>
          <cell r="F745">
            <v>108</v>
          </cell>
          <cell r="G745">
            <v>4292.69</v>
          </cell>
          <cell r="H745" t="str">
            <v>31.52%</v>
          </cell>
        </row>
        <row r="746">
          <cell r="A746" t="str">
            <v>39144759</v>
          </cell>
          <cell r="B746">
            <v>44759</v>
          </cell>
          <cell r="C746">
            <v>391</v>
          </cell>
          <cell r="D746" t="str">
            <v>四川太极金丝街药店</v>
          </cell>
          <cell r="E746">
            <v>14006.18</v>
          </cell>
          <cell r="F746">
            <v>80</v>
          </cell>
          <cell r="G746">
            <v>4742.08</v>
          </cell>
          <cell r="H746" t="str">
            <v>33.86%</v>
          </cell>
        </row>
        <row r="747">
          <cell r="A747" t="str">
            <v>39144760</v>
          </cell>
          <cell r="B747">
            <v>44760</v>
          </cell>
          <cell r="C747">
            <v>391</v>
          </cell>
          <cell r="D747" t="str">
            <v>四川太极金丝街药店</v>
          </cell>
          <cell r="E747">
            <v>11329.88</v>
          </cell>
          <cell r="F747">
            <v>109</v>
          </cell>
          <cell r="G747">
            <v>3708.64</v>
          </cell>
          <cell r="H747" t="str">
            <v>32.73%</v>
          </cell>
        </row>
        <row r="748">
          <cell r="A748" t="str">
            <v>39144761</v>
          </cell>
          <cell r="B748">
            <v>44761</v>
          </cell>
          <cell r="C748">
            <v>391</v>
          </cell>
          <cell r="D748" t="str">
            <v>四川太极金丝街药店</v>
          </cell>
          <cell r="E748">
            <v>6074.01</v>
          </cell>
          <cell r="F748">
            <v>100</v>
          </cell>
          <cell r="G748">
            <v>2043.8</v>
          </cell>
          <cell r="H748" t="str">
            <v>33.65%</v>
          </cell>
        </row>
        <row r="749">
          <cell r="A749" t="str">
            <v>39144762</v>
          </cell>
          <cell r="B749">
            <v>44762</v>
          </cell>
          <cell r="C749">
            <v>391</v>
          </cell>
          <cell r="D749" t="str">
            <v>四川太极金丝街药店</v>
          </cell>
          <cell r="E749">
            <v>6779.54</v>
          </cell>
          <cell r="F749">
            <v>85</v>
          </cell>
          <cell r="G749">
            <v>2105.07</v>
          </cell>
          <cell r="H749" t="str">
            <v>31.05%</v>
          </cell>
        </row>
        <row r="750">
          <cell r="A750" t="str">
            <v>39144763</v>
          </cell>
          <cell r="B750">
            <v>44763</v>
          </cell>
          <cell r="C750">
            <v>391</v>
          </cell>
          <cell r="D750" t="str">
            <v>四川太极金丝街药店</v>
          </cell>
          <cell r="E750">
            <v>9416</v>
          </cell>
          <cell r="F750">
            <v>87</v>
          </cell>
          <cell r="G750">
            <v>3435.76</v>
          </cell>
          <cell r="H750" t="str">
            <v>36.49%</v>
          </cell>
        </row>
        <row r="751">
          <cell r="A751" t="str">
            <v>39144764</v>
          </cell>
          <cell r="B751">
            <v>44764</v>
          </cell>
          <cell r="C751">
            <v>391</v>
          </cell>
          <cell r="D751" t="str">
            <v>四川太极金丝街药店</v>
          </cell>
          <cell r="E751">
            <v>6144.84</v>
          </cell>
          <cell r="F751">
            <v>72</v>
          </cell>
          <cell r="G751">
            <v>1655.45</v>
          </cell>
          <cell r="H751" t="str">
            <v>26.94%</v>
          </cell>
        </row>
        <row r="752">
          <cell r="A752" t="str">
            <v>39144765</v>
          </cell>
          <cell r="B752">
            <v>44765</v>
          </cell>
          <cell r="C752">
            <v>391</v>
          </cell>
          <cell r="D752" t="str">
            <v>四川太极金丝街药店</v>
          </cell>
          <cell r="E752">
            <v>6312.3</v>
          </cell>
          <cell r="F752">
            <v>62</v>
          </cell>
          <cell r="G752">
            <v>2478.54</v>
          </cell>
          <cell r="H752" t="str">
            <v>39.27%</v>
          </cell>
        </row>
        <row r="753">
          <cell r="A753" t="str">
            <v>39144766</v>
          </cell>
          <cell r="B753">
            <v>44766</v>
          </cell>
          <cell r="C753">
            <v>391</v>
          </cell>
          <cell r="D753" t="str">
            <v>四川太极金丝街药店</v>
          </cell>
          <cell r="E753">
            <v>6294.6</v>
          </cell>
          <cell r="F753">
            <v>53</v>
          </cell>
          <cell r="G753">
            <v>1937.12</v>
          </cell>
          <cell r="H753" t="str">
            <v>30.77%</v>
          </cell>
        </row>
        <row r="754">
          <cell r="A754" t="str">
            <v>39144767</v>
          </cell>
          <cell r="B754">
            <v>44767</v>
          </cell>
          <cell r="C754">
            <v>391</v>
          </cell>
          <cell r="D754" t="str">
            <v>四川太极金丝街药店</v>
          </cell>
          <cell r="E754">
            <v>7463.04</v>
          </cell>
          <cell r="F754">
            <v>103</v>
          </cell>
          <cell r="G754">
            <v>1972.54</v>
          </cell>
          <cell r="H754" t="str">
            <v>26.43%</v>
          </cell>
        </row>
        <row r="755">
          <cell r="A755" t="str">
            <v>39144768</v>
          </cell>
          <cell r="B755">
            <v>44768</v>
          </cell>
          <cell r="C755">
            <v>391</v>
          </cell>
          <cell r="D755" t="str">
            <v>四川太极金丝街药店</v>
          </cell>
          <cell r="E755">
            <v>5017.79</v>
          </cell>
          <cell r="F755">
            <v>60</v>
          </cell>
          <cell r="G755">
            <v>1894.24</v>
          </cell>
          <cell r="H755" t="str">
            <v>37.75%</v>
          </cell>
        </row>
        <row r="756">
          <cell r="A756" t="str">
            <v>39144769</v>
          </cell>
          <cell r="B756">
            <v>44769</v>
          </cell>
          <cell r="C756">
            <v>391</v>
          </cell>
          <cell r="D756" t="str">
            <v>四川太极金丝街药店</v>
          </cell>
          <cell r="E756">
            <v>4968.19</v>
          </cell>
          <cell r="F756">
            <v>63</v>
          </cell>
          <cell r="G756">
            <v>1753.28</v>
          </cell>
          <cell r="H756" t="str">
            <v>35.29%</v>
          </cell>
        </row>
        <row r="757">
          <cell r="A757" t="str">
            <v>39144770</v>
          </cell>
          <cell r="B757">
            <v>44770</v>
          </cell>
          <cell r="C757">
            <v>391</v>
          </cell>
          <cell r="D757" t="str">
            <v>四川太极金丝街药店</v>
          </cell>
          <cell r="E757">
            <v>3855</v>
          </cell>
          <cell r="F757">
            <v>51</v>
          </cell>
          <cell r="G757">
            <v>1602.67</v>
          </cell>
          <cell r="H757" t="str">
            <v>41.57%</v>
          </cell>
        </row>
        <row r="758">
          <cell r="A758" t="str">
            <v>39144771</v>
          </cell>
          <cell r="B758">
            <v>44771</v>
          </cell>
          <cell r="C758">
            <v>391</v>
          </cell>
          <cell r="D758" t="str">
            <v>四川太极金丝街药店</v>
          </cell>
          <cell r="E758">
            <v>6493.6</v>
          </cell>
          <cell r="F758">
            <v>73</v>
          </cell>
          <cell r="G758">
            <v>2212.11</v>
          </cell>
          <cell r="H758" t="str">
            <v>34.07%</v>
          </cell>
        </row>
        <row r="759">
          <cell r="A759" t="str">
            <v>39144772</v>
          </cell>
          <cell r="B759">
            <v>44772</v>
          </cell>
          <cell r="C759">
            <v>391</v>
          </cell>
          <cell r="D759" t="str">
            <v>四川太极金丝街药店</v>
          </cell>
          <cell r="E759">
            <v>4417.78</v>
          </cell>
          <cell r="F759">
            <v>81</v>
          </cell>
          <cell r="G759">
            <v>1487.83</v>
          </cell>
          <cell r="H759" t="str">
            <v>33.68%</v>
          </cell>
        </row>
        <row r="760">
          <cell r="A760" t="str">
            <v>39144773</v>
          </cell>
          <cell r="B760">
            <v>44773</v>
          </cell>
          <cell r="C760">
            <v>391</v>
          </cell>
          <cell r="D760" t="str">
            <v>四川太极金丝街药店</v>
          </cell>
          <cell r="E760">
            <v>4002.5</v>
          </cell>
          <cell r="F760">
            <v>63</v>
          </cell>
          <cell r="G760">
            <v>1374.68</v>
          </cell>
          <cell r="H760" t="str">
            <v>34.35%</v>
          </cell>
        </row>
        <row r="761">
          <cell r="A761" t="str">
            <v>39944743</v>
          </cell>
          <cell r="B761">
            <v>44743</v>
          </cell>
          <cell r="C761">
            <v>399</v>
          </cell>
          <cell r="D761" t="str">
            <v>四川太极高新天久北巷药店</v>
          </cell>
          <cell r="E761">
            <v>7487.19</v>
          </cell>
          <cell r="F761">
            <v>59</v>
          </cell>
          <cell r="G761">
            <v>2184</v>
          </cell>
          <cell r="H761" t="str">
            <v>29.17%</v>
          </cell>
        </row>
        <row r="762">
          <cell r="A762" t="str">
            <v>39944744</v>
          </cell>
          <cell r="B762">
            <v>44744</v>
          </cell>
          <cell r="C762">
            <v>399</v>
          </cell>
          <cell r="D762" t="str">
            <v>四川太极高新天久北巷药店</v>
          </cell>
          <cell r="E762">
            <v>3284.02</v>
          </cell>
          <cell r="F762">
            <v>48</v>
          </cell>
          <cell r="G762">
            <v>941.34</v>
          </cell>
          <cell r="H762" t="str">
            <v>28.66%</v>
          </cell>
        </row>
        <row r="763">
          <cell r="A763" t="str">
            <v>39944745</v>
          </cell>
          <cell r="B763">
            <v>44745</v>
          </cell>
          <cell r="C763">
            <v>399</v>
          </cell>
          <cell r="D763" t="str">
            <v>四川太极高新天久北巷药店</v>
          </cell>
          <cell r="E763">
            <v>4706.59</v>
          </cell>
          <cell r="F763">
            <v>65</v>
          </cell>
          <cell r="G763">
            <v>1781.75</v>
          </cell>
          <cell r="H763" t="str">
            <v>37.86%</v>
          </cell>
        </row>
        <row r="764">
          <cell r="A764" t="str">
            <v>39944746</v>
          </cell>
          <cell r="B764">
            <v>44746</v>
          </cell>
          <cell r="C764">
            <v>399</v>
          </cell>
          <cell r="D764" t="str">
            <v>四川太极高新天久北巷药店</v>
          </cell>
          <cell r="E764">
            <v>3755.16</v>
          </cell>
          <cell r="F764">
            <v>56</v>
          </cell>
          <cell r="G764">
            <v>1395.71</v>
          </cell>
          <cell r="H764" t="str">
            <v>37.17%</v>
          </cell>
        </row>
        <row r="765">
          <cell r="A765" t="str">
            <v>39944747</v>
          </cell>
          <cell r="B765">
            <v>44747</v>
          </cell>
          <cell r="C765">
            <v>399</v>
          </cell>
          <cell r="D765" t="str">
            <v>四川太极高新天久北巷药店</v>
          </cell>
          <cell r="E765">
            <v>3226.49</v>
          </cell>
          <cell r="F765">
            <v>53</v>
          </cell>
          <cell r="G765">
            <v>1009.16</v>
          </cell>
          <cell r="H765" t="str">
            <v>31.28%</v>
          </cell>
        </row>
        <row r="766">
          <cell r="A766" t="str">
            <v>39944748</v>
          </cell>
          <cell r="B766">
            <v>44748</v>
          </cell>
          <cell r="C766">
            <v>399</v>
          </cell>
          <cell r="D766" t="str">
            <v>四川太极高新天久北巷药店</v>
          </cell>
          <cell r="E766">
            <v>6384.75</v>
          </cell>
          <cell r="F766">
            <v>52</v>
          </cell>
          <cell r="G766">
            <v>1701.96</v>
          </cell>
          <cell r="H766" t="str">
            <v>26.66%</v>
          </cell>
        </row>
        <row r="767">
          <cell r="A767" t="str">
            <v>39944749</v>
          </cell>
          <cell r="B767">
            <v>44749</v>
          </cell>
          <cell r="C767">
            <v>399</v>
          </cell>
          <cell r="D767" t="str">
            <v>四川太极高新天久北巷药店</v>
          </cell>
          <cell r="E767">
            <v>6900.58</v>
          </cell>
          <cell r="F767">
            <v>76</v>
          </cell>
          <cell r="G767">
            <v>1792.55</v>
          </cell>
          <cell r="H767" t="str">
            <v>25.98%</v>
          </cell>
        </row>
        <row r="768">
          <cell r="A768" t="str">
            <v>39944750</v>
          </cell>
          <cell r="B768">
            <v>44750</v>
          </cell>
          <cell r="C768">
            <v>399</v>
          </cell>
          <cell r="D768" t="str">
            <v>四川太极高新天久北巷药店</v>
          </cell>
          <cell r="E768">
            <v>3735.6</v>
          </cell>
          <cell r="F768">
            <v>64</v>
          </cell>
          <cell r="G768">
            <v>1234.54</v>
          </cell>
          <cell r="H768" t="str">
            <v>33.05%</v>
          </cell>
        </row>
        <row r="769">
          <cell r="A769" t="str">
            <v>39944751</v>
          </cell>
          <cell r="B769">
            <v>44751</v>
          </cell>
          <cell r="C769">
            <v>399</v>
          </cell>
          <cell r="D769" t="str">
            <v>四川太极高新天久北巷药店</v>
          </cell>
          <cell r="E769">
            <v>5034.56</v>
          </cell>
          <cell r="F769">
            <v>58</v>
          </cell>
          <cell r="G769">
            <v>909.37</v>
          </cell>
          <cell r="H769" t="str">
            <v>18.06%</v>
          </cell>
        </row>
        <row r="770">
          <cell r="A770" t="str">
            <v>39944752</v>
          </cell>
          <cell r="B770">
            <v>44752</v>
          </cell>
          <cell r="C770">
            <v>399</v>
          </cell>
          <cell r="D770" t="str">
            <v>四川太极高新天久北巷药店</v>
          </cell>
          <cell r="E770">
            <v>4991.29</v>
          </cell>
          <cell r="F770">
            <v>63</v>
          </cell>
          <cell r="G770">
            <v>1602.94</v>
          </cell>
          <cell r="H770" t="str">
            <v>32.11%</v>
          </cell>
        </row>
        <row r="771">
          <cell r="A771" t="str">
            <v>39944753</v>
          </cell>
          <cell r="B771">
            <v>44753</v>
          </cell>
          <cell r="C771">
            <v>399</v>
          </cell>
          <cell r="D771" t="str">
            <v>四川太极高新天久北巷药店</v>
          </cell>
          <cell r="E771">
            <v>3969.31</v>
          </cell>
          <cell r="F771">
            <v>57</v>
          </cell>
          <cell r="G771">
            <v>1366.11</v>
          </cell>
          <cell r="H771" t="str">
            <v>34.42%</v>
          </cell>
        </row>
        <row r="772">
          <cell r="A772" t="str">
            <v>39944754</v>
          </cell>
          <cell r="B772">
            <v>44754</v>
          </cell>
          <cell r="C772">
            <v>399</v>
          </cell>
          <cell r="D772" t="str">
            <v>四川太极高新天久北巷药店</v>
          </cell>
          <cell r="E772">
            <v>4294.13</v>
          </cell>
          <cell r="F772">
            <v>73</v>
          </cell>
          <cell r="G772">
            <v>1490.54</v>
          </cell>
          <cell r="H772" t="str">
            <v>34.71%</v>
          </cell>
        </row>
        <row r="773">
          <cell r="A773" t="str">
            <v>39944755</v>
          </cell>
          <cell r="B773">
            <v>44755</v>
          </cell>
          <cell r="C773">
            <v>399</v>
          </cell>
          <cell r="D773" t="str">
            <v>四川太极高新天久北巷药店</v>
          </cell>
          <cell r="E773">
            <v>5864.41</v>
          </cell>
          <cell r="F773">
            <v>71</v>
          </cell>
          <cell r="G773">
            <v>1706.4</v>
          </cell>
          <cell r="H773" t="str">
            <v>29.1%</v>
          </cell>
        </row>
        <row r="774">
          <cell r="A774" t="str">
            <v>39944756</v>
          </cell>
          <cell r="B774">
            <v>44756</v>
          </cell>
          <cell r="C774">
            <v>399</v>
          </cell>
          <cell r="D774" t="str">
            <v>四川太极高新天久北巷药店</v>
          </cell>
          <cell r="E774">
            <v>4544.95</v>
          </cell>
          <cell r="F774">
            <v>66</v>
          </cell>
          <cell r="G774">
            <v>1514.13</v>
          </cell>
          <cell r="H774" t="str">
            <v>33.31%</v>
          </cell>
        </row>
        <row r="775">
          <cell r="A775" t="str">
            <v>39944757</v>
          </cell>
          <cell r="B775">
            <v>44757</v>
          </cell>
          <cell r="C775">
            <v>399</v>
          </cell>
          <cell r="D775" t="str">
            <v>四川太极高新天久北巷药店</v>
          </cell>
          <cell r="E775">
            <v>3691.46</v>
          </cell>
          <cell r="F775">
            <v>59</v>
          </cell>
          <cell r="G775">
            <v>1428.7</v>
          </cell>
          <cell r="H775" t="str">
            <v>38.7%</v>
          </cell>
        </row>
        <row r="776">
          <cell r="A776" t="str">
            <v>39944758</v>
          </cell>
          <cell r="B776">
            <v>44758</v>
          </cell>
          <cell r="C776">
            <v>399</v>
          </cell>
          <cell r="D776" t="str">
            <v>四川太极高新天久北巷药店</v>
          </cell>
          <cell r="E776">
            <v>13296.59</v>
          </cell>
          <cell r="F776">
            <v>83</v>
          </cell>
          <cell r="G776">
            <v>2276.21</v>
          </cell>
          <cell r="H776" t="str">
            <v>17.12%</v>
          </cell>
        </row>
        <row r="777">
          <cell r="A777" t="str">
            <v>39944759</v>
          </cell>
          <cell r="B777">
            <v>44759</v>
          </cell>
          <cell r="C777">
            <v>399</v>
          </cell>
          <cell r="D777" t="str">
            <v>四川太极高新天久北巷药店</v>
          </cell>
          <cell r="E777">
            <v>12902.6</v>
          </cell>
          <cell r="F777">
            <v>120</v>
          </cell>
          <cell r="G777">
            <v>2925.96</v>
          </cell>
          <cell r="H777" t="str">
            <v>22.68%</v>
          </cell>
        </row>
        <row r="778">
          <cell r="A778" t="str">
            <v>39944760</v>
          </cell>
          <cell r="B778">
            <v>44760</v>
          </cell>
          <cell r="C778">
            <v>399</v>
          </cell>
          <cell r="D778" t="str">
            <v>四川太极高新天久北巷药店</v>
          </cell>
          <cell r="E778">
            <v>4952.17</v>
          </cell>
          <cell r="F778">
            <v>88</v>
          </cell>
          <cell r="G778">
            <v>1292.81</v>
          </cell>
          <cell r="H778" t="str">
            <v>26.11%</v>
          </cell>
        </row>
        <row r="779">
          <cell r="A779" t="str">
            <v>39944761</v>
          </cell>
          <cell r="B779">
            <v>44761</v>
          </cell>
          <cell r="C779">
            <v>399</v>
          </cell>
          <cell r="D779" t="str">
            <v>四川太极高新天久北巷药店</v>
          </cell>
          <cell r="E779">
            <v>6264.46</v>
          </cell>
          <cell r="F779">
            <v>64</v>
          </cell>
          <cell r="G779">
            <v>1881.76</v>
          </cell>
          <cell r="H779" t="str">
            <v>30.04%</v>
          </cell>
        </row>
        <row r="780">
          <cell r="A780" t="str">
            <v>39944762</v>
          </cell>
          <cell r="B780">
            <v>44762</v>
          </cell>
          <cell r="C780">
            <v>399</v>
          </cell>
          <cell r="D780" t="str">
            <v>四川太极高新天久北巷药店</v>
          </cell>
          <cell r="E780">
            <v>5347.52</v>
          </cell>
          <cell r="F780">
            <v>81</v>
          </cell>
          <cell r="G780">
            <v>1808.23</v>
          </cell>
          <cell r="H780" t="str">
            <v>33.81%</v>
          </cell>
        </row>
        <row r="781">
          <cell r="A781" t="str">
            <v>39944763</v>
          </cell>
          <cell r="B781">
            <v>44763</v>
          </cell>
          <cell r="C781">
            <v>399</v>
          </cell>
          <cell r="D781" t="str">
            <v>四川太极高新天久北巷药店</v>
          </cell>
          <cell r="E781">
            <v>5349.93</v>
          </cell>
          <cell r="F781">
            <v>63</v>
          </cell>
          <cell r="G781">
            <v>1511.44</v>
          </cell>
          <cell r="H781" t="str">
            <v>28.25%</v>
          </cell>
        </row>
        <row r="782">
          <cell r="A782" t="str">
            <v>39944764</v>
          </cell>
          <cell r="B782">
            <v>44764</v>
          </cell>
          <cell r="C782">
            <v>399</v>
          </cell>
          <cell r="D782" t="str">
            <v>四川太极高新天久北巷药店</v>
          </cell>
          <cell r="E782">
            <v>8920.54</v>
          </cell>
          <cell r="F782">
            <v>84</v>
          </cell>
          <cell r="G782">
            <v>2301.8</v>
          </cell>
          <cell r="H782" t="str">
            <v>25.8%</v>
          </cell>
        </row>
        <row r="783">
          <cell r="A783" t="str">
            <v>39944765</v>
          </cell>
          <cell r="B783">
            <v>44765</v>
          </cell>
          <cell r="C783">
            <v>399</v>
          </cell>
          <cell r="D783" t="str">
            <v>四川太极高新天久北巷药店</v>
          </cell>
          <cell r="E783">
            <v>3785.22</v>
          </cell>
          <cell r="F783">
            <v>63</v>
          </cell>
          <cell r="G783">
            <v>1323.08</v>
          </cell>
          <cell r="H783" t="str">
            <v>34.95%</v>
          </cell>
        </row>
        <row r="784">
          <cell r="A784" t="str">
            <v>39944766</v>
          </cell>
          <cell r="B784">
            <v>44766</v>
          </cell>
          <cell r="C784">
            <v>399</v>
          </cell>
          <cell r="D784" t="str">
            <v>四川太极高新天久北巷药店</v>
          </cell>
          <cell r="E784">
            <v>5354.11</v>
          </cell>
          <cell r="F784">
            <v>82</v>
          </cell>
          <cell r="G784">
            <v>2003.5</v>
          </cell>
          <cell r="H784" t="str">
            <v>37.42%</v>
          </cell>
        </row>
        <row r="785">
          <cell r="A785" t="str">
            <v>39944767</v>
          </cell>
          <cell r="B785">
            <v>44767</v>
          </cell>
          <cell r="C785">
            <v>399</v>
          </cell>
          <cell r="D785" t="str">
            <v>四川太极高新天久北巷药店</v>
          </cell>
          <cell r="E785">
            <v>5312.76</v>
          </cell>
          <cell r="F785">
            <v>76</v>
          </cell>
          <cell r="G785">
            <v>1927.97</v>
          </cell>
          <cell r="H785" t="str">
            <v>36.29%</v>
          </cell>
        </row>
        <row r="786">
          <cell r="A786" t="str">
            <v>39944768</v>
          </cell>
          <cell r="B786">
            <v>44768</v>
          </cell>
          <cell r="C786">
            <v>399</v>
          </cell>
          <cell r="D786" t="str">
            <v>四川太极高新天久北巷药店</v>
          </cell>
          <cell r="E786">
            <v>6604.83</v>
          </cell>
          <cell r="F786">
            <v>68</v>
          </cell>
          <cell r="G786">
            <v>1807.21</v>
          </cell>
          <cell r="H786" t="str">
            <v>27.36%</v>
          </cell>
        </row>
        <row r="787">
          <cell r="A787" t="str">
            <v>39944769</v>
          </cell>
          <cell r="B787">
            <v>44769</v>
          </cell>
          <cell r="C787">
            <v>399</v>
          </cell>
          <cell r="D787" t="str">
            <v>四川太极高新天久北巷药店</v>
          </cell>
          <cell r="E787">
            <v>4035.85</v>
          </cell>
          <cell r="F787">
            <v>70</v>
          </cell>
          <cell r="G787">
            <v>1480.56</v>
          </cell>
          <cell r="H787" t="str">
            <v>36.69%</v>
          </cell>
        </row>
        <row r="788">
          <cell r="A788" t="str">
            <v>39944770</v>
          </cell>
          <cell r="B788">
            <v>44770</v>
          </cell>
          <cell r="C788">
            <v>399</v>
          </cell>
          <cell r="D788" t="str">
            <v>四川太极高新天久北巷药店</v>
          </cell>
          <cell r="E788">
            <v>4687</v>
          </cell>
          <cell r="F788">
            <v>63</v>
          </cell>
          <cell r="G788">
            <v>1645.15</v>
          </cell>
          <cell r="H788" t="str">
            <v>35.1%</v>
          </cell>
        </row>
        <row r="789">
          <cell r="A789" t="str">
            <v>39944771</v>
          </cell>
          <cell r="B789">
            <v>44771</v>
          </cell>
          <cell r="C789">
            <v>399</v>
          </cell>
          <cell r="D789" t="str">
            <v>四川太极高新天久北巷药店</v>
          </cell>
          <cell r="E789">
            <v>6702.3</v>
          </cell>
          <cell r="F789">
            <v>62</v>
          </cell>
          <cell r="G789">
            <v>2411.36</v>
          </cell>
          <cell r="H789" t="str">
            <v>35.98%</v>
          </cell>
        </row>
        <row r="790">
          <cell r="A790" t="str">
            <v>39944772</v>
          </cell>
          <cell r="B790">
            <v>44772</v>
          </cell>
          <cell r="C790">
            <v>399</v>
          </cell>
          <cell r="D790" t="str">
            <v>四川太极高新天久北巷药店</v>
          </cell>
          <cell r="E790">
            <v>3334.66</v>
          </cell>
          <cell r="F790">
            <v>53</v>
          </cell>
          <cell r="G790">
            <v>903.81</v>
          </cell>
          <cell r="H790" t="str">
            <v>27.1%</v>
          </cell>
        </row>
        <row r="791">
          <cell r="A791" t="str">
            <v>39944773</v>
          </cell>
          <cell r="B791">
            <v>44773</v>
          </cell>
          <cell r="C791">
            <v>399</v>
          </cell>
          <cell r="D791" t="str">
            <v>四川太极高新天久北巷药店</v>
          </cell>
          <cell r="E791">
            <v>4460.8</v>
          </cell>
          <cell r="F791">
            <v>56</v>
          </cell>
          <cell r="G791">
            <v>1611.12</v>
          </cell>
          <cell r="H791" t="str">
            <v>36.12%</v>
          </cell>
        </row>
        <row r="792">
          <cell r="A792" t="str">
            <v>51144743</v>
          </cell>
          <cell r="B792">
            <v>44743</v>
          </cell>
          <cell r="C792">
            <v>511</v>
          </cell>
          <cell r="D792" t="str">
            <v>四川太极成华杉板桥南一路店</v>
          </cell>
          <cell r="E792">
            <v>8239.08</v>
          </cell>
          <cell r="F792">
            <v>91</v>
          </cell>
          <cell r="G792">
            <v>2174.34</v>
          </cell>
          <cell r="H792" t="str">
            <v>26.39%</v>
          </cell>
        </row>
        <row r="793">
          <cell r="A793" t="str">
            <v>51144744</v>
          </cell>
          <cell r="B793">
            <v>44744</v>
          </cell>
          <cell r="C793">
            <v>511</v>
          </cell>
          <cell r="D793" t="str">
            <v>四川太极成华杉板桥南一路店</v>
          </cell>
          <cell r="E793">
            <v>7805.05</v>
          </cell>
          <cell r="F793">
            <v>150</v>
          </cell>
          <cell r="G793">
            <v>2391.27</v>
          </cell>
          <cell r="H793" t="str">
            <v>30.64%</v>
          </cell>
        </row>
        <row r="794">
          <cell r="A794" t="str">
            <v>51144745</v>
          </cell>
          <cell r="B794">
            <v>44745</v>
          </cell>
          <cell r="C794">
            <v>511</v>
          </cell>
          <cell r="D794" t="str">
            <v>四川太极成华杉板桥南一路店</v>
          </cell>
          <cell r="E794">
            <v>8734.28</v>
          </cell>
          <cell r="F794">
            <v>144</v>
          </cell>
          <cell r="G794">
            <v>2310.34</v>
          </cell>
          <cell r="H794" t="str">
            <v>26.45%</v>
          </cell>
        </row>
        <row r="795">
          <cell r="A795" t="str">
            <v>51144746</v>
          </cell>
          <cell r="B795">
            <v>44746</v>
          </cell>
          <cell r="C795">
            <v>511</v>
          </cell>
          <cell r="D795" t="str">
            <v>四川太极成华杉板桥南一路店</v>
          </cell>
          <cell r="E795">
            <v>7295.06</v>
          </cell>
          <cell r="F795">
            <v>132</v>
          </cell>
          <cell r="G795">
            <v>2872.7</v>
          </cell>
          <cell r="H795" t="str">
            <v>39.38%</v>
          </cell>
        </row>
        <row r="796">
          <cell r="A796" t="str">
            <v>51144747</v>
          </cell>
          <cell r="B796">
            <v>44747</v>
          </cell>
          <cell r="C796">
            <v>511</v>
          </cell>
          <cell r="D796" t="str">
            <v>四川太极成华杉板桥南一路店</v>
          </cell>
          <cell r="E796">
            <v>7016.82</v>
          </cell>
          <cell r="F796">
            <v>135</v>
          </cell>
          <cell r="G796">
            <v>2126.03</v>
          </cell>
          <cell r="H796" t="str">
            <v>30.3%</v>
          </cell>
        </row>
        <row r="797">
          <cell r="A797" t="str">
            <v>51144748</v>
          </cell>
          <cell r="B797">
            <v>44748</v>
          </cell>
          <cell r="C797">
            <v>511</v>
          </cell>
          <cell r="D797" t="str">
            <v>四川太极成华杉板桥南一路店</v>
          </cell>
          <cell r="E797">
            <v>8516.67</v>
          </cell>
          <cell r="F797">
            <v>126</v>
          </cell>
          <cell r="G797">
            <v>2580.66</v>
          </cell>
          <cell r="H797" t="str">
            <v>30.3%</v>
          </cell>
        </row>
        <row r="798">
          <cell r="A798" t="str">
            <v>51144749</v>
          </cell>
          <cell r="B798">
            <v>44749</v>
          </cell>
          <cell r="C798">
            <v>511</v>
          </cell>
          <cell r="D798" t="str">
            <v>四川太极成华杉板桥南一路店</v>
          </cell>
          <cell r="E798">
            <v>6929.95</v>
          </cell>
          <cell r="F798">
            <v>139</v>
          </cell>
          <cell r="G798">
            <v>2241.15</v>
          </cell>
          <cell r="H798" t="str">
            <v>32.34%</v>
          </cell>
        </row>
        <row r="799">
          <cell r="A799" t="str">
            <v>51144750</v>
          </cell>
          <cell r="B799">
            <v>44750</v>
          </cell>
          <cell r="C799">
            <v>511</v>
          </cell>
          <cell r="D799" t="str">
            <v>四川太极成华杉板桥南一路店</v>
          </cell>
          <cell r="E799">
            <v>7506.26</v>
          </cell>
          <cell r="F799">
            <v>132</v>
          </cell>
          <cell r="G799">
            <v>1922.44</v>
          </cell>
          <cell r="H799" t="str">
            <v>25.61%</v>
          </cell>
        </row>
        <row r="800">
          <cell r="A800" t="str">
            <v>51144751</v>
          </cell>
          <cell r="B800">
            <v>44751</v>
          </cell>
          <cell r="C800">
            <v>511</v>
          </cell>
          <cell r="D800" t="str">
            <v>四川太极成华杉板桥南一路店</v>
          </cell>
          <cell r="E800">
            <v>11547.71</v>
          </cell>
          <cell r="F800">
            <v>149</v>
          </cell>
          <cell r="G800">
            <v>3350.72</v>
          </cell>
          <cell r="H800" t="str">
            <v>29.02%</v>
          </cell>
        </row>
        <row r="801">
          <cell r="A801" t="str">
            <v>51144752</v>
          </cell>
          <cell r="B801">
            <v>44752</v>
          </cell>
          <cell r="C801">
            <v>511</v>
          </cell>
          <cell r="D801" t="str">
            <v>四川太极成华杉板桥南一路店</v>
          </cell>
          <cell r="E801">
            <v>8768.11</v>
          </cell>
          <cell r="F801">
            <v>148</v>
          </cell>
          <cell r="G801">
            <v>2961.37</v>
          </cell>
          <cell r="H801" t="str">
            <v>33.77%</v>
          </cell>
        </row>
        <row r="802">
          <cell r="A802" t="str">
            <v>51144753</v>
          </cell>
          <cell r="B802">
            <v>44753</v>
          </cell>
          <cell r="C802">
            <v>511</v>
          </cell>
          <cell r="D802" t="str">
            <v>四川太极成华杉板桥南一路店</v>
          </cell>
          <cell r="E802">
            <v>9111.89</v>
          </cell>
          <cell r="F802">
            <v>133</v>
          </cell>
          <cell r="G802">
            <v>2698.49</v>
          </cell>
          <cell r="H802" t="str">
            <v>29.62%</v>
          </cell>
        </row>
        <row r="803">
          <cell r="A803" t="str">
            <v>51144754</v>
          </cell>
          <cell r="B803">
            <v>44754</v>
          </cell>
          <cell r="C803">
            <v>511</v>
          </cell>
          <cell r="D803" t="str">
            <v>四川太极成华杉板桥南一路店</v>
          </cell>
          <cell r="E803">
            <v>8156.66</v>
          </cell>
          <cell r="F803">
            <v>121</v>
          </cell>
          <cell r="G803">
            <v>2762.65</v>
          </cell>
          <cell r="H803" t="str">
            <v>33.87%</v>
          </cell>
        </row>
        <row r="804">
          <cell r="A804" t="str">
            <v>51144755</v>
          </cell>
          <cell r="B804">
            <v>44755</v>
          </cell>
          <cell r="C804">
            <v>511</v>
          </cell>
          <cell r="D804" t="str">
            <v>四川太极成华杉板桥南一路店</v>
          </cell>
          <cell r="E804">
            <v>9920.39</v>
          </cell>
          <cell r="F804">
            <v>143</v>
          </cell>
          <cell r="G804">
            <v>3012.56</v>
          </cell>
          <cell r="H804" t="str">
            <v>30.37%</v>
          </cell>
        </row>
        <row r="805">
          <cell r="A805" t="str">
            <v>51144756</v>
          </cell>
          <cell r="B805">
            <v>44756</v>
          </cell>
          <cell r="C805">
            <v>511</v>
          </cell>
          <cell r="D805" t="str">
            <v>四川太极成华杉板桥南一路店</v>
          </cell>
          <cell r="E805">
            <v>7031.63</v>
          </cell>
          <cell r="F805">
            <v>106</v>
          </cell>
          <cell r="G805">
            <v>2289.03</v>
          </cell>
          <cell r="H805" t="str">
            <v>32.55%</v>
          </cell>
        </row>
        <row r="806">
          <cell r="A806" t="str">
            <v>51144757</v>
          </cell>
          <cell r="B806">
            <v>44757</v>
          </cell>
          <cell r="C806">
            <v>511</v>
          </cell>
          <cell r="D806" t="str">
            <v>四川太极成华杉板桥南一路店</v>
          </cell>
          <cell r="E806">
            <v>9436.06</v>
          </cell>
          <cell r="F806">
            <v>131</v>
          </cell>
          <cell r="G806">
            <v>2571.58</v>
          </cell>
          <cell r="H806" t="str">
            <v>27.25%</v>
          </cell>
        </row>
        <row r="807">
          <cell r="A807" t="str">
            <v>51144758</v>
          </cell>
          <cell r="B807">
            <v>44758</v>
          </cell>
          <cell r="C807">
            <v>511</v>
          </cell>
          <cell r="D807" t="str">
            <v>四川太极成华杉板桥南一路店</v>
          </cell>
          <cell r="E807">
            <v>16603.02</v>
          </cell>
          <cell r="F807">
            <v>174</v>
          </cell>
          <cell r="G807">
            <v>4694.69</v>
          </cell>
          <cell r="H807" t="str">
            <v>28.28%</v>
          </cell>
        </row>
        <row r="808">
          <cell r="A808" t="str">
            <v>51144759</v>
          </cell>
          <cell r="B808">
            <v>44759</v>
          </cell>
          <cell r="C808">
            <v>511</v>
          </cell>
          <cell r="D808" t="str">
            <v>四川太极成华杉板桥南一路店</v>
          </cell>
          <cell r="E808">
            <v>23535.54</v>
          </cell>
          <cell r="F808">
            <v>241</v>
          </cell>
          <cell r="G808">
            <v>5760.23</v>
          </cell>
          <cell r="H808" t="str">
            <v>24.47%</v>
          </cell>
        </row>
        <row r="809">
          <cell r="A809" t="str">
            <v>51144760</v>
          </cell>
          <cell r="B809">
            <v>44760</v>
          </cell>
          <cell r="C809">
            <v>511</v>
          </cell>
          <cell r="D809" t="str">
            <v>四川太极成华杉板桥南一路店</v>
          </cell>
          <cell r="E809">
            <v>16343.43</v>
          </cell>
          <cell r="F809">
            <v>176</v>
          </cell>
          <cell r="G809">
            <v>3020.62</v>
          </cell>
          <cell r="H809" t="str">
            <v>18.48%</v>
          </cell>
        </row>
        <row r="810">
          <cell r="A810" t="str">
            <v>51144761</v>
          </cell>
          <cell r="B810">
            <v>44761</v>
          </cell>
          <cell r="C810">
            <v>511</v>
          </cell>
          <cell r="D810" t="str">
            <v>四川太极成华杉板桥南一路店</v>
          </cell>
          <cell r="E810">
            <v>10725.35</v>
          </cell>
          <cell r="F810">
            <v>154</v>
          </cell>
          <cell r="G810">
            <v>2824.65</v>
          </cell>
          <cell r="H810" t="str">
            <v>26.34%</v>
          </cell>
        </row>
        <row r="811">
          <cell r="A811" t="str">
            <v>51144762</v>
          </cell>
          <cell r="B811">
            <v>44762</v>
          </cell>
          <cell r="C811">
            <v>511</v>
          </cell>
          <cell r="D811" t="str">
            <v>四川太极成华杉板桥南一路店</v>
          </cell>
          <cell r="E811">
            <v>12531.51</v>
          </cell>
          <cell r="F811">
            <v>179</v>
          </cell>
          <cell r="G811">
            <v>3712.02</v>
          </cell>
          <cell r="H811" t="str">
            <v>29.62%</v>
          </cell>
        </row>
        <row r="812">
          <cell r="A812" t="str">
            <v>51144763</v>
          </cell>
          <cell r="B812">
            <v>44763</v>
          </cell>
          <cell r="C812">
            <v>511</v>
          </cell>
          <cell r="D812" t="str">
            <v>四川太极成华杉板桥南一路店</v>
          </cell>
          <cell r="E812">
            <v>12748.83</v>
          </cell>
          <cell r="F812">
            <v>142</v>
          </cell>
          <cell r="G812">
            <v>4042.4</v>
          </cell>
          <cell r="H812" t="str">
            <v>31.71%</v>
          </cell>
        </row>
        <row r="813">
          <cell r="A813" t="str">
            <v>51144764</v>
          </cell>
          <cell r="B813">
            <v>44764</v>
          </cell>
          <cell r="C813">
            <v>511</v>
          </cell>
          <cell r="D813" t="str">
            <v>四川太极成华杉板桥南一路店</v>
          </cell>
          <cell r="E813">
            <v>7777.04</v>
          </cell>
          <cell r="F813">
            <v>124</v>
          </cell>
          <cell r="G813">
            <v>2131.68</v>
          </cell>
          <cell r="H813" t="str">
            <v>27.41%</v>
          </cell>
        </row>
        <row r="814">
          <cell r="A814" t="str">
            <v>51144765</v>
          </cell>
          <cell r="B814">
            <v>44765</v>
          </cell>
          <cell r="C814">
            <v>511</v>
          </cell>
          <cell r="D814" t="str">
            <v>四川太极成华杉板桥南一路店</v>
          </cell>
          <cell r="E814">
            <v>8651.7</v>
          </cell>
          <cell r="F814">
            <v>130</v>
          </cell>
          <cell r="G814">
            <v>3057.22</v>
          </cell>
          <cell r="H814" t="str">
            <v>35.34%</v>
          </cell>
        </row>
        <row r="815">
          <cell r="A815" t="str">
            <v>51144766</v>
          </cell>
          <cell r="B815">
            <v>44766</v>
          </cell>
          <cell r="C815">
            <v>511</v>
          </cell>
          <cell r="D815" t="str">
            <v>四川太极成华杉板桥南一路店</v>
          </cell>
          <cell r="E815">
            <v>9689.54</v>
          </cell>
          <cell r="F815">
            <v>156</v>
          </cell>
          <cell r="G815">
            <v>3184.71</v>
          </cell>
          <cell r="H815" t="str">
            <v>32.87%</v>
          </cell>
        </row>
        <row r="816">
          <cell r="A816" t="str">
            <v>51144767</v>
          </cell>
          <cell r="B816">
            <v>44767</v>
          </cell>
          <cell r="C816">
            <v>511</v>
          </cell>
          <cell r="D816" t="str">
            <v>四川太极成华杉板桥南一路店</v>
          </cell>
          <cell r="E816">
            <v>7378.37</v>
          </cell>
          <cell r="F816">
            <v>125</v>
          </cell>
          <cell r="G816">
            <v>2192.61</v>
          </cell>
          <cell r="H816" t="str">
            <v>29.72%</v>
          </cell>
        </row>
        <row r="817">
          <cell r="A817" t="str">
            <v>51144768</v>
          </cell>
          <cell r="B817">
            <v>44768</v>
          </cell>
          <cell r="C817">
            <v>511</v>
          </cell>
          <cell r="D817" t="str">
            <v>四川太极成华杉板桥南一路店</v>
          </cell>
          <cell r="E817">
            <v>10592.14</v>
          </cell>
          <cell r="F817">
            <v>160</v>
          </cell>
          <cell r="G817">
            <v>3587.67</v>
          </cell>
          <cell r="H817" t="str">
            <v>33.87%</v>
          </cell>
        </row>
        <row r="818">
          <cell r="A818" t="str">
            <v>51144769</v>
          </cell>
          <cell r="B818">
            <v>44769</v>
          </cell>
          <cell r="C818">
            <v>511</v>
          </cell>
          <cell r="D818" t="str">
            <v>四川太极成华杉板桥南一路店</v>
          </cell>
          <cell r="E818">
            <v>9185.65</v>
          </cell>
          <cell r="F818">
            <v>130</v>
          </cell>
          <cell r="G818">
            <v>2558.75</v>
          </cell>
          <cell r="H818" t="str">
            <v>27.86%</v>
          </cell>
        </row>
        <row r="819">
          <cell r="A819" t="str">
            <v>51144770</v>
          </cell>
          <cell r="B819">
            <v>44770</v>
          </cell>
          <cell r="C819">
            <v>511</v>
          </cell>
          <cell r="D819" t="str">
            <v>四川太极成华杉板桥南一路店</v>
          </cell>
          <cell r="E819">
            <v>7452.68</v>
          </cell>
          <cell r="F819">
            <v>121</v>
          </cell>
          <cell r="G819">
            <v>2474.64</v>
          </cell>
          <cell r="H819" t="str">
            <v>33.2%</v>
          </cell>
        </row>
        <row r="820">
          <cell r="A820" t="str">
            <v>51144771</v>
          </cell>
          <cell r="B820">
            <v>44771</v>
          </cell>
          <cell r="C820">
            <v>511</v>
          </cell>
          <cell r="D820" t="str">
            <v>四川太极成华杉板桥南一路店</v>
          </cell>
          <cell r="E820">
            <v>6422.2</v>
          </cell>
          <cell r="F820">
            <v>78</v>
          </cell>
          <cell r="G820">
            <v>2118.21</v>
          </cell>
          <cell r="H820" t="str">
            <v>32.98%</v>
          </cell>
        </row>
        <row r="821">
          <cell r="A821" t="str">
            <v>51144772</v>
          </cell>
          <cell r="B821">
            <v>44772</v>
          </cell>
          <cell r="C821">
            <v>511</v>
          </cell>
          <cell r="D821" t="str">
            <v>四川太极成华杉板桥南一路店</v>
          </cell>
          <cell r="E821">
            <v>6257.6</v>
          </cell>
          <cell r="F821">
            <v>92</v>
          </cell>
          <cell r="G821">
            <v>1867.01</v>
          </cell>
          <cell r="H821" t="str">
            <v>29.84%</v>
          </cell>
        </row>
        <row r="822">
          <cell r="A822" t="str">
            <v>51144773</v>
          </cell>
          <cell r="B822">
            <v>44773</v>
          </cell>
          <cell r="C822">
            <v>511</v>
          </cell>
          <cell r="D822" t="str">
            <v>四川太极成华杉板桥南一路店</v>
          </cell>
          <cell r="E822">
            <v>6106.91</v>
          </cell>
          <cell r="F822">
            <v>95</v>
          </cell>
          <cell r="G822">
            <v>1793.86</v>
          </cell>
          <cell r="H822" t="str">
            <v>29.37%</v>
          </cell>
        </row>
        <row r="823">
          <cell r="A823" t="str">
            <v>51344743</v>
          </cell>
          <cell r="B823">
            <v>44743</v>
          </cell>
          <cell r="C823">
            <v>513</v>
          </cell>
          <cell r="D823" t="str">
            <v>四川太极武侯区顺和街店</v>
          </cell>
          <cell r="E823">
            <v>7498.75</v>
          </cell>
          <cell r="F823">
            <v>90</v>
          </cell>
          <cell r="G823">
            <v>2287.11</v>
          </cell>
          <cell r="H823" t="str">
            <v>30.5%</v>
          </cell>
        </row>
        <row r="824">
          <cell r="A824" t="str">
            <v>51344744</v>
          </cell>
          <cell r="B824">
            <v>44744</v>
          </cell>
          <cell r="C824">
            <v>513</v>
          </cell>
          <cell r="D824" t="str">
            <v>四川太极武侯区顺和街店</v>
          </cell>
          <cell r="E824">
            <v>6781.4</v>
          </cell>
          <cell r="F824">
            <v>91</v>
          </cell>
          <cell r="G824">
            <v>2633.12</v>
          </cell>
          <cell r="H824" t="str">
            <v>38.83%</v>
          </cell>
        </row>
        <row r="825">
          <cell r="A825" t="str">
            <v>51344745</v>
          </cell>
          <cell r="B825">
            <v>44745</v>
          </cell>
          <cell r="C825">
            <v>513</v>
          </cell>
          <cell r="D825" t="str">
            <v>四川太极武侯区顺和街店</v>
          </cell>
          <cell r="E825">
            <v>8815.01</v>
          </cell>
          <cell r="F825">
            <v>108</v>
          </cell>
          <cell r="G825">
            <v>3301.68</v>
          </cell>
          <cell r="H825" t="str">
            <v>37.46%</v>
          </cell>
        </row>
        <row r="826">
          <cell r="A826" t="str">
            <v>51344746</v>
          </cell>
          <cell r="B826">
            <v>44746</v>
          </cell>
          <cell r="C826">
            <v>513</v>
          </cell>
          <cell r="D826" t="str">
            <v>四川太极武侯区顺和街店</v>
          </cell>
          <cell r="E826">
            <v>3619.35</v>
          </cell>
          <cell r="F826">
            <v>66</v>
          </cell>
          <cell r="G826">
            <v>1290.75</v>
          </cell>
          <cell r="H826" t="str">
            <v>35.66%</v>
          </cell>
        </row>
        <row r="827">
          <cell r="A827" t="str">
            <v>51344747</v>
          </cell>
          <cell r="B827">
            <v>44747</v>
          </cell>
          <cell r="C827">
            <v>513</v>
          </cell>
          <cell r="D827" t="str">
            <v>四川太极武侯区顺和街店</v>
          </cell>
          <cell r="E827">
            <v>4974.04</v>
          </cell>
          <cell r="F827">
            <v>95</v>
          </cell>
          <cell r="G827">
            <v>2045.87</v>
          </cell>
          <cell r="H827" t="str">
            <v>41.13%</v>
          </cell>
        </row>
        <row r="828">
          <cell r="A828" t="str">
            <v>51344748</v>
          </cell>
          <cell r="B828">
            <v>44748</v>
          </cell>
          <cell r="C828">
            <v>513</v>
          </cell>
          <cell r="D828" t="str">
            <v>四川太极武侯区顺和街店</v>
          </cell>
          <cell r="E828">
            <v>7564.3</v>
          </cell>
          <cell r="F828">
            <v>103</v>
          </cell>
          <cell r="G828">
            <v>2656.87</v>
          </cell>
          <cell r="H828" t="str">
            <v>35.12%</v>
          </cell>
        </row>
        <row r="829">
          <cell r="A829" t="str">
            <v>51344749</v>
          </cell>
          <cell r="B829">
            <v>44749</v>
          </cell>
          <cell r="C829">
            <v>513</v>
          </cell>
          <cell r="D829" t="str">
            <v>四川太极武侯区顺和街店</v>
          </cell>
          <cell r="E829">
            <v>6347.03</v>
          </cell>
          <cell r="F829">
            <v>98</v>
          </cell>
          <cell r="G829">
            <v>2027.74</v>
          </cell>
          <cell r="H829" t="str">
            <v>31.95%</v>
          </cell>
        </row>
        <row r="830">
          <cell r="A830" t="str">
            <v>51344750</v>
          </cell>
          <cell r="B830">
            <v>44750</v>
          </cell>
          <cell r="C830">
            <v>513</v>
          </cell>
          <cell r="D830" t="str">
            <v>四川太极武侯区顺和街店</v>
          </cell>
          <cell r="E830">
            <v>7156.56</v>
          </cell>
          <cell r="F830">
            <v>94</v>
          </cell>
          <cell r="G830">
            <v>2740.67</v>
          </cell>
          <cell r="H830" t="str">
            <v>38.3%</v>
          </cell>
        </row>
        <row r="831">
          <cell r="A831" t="str">
            <v>51344751</v>
          </cell>
          <cell r="B831">
            <v>44751</v>
          </cell>
          <cell r="C831">
            <v>513</v>
          </cell>
          <cell r="D831" t="str">
            <v>四川太极武侯区顺和街店</v>
          </cell>
          <cell r="E831">
            <v>3824.21</v>
          </cell>
          <cell r="F831">
            <v>70</v>
          </cell>
          <cell r="G831">
            <v>1298.63</v>
          </cell>
          <cell r="H831" t="str">
            <v>33.96%</v>
          </cell>
        </row>
        <row r="832">
          <cell r="A832" t="str">
            <v>51344752</v>
          </cell>
          <cell r="B832">
            <v>44752</v>
          </cell>
          <cell r="C832">
            <v>513</v>
          </cell>
          <cell r="D832" t="str">
            <v>四川太极武侯区顺和街店</v>
          </cell>
          <cell r="E832">
            <v>6302.35</v>
          </cell>
          <cell r="F832">
            <v>90</v>
          </cell>
          <cell r="G832">
            <v>2049.57</v>
          </cell>
          <cell r="H832" t="str">
            <v>32.52%</v>
          </cell>
        </row>
        <row r="833">
          <cell r="A833" t="str">
            <v>51344753</v>
          </cell>
          <cell r="B833">
            <v>44753</v>
          </cell>
          <cell r="C833">
            <v>513</v>
          </cell>
          <cell r="D833" t="str">
            <v>四川太极武侯区顺和街店</v>
          </cell>
          <cell r="E833">
            <v>4669.45</v>
          </cell>
          <cell r="F833">
            <v>92</v>
          </cell>
          <cell r="G833">
            <v>1806.46</v>
          </cell>
          <cell r="H833" t="str">
            <v>38.69%</v>
          </cell>
        </row>
        <row r="834">
          <cell r="A834" t="str">
            <v>51344754</v>
          </cell>
          <cell r="B834">
            <v>44754</v>
          </cell>
          <cell r="C834">
            <v>513</v>
          </cell>
          <cell r="D834" t="str">
            <v>四川太极武侯区顺和街店</v>
          </cell>
          <cell r="E834">
            <v>5297.13</v>
          </cell>
          <cell r="F834">
            <v>95</v>
          </cell>
          <cell r="G834">
            <v>1926.91</v>
          </cell>
          <cell r="H834" t="str">
            <v>36.38%</v>
          </cell>
        </row>
        <row r="835">
          <cell r="A835" t="str">
            <v>51344755</v>
          </cell>
          <cell r="B835">
            <v>44755</v>
          </cell>
          <cell r="C835">
            <v>513</v>
          </cell>
          <cell r="D835" t="str">
            <v>四川太极武侯区顺和街店</v>
          </cell>
          <cell r="E835">
            <v>7004.5</v>
          </cell>
          <cell r="F835">
            <v>96</v>
          </cell>
          <cell r="G835">
            <v>2516.08</v>
          </cell>
          <cell r="H835" t="str">
            <v>35.92%</v>
          </cell>
        </row>
        <row r="836">
          <cell r="A836" t="str">
            <v>51344756</v>
          </cell>
          <cell r="B836">
            <v>44756</v>
          </cell>
          <cell r="C836">
            <v>513</v>
          </cell>
          <cell r="D836" t="str">
            <v>四川太极武侯区顺和街店</v>
          </cell>
          <cell r="E836">
            <v>8024.37</v>
          </cell>
          <cell r="F836">
            <v>85</v>
          </cell>
          <cell r="G836">
            <v>2175.23</v>
          </cell>
          <cell r="H836" t="str">
            <v>27.11%</v>
          </cell>
        </row>
        <row r="837">
          <cell r="A837" t="str">
            <v>51344757</v>
          </cell>
          <cell r="B837">
            <v>44757</v>
          </cell>
          <cell r="C837">
            <v>513</v>
          </cell>
          <cell r="D837" t="str">
            <v>四川太极武侯区顺和街店</v>
          </cell>
          <cell r="E837">
            <v>5074.5</v>
          </cell>
          <cell r="F837">
            <v>99</v>
          </cell>
          <cell r="G837">
            <v>1934.72</v>
          </cell>
          <cell r="H837" t="str">
            <v>38.13%</v>
          </cell>
        </row>
        <row r="838">
          <cell r="A838" t="str">
            <v>51344758</v>
          </cell>
          <cell r="B838">
            <v>44758</v>
          </cell>
          <cell r="C838">
            <v>513</v>
          </cell>
          <cell r="D838" t="str">
            <v>四川太极武侯区顺和街店</v>
          </cell>
          <cell r="E838">
            <v>18977.77</v>
          </cell>
          <cell r="F838">
            <v>141</v>
          </cell>
          <cell r="G838">
            <v>5196.64</v>
          </cell>
          <cell r="H838" t="str">
            <v>27.38%</v>
          </cell>
        </row>
        <row r="839">
          <cell r="A839" t="str">
            <v>51344759</v>
          </cell>
          <cell r="B839">
            <v>44759</v>
          </cell>
          <cell r="C839">
            <v>513</v>
          </cell>
          <cell r="D839" t="str">
            <v>四川太极武侯区顺和街店</v>
          </cell>
          <cell r="E839">
            <v>15744.15</v>
          </cell>
          <cell r="F839">
            <v>151</v>
          </cell>
          <cell r="G839">
            <v>3780.83</v>
          </cell>
          <cell r="H839" t="str">
            <v>24.01%</v>
          </cell>
        </row>
        <row r="840">
          <cell r="A840" t="str">
            <v>51344760</v>
          </cell>
          <cell r="B840">
            <v>44760</v>
          </cell>
          <cell r="C840">
            <v>513</v>
          </cell>
          <cell r="D840" t="str">
            <v>四川太极武侯区顺和街店</v>
          </cell>
          <cell r="E840">
            <v>26228.18</v>
          </cell>
          <cell r="F840">
            <v>193</v>
          </cell>
          <cell r="G840">
            <v>7083.04</v>
          </cell>
          <cell r="H840" t="str">
            <v>27.01%</v>
          </cell>
        </row>
        <row r="841">
          <cell r="A841" t="str">
            <v>51344761</v>
          </cell>
          <cell r="B841">
            <v>44761</v>
          </cell>
          <cell r="C841">
            <v>513</v>
          </cell>
          <cell r="D841" t="str">
            <v>四川太极武侯区顺和街店</v>
          </cell>
          <cell r="E841">
            <v>5994.57</v>
          </cell>
          <cell r="F841">
            <v>97</v>
          </cell>
          <cell r="G841">
            <v>1542.98</v>
          </cell>
          <cell r="H841" t="str">
            <v>25.74%</v>
          </cell>
        </row>
        <row r="842">
          <cell r="A842" t="str">
            <v>51344762</v>
          </cell>
          <cell r="B842">
            <v>44762</v>
          </cell>
          <cell r="C842">
            <v>513</v>
          </cell>
          <cell r="D842" t="str">
            <v>四川太极武侯区顺和街店</v>
          </cell>
          <cell r="E842">
            <v>7418.97</v>
          </cell>
          <cell r="F842">
            <v>99</v>
          </cell>
          <cell r="G842">
            <v>2246.63</v>
          </cell>
          <cell r="H842" t="str">
            <v>30.28%</v>
          </cell>
        </row>
        <row r="843">
          <cell r="A843" t="str">
            <v>51344763</v>
          </cell>
          <cell r="B843">
            <v>44763</v>
          </cell>
          <cell r="C843">
            <v>513</v>
          </cell>
          <cell r="D843" t="str">
            <v>四川太极武侯区顺和街店</v>
          </cell>
          <cell r="E843">
            <v>5788.29</v>
          </cell>
          <cell r="F843">
            <v>88</v>
          </cell>
          <cell r="G843">
            <v>2070.4</v>
          </cell>
          <cell r="H843" t="str">
            <v>35.77%</v>
          </cell>
        </row>
        <row r="844">
          <cell r="A844" t="str">
            <v>51344764</v>
          </cell>
          <cell r="B844">
            <v>44764</v>
          </cell>
          <cell r="C844">
            <v>513</v>
          </cell>
          <cell r="D844" t="str">
            <v>四川太极武侯区顺和街店</v>
          </cell>
          <cell r="E844">
            <v>4835.15</v>
          </cell>
          <cell r="F844">
            <v>118</v>
          </cell>
          <cell r="G844">
            <v>1413.08</v>
          </cell>
          <cell r="H844" t="str">
            <v>29.23%</v>
          </cell>
        </row>
        <row r="845">
          <cell r="A845" t="str">
            <v>51344765</v>
          </cell>
          <cell r="B845">
            <v>44765</v>
          </cell>
          <cell r="C845">
            <v>513</v>
          </cell>
          <cell r="D845" t="str">
            <v>四川太极武侯区顺和街店</v>
          </cell>
          <cell r="E845">
            <v>7183.6</v>
          </cell>
          <cell r="F845">
            <v>109</v>
          </cell>
          <cell r="G845">
            <v>2634.16</v>
          </cell>
          <cell r="H845" t="str">
            <v>36.67%</v>
          </cell>
        </row>
        <row r="846">
          <cell r="A846" t="str">
            <v>51344766</v>
          </cell>
          <cell r="B846">
            <v>44766</v>
          </cell>
          <cell r="C846">
            <v>513</v>
          </cell>
          <cell r="D846" t="str">
            <v>四川太极武侯区顺和街店</v>
          </cell>
          <cell r="E846">
            <v>5745.14</v>
          </cell>
          <cell r="F846">
            <v>99</v>
          </cell>
          <cell r="G846">
            <v>2065.22</v>
          </cell>
          <cell r="H846" t="str">
            <v>35.95%</v>
          </cell>
        </row>
        <row r="847">
          <cell r="A847" t="str">
            <v>51344767</v>
          </cell>
          <cell r="B847">
            <v>44767</v>
          </cell>
          <cell r="C847">
            <v>513</v>
          </cell>
          <cell r="D847" t="str">
            <v>四川太极武侯区顺和街店</v>
          </cell>
          <cell r="E847">
            <v>6670.14</v>
          </cell>
          <cell r="F847">
            <v>90</v>
          </cell>
          <cell r="G847">
            <v>2320.14</v>
          </cell>
          <cell r="H847" t="str">
            <v>34.78%</v>
          </cell>
        </row>
        <row r="848">
          <cell r="A848" t="str">
            <v>51344768</v>
          </cell>
          <cell r="B848">
            <v>44768</v>
          </cell>
          <cell r="C848">
            <v>513</v>
          </cell>
          <cell r="D848" t="str">
            <v>四川太极武侯区顺和街店</v>
          </cell>
          <cell r="E848">
            <v>5389.31</v>
          </cell>
          <cell r="F848">
            <v>97</v>
          </cell>
          <cell r="G848">
            <v>2157.01</v>
          </cell>
          <cell r="H848" t="str">
            <v>40.02%</v>
          </cell>
        </row>
        <row r="849">
          <cell r="A849" t="str">
            <v>51344769</v>
          </cell>
          <cell r="B849">
            <v>44769</v>
          </cell>
          <cell r="C849">
            <v>513</v>
          </cell>
          <cell r="D849" t="str">
            <v>四川太极武侯区顺和街店</v>
          </cell>
          <cell r="E849">
            <v>4627.62</v>
          </cell>
          <cell r="F849">
            <v>77</v>
          </cell>
          <cell r="G849">
            <v>1580.54</v>
          </cell>
          <cell r="H849" t="str">
            <v>34.15%</v>
          </cell>
        </row>
        <row r="850">
          <cell r="A850" t="str">
            <v>51344770</v>
          </cell>
          <cell r="B850">
            <v>44770</v>
          </cell>
          <cell r="C850">
            <v>513</v>
          </cell>
          <cell r="D850" t="str">
            <v>四川太极武侯区顺和街店</v>
          </cell>
          <cell r="E850">
            <v>4532.61</v>
          </cell>
          <cell r="F850">
            <v>88</v>
          </cell>
          <cell r="G850">
            <v>1858.4</v>
          </cell>
          <cell r="H850" t="str">
            <v>41%</v>
          </cell>
        </row>
        <row r="851">
          <cell r="A851" t="str">
            <v>51344771</v>
          </cell>
          <cell r="B851">
            <v>44771</v>
          </cell>
          <cell r="C851">
            <v>513</v>
          </cell>
          <cell r="D851" t="str">
            <v>四川太极武侯区顺和街店</v>
          </cell>
          <cell r="E851">
            <v>7621.36</v>
          </cell>
          <cell r="F851">
            <v>99</v>
          </cell>
          <cell r="G851">
            <v>2916.83</v>
          </cell>
          <cell r="H851" t="str">
            <v>38.27%</v>
          </cell>
        </row>
        <row r="852">
          <cell r="A852" t="str">
            <v>51344772</v>
          </cell>
          <cell r="B852">
            <v>44772</v>
          </cell>
          <cell r="C852">
            <v>513</v>
          </cell>
          <cell r="D852" t="str">
            <v>四川太极武侯区顺和街店</v>
          </cell>
          <cell r="E852">
            <v>8154.9</v>
          </cell>
          <cell r="F852">
            <v>87</v>
          </cell>
          <cell r="G852">
            <v>2949.64</v>
          </cell>
          <cell r="H852" t="str">
            <v>36.17%</v>
          </cell>
        </row>
        <row r="853">
          <cell r="A853" t="str">
            <v>51344773</v>
          </cell>
          <cell r="B853">
            <v>44773</v>
          </cell>
          <cell r="C853">
            <v>513</v>
          </cell>
          <cell r="D853" t="str">
            <v>四川太极武侯区顺和街店</v>
          </cell>
          <cell r="E853">
            <v>4396.71</v>
          </cell>
          <cell r="F853">
            <v>78</v>
          </cell>
          <cell r="G853">
            <v>1200.13</v>
          </cell>
          <cell r="H853" t="str">
            <v>27.3%</v>
          </cell>
        </row>
        <row r="854">
          <cell r="A854" t="str">
            <v>51444743</v>
          </cell>
          <cell r="B854">
            <v>44743</v>
          </cell>
          <cell r="C854">
            <v>514</v>
          </cell>
          <cell r="D854" t="str">
            <v>四川太极新津邓双镇岷江店</v>
          </cell>
          <cell r="E854">
            <v>7248.31</v>
          </cell>
          <cell r="F854">
            <v>150</v>
          </cell>
          <cell r="G854">
            <v>2105.89</v>
          </cell>
          <cell r="H854" t="str">
            <v>29.05%</v>
          </cell>
        </row>
        <row r="855">
          <cell r="A855" t="str">
            <v>51444744</v>
          </cell>
          <cell r="B855">
            <v>44744</v>
          </cell>
          <cell r="C855">
            <v>514</v>
          </cell>
          <cell r="D855" t="str">
            <v>四川太极新津邓双镇岷江店</v>
          </cell>
          <cell r="E855">
            <v>7439.1</v>
          </cell>
          <cell r="F855">
            <v>156</v>
          </cell>
          <cell r="G855">
            <v>2345.41</v>
          </cell>
          <cell r="H855" t="str">
            <v>31.53%</v>
          </cell>
        </row>
        <row r="856">
          <cell r="A856" t="str">
            <v>51444745</v>
          </cell>
          <cell r="B856">
            <v>44745</v>
          </cell>
          <cell r="C856">
            <v>514</v>
          </cell>
          <cell r="D856" t="str">
            <v>四川太极新津邓双镇岷江店</v>
          </cell>
          <cell r="E856">
            <v>5451.94</v>
          </cell>
          <cell r="F856">
            <v>107</v>
          </cell>
          <cell r="G856">
            <v>2040.8</v>
          </cell>
          <cell r="H856" t="str">
            <v>37.43%</v>
          </cell>
        </row>
        <row r="857">
          <cell r="A857" t="str">
            <v>51444746</v>
          </cell>
          <cell r="B857">
            <v>44746</v>
          </cell>
          <cell r="C857">
            <v>514</v>
          </cell>
          <cell r="D857" t="str">
            <v>四川太极新津邓双镇岷江店</v>
          </cell>
          <cell r="E857">
            <v>7954</v>
          </cell>
          <cell r="F857">
            <v>122</v>
          </cell>
          <cell r="G857">
            <v>2405.19</v>
          </cell>
          <cell r="H857" t="str">
            <v>30.24%</v>
          </cell>
        </row>
        <row r="858">
          <cell r="A858" t="str">
            <v>51444747</v>
          </cell>
          <cell r="B858">
            <v>44747</v>
          </cell>
          <cell r="C858">
            <v>514</v>
          </cell>
          <cell r="D858" t="str">
            <v>四川太极新津邓双镇岷江店</v>
          </cell>
          <cell r="E858">
            <v>8694.1</v>
          </cell>
          <cell r="F858">
            <v>131</v>
          </cell>
          <cell r="G858">
            <v>2796.64</v>
          </cell>
          <cell r="H858" t="str">
            <v>32.17%</v>
          </cell>
        </row>
        <row r="859">
          <cell r="A859" t="str">
            <v>51444748</v>
          </cell>
          <cell r="B859">
            <v>44748</v>
          </cell>
          <cell r="C859">
            <v>514</v>
          </cell>
          <cell r="D859" t="str">
            <v>四川太极新津邓双镇岷江店</v>
          </cell>
          <cell r="E859">
            <v>6619.7</v>
          </cell>
          <cell r="F859">
            <v>118</v>
          </cell>
          <cell r="G859">
            <v>2120.45</v>
          </cell>
          <cell r="H859" t="str">
            <v>32.03%</v>
          </cell>
        </row>
        <row r="860">
          <cell r="A860" t="str">
            <v>51444749</v>
          </cell>
          <cell r="B860">
            <v>44749</v>
          </cell>
          <cell r="C860">
            <v>514</v>
          </cell>
          <cell r="D860" t="str">
            <v>四川太极新津邓双镇岷江店</v>
          </cell>
          <cell r="E860">
            <v>8148.51</v>
          </cell>
          <cell r="F860">
            <v>172</v>
          </cell>
          <cell r="G860">
            <v>2180.62</v>
          </cell>
          <cell r="H860" t="str">
            <v>26.76%</v>
          </cell>
        </row>
        <row r="861">
          <cell r="A861" t="str">
            <v>51444750</v>
          </cell>
          <cell r="B861">
            <v>44750</v>
          </cell>
          <cell r="C861">
            <v>514</v>
          </cell>
          <cell r="D861" t="str">
            <v>四川太极新津邓双镇岷江店</v>
          </cell>
          <cell r="E861">
            <v>11355.3</v>
          </cell>
          <cell r="F861">
            <v>173</v>
          </cell>
          <cell r="G861">
            <v>3522.52</v>
          </cell>
          <cell r="H861" t="str">
            <v>31.02%</v>
          </cell>
        </row>
        <row r="862">
          <cell r="A862" t="str">
            <v>51444751</v>
          </cell>
          <cell r="B862">
            <v>44751</v>
          </cell>
          <cell r="C862">
            <v>514</v>
          </cell>
          <cell r="D862" t="str">
            <v>四川太极新津邓双镇岷江店</v>
          </cell>
          <cell r="E862">
            <v>7997.41</v>
          </cell>
          <cell r="F862">
            <v>144</v>
          </cell>
          <cell r="G862">
            <v>2469.67</v>
          </cell>
          <cell r="H862" t="str">
            <v>30.88%</v>
          </cell>
        </row>
        <row r="863">
          <cell r="A863" t="str">
            <v>51444752</v>
          </cell>
          <cell r="B863">
            <v>44752</v>
          </cell>
          <cell r="C863">
            <v>514</v>
          </cell>
          <cell r="D863" t="str">
            <v>四川太极新津邓双镇岷江店</v>
          </cell>
          <cell r="E863">
            <v>7834.31</v>
          </cell>
          <cell r="F863">
            <v>121</v>
          </cell>
          <cell r="G863">
            <v>2042.52</v>
          </cell>
          <cell r="H863" t="str">
            <v>26.07%</v>
          </cell>
        </row>
        <row r="864">
          <cell r="A864" t="str">
            <v>51444753</v>
          </cell>
          <cell r="B864">
            <v>44753</v>
          </cell>
          <cell r="C864">
            <v>514</v>
          </cell>
          <cell r="D864" t="str">
            <v>四川太极新津邓双镇岷江店</v>
          </cell>
          <cell r="E864">
            <v>6985.69</v>
          </cell>
          <cell r="F864">
            <v>124</v>
          </cell>
          <cell r="G864">
            <v>2184.18</v>
          </cell>
          <cell r="H864" t="str">
            <v>31.27%</v>
          </cell>
        </row>
        <row r="865">
          <cell r="A865" t="str">
            <v>51444754</v>
          </cell>
          <cell r="B865">
            <v>44754</v>
          </cell>
          <cell r="C865">
            <v>514</v>
          </cell>
          <cell r="D865" t="str">
            <v>四川太极新津邓双镇岷江店</v>
          </cell>
          <cell r="E865">
            <v>6940.71</v>
          </cell>
          <cell r="F865">
            <v>110</v>
          </cell>
          <cell r="G865">
            <v>2166.88</v>
          </cell>
          <cell r="H865" t="str">
            <v>31.22%</v>
          </cell>
        </row>
        <row r="866">
          <cell r="A866" t="str">
            <v>51444755</v>
          </cell>
          <cell r="B866">
            <v>44755</v>
          </cell>
          <cell r="C866">
            <v>514</v>
          </cell>
          <cell r="D866" t="str">
            <v>四川太极新津邓双镇岷江店</v>
          </cell>
          <cell r="E866">
            <v>10166.01</v>
          </cell>
          <cell r="F866">
            <v>128</v>
          </cell>
          <cell r="G866">
            <v>2746.78</v>
          </cell>
          <cell r="H866" t="str">
            <v>27.02%</v>
          </cell>
        </row>
        <row r="867">
          <cell r="A867" t="str">
            <v>51444756</v>
          </cell>
          <cell r="B867">
            <v>44756</v>
          </cell>
          <cell r="C867">
            <v>514</v>
          </cell>
          <cell r="D867" t="str">
            <v>四川太极新津邓双镇岷江店</v>
          </cell>
          <cell r="E867">
            <v>8029.98</v>
          </cell>
          <cell r="F867">
            <v>147</v>
          </cell>
          <cell r="G867">
            <v>2111.91</v>
          </cell>
          <cell r="H867" t="str">
            <v>26.3%</v>
          </cell>
        </row>
        <row r="868">
          <cell r="A868" t="str">
            <v>51444757</v>
          </cell>
          <cell r="B868">
            <v>44757</v>
          </cell>
          <cell r="C868">
            <v>514</v>
          </cell>
          <cell r="D868" t="str">
            <v>四川太极新津邓双镇岷江店</v>
          </cell>
          <cell r="E868">
            <v>7992.13</v>
          </cell>
          <cell r="F868">
            <v>113</v>
          </cell>
          <cell r="G868">
            <v>2528.86</v>
          </cell>
          <cell r="H868" t="str">
            <v>31.64%</v>
          </cell>
        </row>
        <row r="869">
          <cell r="A869" t="str">
            <v>51444758</v>
          </cell>
          <cell r="B869">
            <v>44758</v>
          </cell>
          <cell r="C869">
            <v>514</v>
          </cell>
          <cell r="D869" t="str">
            <v>四川太极新津邓双镇岷江店</v>
          </cell>
          <cell r="E869">
            <v>19011.6</v>
          </cell>
          <cell r="F869">
            <v>192</v>
          </cell>
          <cell r="G869">
            <v>4462.28</v>
          </cell>
          <cell r="H869" t="str">
            <v>23.47%</v>
          </cell>
        </row>
        <row r="870">
          <cell r="A870" t="str">
            <v>51444759</v>
          </cell>
          <cell r="B870">
            <v>44759</v>
          </cell>
          <cell r="C870">
            <v>514</v>
          </cell>
          <cell r="D870" t="str">
            <v>四川太极新津邓双镇岷江店</v>
          </cell>
          <cell r="E870">
            <v>18520.91</v>
          </cell>
          <cell r="F870">
            <v>174</v>
          </cell>
          <cell r="G870">
            <v>4349.23</v>
          </cell>
          <cell r="H870" t="str">
            <v>23.48%</v>
          </cell>
        </row>
        <row r="871">
          <cell r="A871" t="str">
            <v>51444760</v>
          </cell>
          <cell r="B871">
            <v>44760</v>
          </cell>
          <cell r="C871">
            <v>514</v>
          </cell>
          <cell r="D871" t="str">
            <v>四川太极新津邓双镇岷江店</v>
          </cell>
          <cell r="E871">
            <v>21005.39</v>
          </cell>
          <cell r="F871">
            <v>220</v>
          </cell>
          <cell r="G871">
            <v>5262.89</v>
          </cell>
          <cell r="H871" t="str">
            <v>25.05%</v>
          </cell>
        </row>
        <row r="872">
          <cell r="A872" t="str">
            <v>51444761</v>
          </cell>
          <cell r="B872">
            <v>44761</v>
          </cell>
          <cell r="C872">
            <v>514</v>
          </cell>
          <cell r="D872" t="str">
            <v>四川太极新津邓双镇岷江店</v>
          </cell>
          <cell r="E872">
            <v>17635.48</v>
          </cell>
          <cell r="F872">
            <v>129</v>
          </cell>
          <cell r="G872">
            <v>4807.95</v>
          </cell>
          <cell r="H872" t="str">
            <v>27.26%</v>
          </cell>
        </row>
        <row r="873">
          <cell r="A873" t="str">
            <v>51444762</v>
          </cell>
          <cell r="B873">
            <v>44762</v>
          </cell>
          <cell r="C873">
            <v>514</v>
          </cell>
          <cell r="D873" t="str">
            <v>四川太极新津邓双镇岷江店</v>
          </cell>
          <cell r="E873">
            <v>8548.03</v>
          </cell>
          <cell r="F873">
            <v>130</v>
          </cell>
          <cell r="G873">
            <v>2707.49</v>
          </cell>
          <cell r="H873" t="str">
            <v>31.67%</v>
          </cell>
        </row>
        <row r="874">
          <cell r="A874" t="str">
            <v>51444763</v>
          </cell>
          <cell r="B874">
            <v>44763</v>
          </cell>
          <cell r="C874">
            <v>514</v>
          </cell>
          <cell r="D874" t="str">
            <v>四川太极新津邓双镇岷江店</v>
          </cell>
          <cell r="E874">
            <v>10413.44</v>
          </cell>
          <cell r="F874">
            <v>150</v>
          </cell>
          <cell r="G874">
            <v>2891.27</v>
          </cell>
          <cell r="H874" t="str">
            <v>27.76%</v>
          </cell>
        </row>
        <row r="875">
          <cell r="A875" t="str">
            <v>51444764</v>
          </cell>
          <cell r="B875">
            <v>44764</v>
          </cell>
          <cell r="C875">
            <v>514</v>
          </cell>
          <cell r="D875" t="str">
            <v>四川太极新津邓双镇岷江店</v>
          </cell>
          <cell r="E875">
            <v>9140.73</v>
          </cell>
          <cell r="F875">
            <v>146</v>
          </cell>
          <cell r="G875">
            <v>2496.23</v>
          </cell>
          <cell r="H875" t="str">
            <v>27.31%</v>
          </cell>
        </row>
        <row r="876">
          <cell r="A876" t="str">
            <v>51444765</v>
          </cell>
          <cell r="B876">
            <v>44765</v>
          </cell>
          <cell r="C876">
            <v>514</v>
          </cell>
          <cell r="D876" t="str">
            <v>四川太极新津邓双镇岷江店</v>
          </cell>
          <cell r="E876">
            <v>6000.2</v>
          </cell>
          <cell r="F876">
            <v>92</v>
          </cell>
          <cell r="G876">
            <v>2044.09</v>
          </cell>
          <cell r="H876" t="str">
            <v>34.07%</v>
          </cell>
        </row>
        <row r="877">
          <cell r="A877" t="str">
            <v>51444766</v>
          </cell>
          <cell r="B877">
            <v>44766</v>
          </cell>
          <cell r="C877">
            <v>514</v>
          </cell>
          <cell r="D877" t="str">
            <v>四川太极新津邓双镇岷江店</v>
          </cell>
          <cell r="E877">
            <v>7183.84</v>
          </cell>
          <cell r="F877">
            <v>121</v>
          </cell>
          <cell r="G877">
            <v>2302.12</v>
          </cell>
          <cell r="H877" t="str">
            <v>32.05%</v>
          </cell>
        </row>
        <row r="878">
          <cell r="A878" t="str">
            <v>51444767</v>
          </cell>
          <cell r="B878">
            <v>44767</v>
          </cell>
          <cell r="C878">
            <v>514</v>
          </cell>
          <cell r="D878" t="str">
            <v>四川太极新津邓双镇岷江店</v>
          </cell>
          <cell r="E878">
            <v>7537.19</v>
          </cell>
          <cell r="F878">
            <v>115</v>
          </cell>
          <cell r="G878">
            <v>3012.94</v>
          </cell>
          <cell r="H878" t="str">
            <v>39.97%</v>
          </cell>
        </row>
        <row r="879">
          <cell r="A879" t="str">
            <v>51444768</v>
          </cell>
          <cell r="B879">
            <v>44768</v>
          </cell>
          <cell r="C879">
            <v>514</v>
          </cell>
          <cell r="D879" t="str">
            <v>四川太极新津邓双镇岷江店</v>
          </cell>
          <cell r="E879">
            <v>8193.7</v>
          </cell>
          <cell r="F879">
            <v>125</v>
          </cell>
          <cell r="G879">
            <v>2868.07</v>
          </cell>
          <cell r="H879" t="str">
            <v>35%</v>
          </cell>
        </row>
        <row r="880">
          <cell r="A880" t="str">
            <v>51444769</v>
          </cell>
          <cell r="B880">
            <v>44769</v>
          </cell>
          <cell r="C880">
            <v>514</v>
          </cell>
          <cell r="D880" t="str">
            <v>四川太极新津邓双镇岷江店</v>
          </cell>
          <cell r="E880">
            <v>6599.96</v>
          </cell>
          <cell r="F880">
            <v>108</v>
          </cell>
          <cell r="G880">
            <v>2147.38</v>
          </cell>
          <cell r="H880" t="str">
            <v>32.54%</v>
          </cell>
        </row>
        <row r="881">
          <cell r="A881" t="str">
            <v>51444770</v>
          </cell>
          <cell r="B881">
            <v>44770</v>
          </cell>
          <cell r="C881">
            <v>514</v>
          </cell>
          <cell r="D881" t="str">
            <v>四川太极新津邓双镇岷江店</v>
          </cell>
          <cell r="E881">
            <v>8424.17</v>
          </cell>
          <cell r="F881">
            <v>178</v>
          </cell>
          <cell r="G881">
            <v>2321.04</v>
          </cell>
          <cell r="H881" t="str">
            <v>27.55%</v>
          </cell>
        </row>
        <row r="882">
          <cell r="A882" t="str">
            <v>51444771</v>
          </cell>
          <cell r="B882">
            <v>44771</v>
          </cell>
          <cell r="C882">
            <v>514</v>
          </cell>
          <cell r="D882" t="str">
            <v>四川太极新津邓双镇岷江店</v>
          </cell>
          <cell r="E882">
            <v>5099.71</v>
          </cell>
          <cell r="F882">
            <v>115</v>
          </cell>
          <cell r="G882">
            <v>1780.07</v>
          </cell>
          <cell r="H882" t="str">
            <v>34.91%</v>
          </cell>
        </row>
        <row r="883">
          <cell r="A883" t="str">
            <v>51444772</v>
          </cell>
          <cell r="B883">
            <v>44772</v>
          </cell>
          <cell r="C883">
            <v>514</v>
          </cell>
          <cell r="D883" t="str">
            <v>四川太极新津邓双镇岷江店</v>
          </cell>
          <cell r="E883">
            <v>6903.61</v>
          </cell>
          <cell r="F883">
            <v>131</v>
          </cell>
          <cell r="G883">
            <v>2577.18</v>
          </cell>
          <cell r="H883" t="str">
            <v>37.33%</v>
          </cell>
        </row>
        <row r="884">
          <cell r="A884" t="str">
            <v>51444773</v>
          </cell>
          <cell r="B884">
            <v>44773</v>
          </cell>
          <cell r="C884">
            <v>514</v>
          </cell>
          <cell r="D884" t="str">
            <v>四川太极新津邓双镇岷江店</v>
          </cell>
          <cell r="E884">
            <v>7451.11</v>
          </cell>
          <cell r="F884">
            <v>115</v>
          </cell>
          <cell r="G884">
            <v>2170.5</v>
          </cell>
          <cell r="H884" t="str">
            <v>29.13%</v>
          </cell>
        </row>
        <row r="885">
          <cell r="A885" t="str">
            <v>51544743</v>
          </cell>
          <cell r="B885">
            <v>44743</v>
          </cell>
          <cell r="C885">
            <v>515</v>
          </cell>
          <cell r="D885" t="str">
            <v>四川太极成华区崔家店路药店</v>
          </cell>
          <cell r="E885">
            <v>3464.96</v>
          </cell>
          <cell r="F885">
            <v>78</v>
          </cell>
          <cell r="G885">
            <v>1103.92</v>
          </cell>
          <cell r="H885" t="str">
            <v>31.86%</v>
          </cell>
        </row>
        <row r="886">
          <cell r="A886" t="str">
            <v>51544744</v>
          </cell>
          <cell r="B886">
            <v>44744</v>
          </cell>
          <cell r="C886">
            <v>515</v>
          </cell>
          <cell r="D886" t="str">
            <v>四川太极成华区崔家店路药店</v>
          </cell>
          <cell r="E886">
            <v>6981.19</v>
          </cell>
          <cell r="F886">
            <v>103</v>
          </cell>
          <cell r="G886">
            <v>2153.52</v>
          </cell>
          <cell r="H886" t="str">
            <v>30.85%</v>
          </cell>
        </row>
        <row r="887">
          <cell r="A887" t="str">
            <v>51544745</v>
          </cell>
          <cell r="B887">
            <v>44745</v>
          </cell>
          <cell r="C887">
            <v>515</v>
          </cell>
          <cell r="D887" t="str">
            <v>四川太极成华区崔家店路药店</v>
          </cell>
          <cell r="E887">
            <v>5359.48</v>
          </cell>
          <cell r="F887">
            <v>108</v>
          </cell>
          <cell r="G887">
            <v>1509.06</v>
          </cell>
          <cell r="H887" t="str">
            <v>28.16%</v>
          </cell>
        </row>
        <row r="888">
          <cell r="A888" t="str">
            <v>51544746</v>
          </cell>
          <cell r="B888">
            <v>44746</v>
          </cell>
          <cell r="C888">
            <v>515</v>
          </cell>
          <cell r="D888" t="str">
            <v>四川太极成华区崔家店路药店</v>
          </cell>
          <cell r="E888">
            <v>4126.61</v>
          </cell>
          <cell r="F888">
            <v>68</v>
          </cell>
          <cell r="G888">
            <v>1429.38</v>
          </cell>
          <cell r="H888" t="str">
            <v>34.64%</v>
          </cell>
        </row>
        <row r="889">
          <cell r="A889" t="str">
            <v>51544747</v>
          </cell>
          <cell r="B889">
            <v>44747</v>
          </cell>
          <cell r="C889">
            <v>515</v>
          </cell>
          <cell r="D889" t="str">
            <v>四川太极成华区崔家店路药店</v>
          </cell>
          <cell r="E889">
            <v>4051.3</v>
          </cell>
          <cell r="F889">
            <v>90</v>
          </cell>
          <cell r="G889">
            <v>1437.66</v>
          </cell>
          <cell r="H889" t="str">
            <v>35.49%</v>
          </cell>
        </row>
        <row r="890">
          <cell r="A890" t="str">
            <v>51544748</v>
          </cell>
          <cell r="B890">
            <v>44748</v>
          </cell>
          <cell r="C890">
            <v>515</v>
          </cell>
          <cell r="D890" t="str">
            <v>四川太极成华区崔家店路药店</v>
          </cell>
          <cell r="E890">
            <v>6817</v>
          </cell>
          <cell r="F890">
            <v>100</v>
          </cell>
          <cell r="G890">
            <v>2489.79</v>
          </cell>
          <cell r="H890" t="str">
            <v>36.52%</v>
          </cell>
        </row>
        <row r="891">
          <cell r="A891" t="str">
            <v>51544749</v>
          </cell>
          <cell r="B891">
            <v>44749</v>
          </cell>
          <cell r="C891">
            <v>515</v>
          </cell>
          <cell r="D891" t="str">
            <v>四川太极成华区崔家店路药店</v>
          </cell>
          <cell r="E891">
            <v>5702.61</v>
          </cell>
          <cell r="F891">
            <v>90</v>
          </cell>
          <cell r="G891">
            <v>1808.31</v>
          </cell>
          <cell r="H891" t="str">
            <v>31.71%</v>
          </cell>
        </row>
        <row r="892">
          <cell r="A892" t="str">
            <v>51544750</v>
          </cell>
          <cell r="B892">
            <v>44750</v>
          </cell>
          <cell r="C892">
            <v>515</v>
          </cell>
          <cell r="D892" t="str">
            <v>四川太极成华区崔家店路药店</v>
          </cell>
          <cell r="E892">
            <v>3797.01</v>
          </cell>
          <cell r="F892">
            <v>66</v>
          </cell>
          <cell r="G892">
            <v>1115.59</v>
          </cell>
          <cell r="H892" t="str">
            <v>29.38%</v>
          </cell>
        </row>
        <row r="893">
          <cell r="A893" t="str">
            <v>51544751</v>
          </cell>
          <cell r="B893">
            <v>44751</v>
          </cell>
          <cell r="C893">
            <v>515</v>
          </cell>
          <cell r="D893" t="str">
            <v>四川太极成华区崔家店路药店</v>
          </cell>
          <cell r="E893">
            <v>5612.17</v>
          </cell>
          <cell r="F893">
            <v>105</v>
          </cell>
          <cell r="G893">
            <v>1909.03</v>
          </cell>
          <cell r="H893" t="str">
            <v>34.02%</v>
          </cell>
        </row>
        <row r="894">
          <cell r="A894" t="str">
            <v>51544752</v>
          </cell>
          <cell r="B894">
            <v>44752</v>
          </cell>
          <cell r="C894">
            <v>515</v>
          </cell>
          <cell r="D894" t="str">
            <v>四川太极成华区崔家店路药店</v>
          </cell>
          <cell r="E894">
            <v>4477.45</v>
          </cell>
          <cell r="F894">
            <v>90</v>
          </cell>
          <cell r="G894">
            <v>1500.93</v>
          </cell>
          <cell r="H894" t="str">
            <v>33.52%</v>
          </cell>
        </row>
        <row r="895">
          <cell r="A895" t="str">
            <v>51544753</v>
          </cell>
          <cell r="B895">
            <v>44753</v>
          </cell>
          <cell r="C895">
            <v>515</v>
          </cell>
          <cell r="D895" t="str">
            <v>四川太极成华区崔家店路药店</v>
          </cell>
          <cell r="E895">
            <v>6330.9</v>
          </cell>
          <cell r="F895">
            <v>114</v>
          </cell>
          <cell r="G895">
            <v>2078.11</v>
          </cell>
          <cell r="H895" t="str">
            <v>32.82%</v>
          </cell>
        </row>
        <row r="896">
          <cell r="A896" t="str">
            <v>51544754</v>
          </cell>
          <cell r="B896">
            <v>44754</v>
          </cell>
          <cell r="C896">
            <v>515</v>
          </cell>
          <cell r="D896" t="str">
            <v>四川太极成华区崔家店路药店</v>
          </cell>
          <cell r="E896">
            <v>4698.35</v>
          </cell>
          <cell r="F896">
            <v>80</v>
          </cell>
          <cell r="G896">
            <v>1492.35</v>
          </cell>
          <cell r="H896" t="str">
            <v>31.76%</v>
          </cell>
        </row>
        <row r="897">
          <cell r="A897" t="str">
            <v>51544755</v>
          </cell>
          <cell r="B897">
            <v>44755</v>
          </cell>
          <cell r="C897">
            <v>515</v>
          </cell>
          <cell r="D897" t="str">
            <v>四川太极成华区崔家店路药店</v>
          </cell>
          <cell r="E897">
            <v>4950.1</v>
          </cell>
          <cell r="F897">
            <v>84</v>
          </cell>
          <cell r="G897">
            <v>1591.86</v>
          </cell>
          <cell r="H897" t="str">
            <v>32.16%</v>
          </cell>
        </row>
        <row r="898">
          <cell r="A898" t="str">
            <v>51544756</v>
          </cell>
          <cell r="B898">
            <v>44756</v>
          </cell>
          <cell r="C898">
            <v>515</v>
          </cell>
          <cell r="D898" t="str">
            <v>四川太极成华区崔家店路药店</v>
          </cell>
          <cell r="E898">
            <v>5814.84</v>
          </cell>
          <cell r="F898">
            <v>98</v>
          </cell>
          <cell r="G898">
            <v>1625.75</v>
          </cell>
          <cell r="H898" t="str">
            <v>27.96%</v>
          </cell>
        </row>
        <row r="899">
          <cell r="A899" t="str">
            <v>51544757</v>
          </cell>
          <cell r="B899">
            <v>44757</v>
          </cell>
          <cell r="C899">
            <v>515</v>
          </cell>
          <cell r="D899" t="str">
            <v>四川太极成华区崔家店路药店</v>
          </cell>
          <cell r="E899">
            <v>5752.58</v>
          </cell>
          <cell r="F899">
            <v>128</v>
          </cell>
          <cell r="G899">
            <v>1953.02</v>
          </cell>
          <cell r="H899" t="str">
            <v>33.95%</v>
          </cell>
        </row>
        <row r="900">
          <cell r="A900" t="str">
            <v>51544758</v>
          </cell>
          <cell r="B900">
            <v>44758</v>
          </cell>
          <cell r="C900">
            <v>515</v>
          </cell>
          <cell r="D900" t="str">
            <v>四川太极成华区崔家店路药店</v>
          </cell>
          <cell r="E900">
            <v>12920.91</v>
          </cell>
          <cell r="F900">
            <v>134</v>
          </cell>
          <cell r="G900">
            <v>3142.96</v>
          </cell>
          <cell r="H900" t="str">
            <v>24.32%</v>
          </cell>
        </row>
        <row r="901">
          <cell r="A901" t="str">
            <v>51544759</v>
          </cell>
          <cell r="B901">
            <v>44759</v>
          </cell>
          <cell r="C901">
            <v>515</v>
          </cell>
          <cell r="D901" t="str">
            <v>四川太极成华区崔家店路药店</v>
          </cell>
          <cell r="E901">
            <v>11654.68</v>
          </cell>
          <cell r="F901">
            <v>128</v>
          </cell>
          <cell r="G901">
            <v>2756.39</v>
          </cell>
          <cell r="H901" t="str">
            <v>23.65%</v>
          </cell>
        </row>
        <row r="902">
          <cell r="A902" t="str">
            <v>51544760</v>
          </cell>
          <cell r="B902">
            <v>44760</v>
          </cell>
          <cell r="C902">
            <v>515</v>
          </cell>
          <cell r="D902" t="str">
            <v>四川太极成华区崔家店路药店</v>
          </cell>
          <cell r="E902">
            <v>15825.52</v>
          </cell>
          <cell r="F902">
            <v>128</v>
          </cell>
          <cell r="G902">
            <v>3605.84</v>
          </cell>
          <cell r="H902" t="str">
            <v>22.78%</v>
          </cell>
        </row>
        <row r="903">
          <cell r="A903" t="str">
            <v>51544761</v>
          </cell>
          <cell r="B903">
            <v>44761</v>
          </cell>
          <cell r="C903">
            <v>515</v>
          </cell>
          <cell r="D903" t="str">
            <v>四川太极成华区崔家店路药店</v>
          </cell>
          <cell r="E903">
            <v>7497.69</v>
          </cell>
          <cell r="F903">
            <v>99</v>
          </cell>
          <cell r="G903">
            <v>1698.65</v>
          </cell>
          <cell r="H903" t="str">
            <v>22.66%</v>
          </cell>
        </row>
        <row r="904">
          <cell r="A904" t="str">
            <v>51544762</v>
          </cell>
          <cell r="B904">
            <v>44762</v>
          </cell>
          <cell r="C904">
            <v>515</v>
          </cell>
          <cell r="D904" t="str">
            <v>四川太极成华区崔家店路药店</v>
          </cell>
          <cell r="E904">
            <v>6410.23</v>
          </cell>
          <cell r="F904">
            <v>100</v>
          </cell>
          <cell r="G904">
            <v>2071.68</v>
          </cell>
          <cell r="H904" t="str">
            <v>32.32%</v>
          </cell>
        </row>
        <row r="905">
          <cell r="A905" t="str">
            <v>51544763</v>
          </cell>
          <cell r="B905">
            <v>44763</v>
          </cell>
          <cell r="C905">
            <v>515</v>
          </cell>
          <cell r="D905" t="str">
            <v>四川太极成华区崔家店路药店</v>
          </cell>
          <cell r="E905">
            <v>6540.81</v>
          </cell>
          <cell r="F905">
            <v>100</v>
          </cell>
          <cell r="G905">
            <v>2163.23</v>
          </cell>
          <cell r="H905" t="str">
            <v>33.07%</v>
          </cell>
        </row>
        <row r="906">
          <cell r="A906" t="str">
            <v>51544764</v>
          </cell>
          <cell r="B906">
            <v>44764</v>
          </cell>
          <cell r="C906">
            <v>515</v>
          </cell>
          <cell r="D906" t="str">
            <v>四川太极成华区崔家店路药店</v>
          </cell>
          <cell r="E906">
            <v>7196.04</v>
          </cell>
          <cell r="F906">
            <v>94</v>
          </cell>
          <cell r="G906">
            <v>1759.2</v>
          </cell>
          <cell r="H906" t="str">
            <v>24.45%</v>
          </cell>
        </row>
        <row r="907">
          <cell r="A907" t="str">
            <v>51544765</v>
          </cell>
          <cell r="B907">
            <v>44765</v>
          </cell>
          <cell r="C907">
            <v>515</v>
          </cell>
          <cell r="D907" t="str">
            <v>四川太极成华区崔家店路药店</v>
          </cell>
          <cell r="E907">
            <v>5453.58</v>
          </cell>
          <cell r="F907">
            <v>111</v>
          </cell>
          <cell r="G907">
            <v>2106.91</v>
          </cell>
          <cell r="H907" t="str">
            <v>38.63%</v>
          </cell>
        </row>
        <row r="908">
          <cell r="A908" t="str">
            <v>51544766</v>
          </cell>
          <cell r="B908">
            <v>44766</v>
          </cell>
          <cell r="C908">
            <v>515</v>
          </cell>
          <cell r="D908" t="str">
            <v>四川太极成华区崔家店路药店</v>
          </cell>
          <cell r="E908">
            <v>8413.77</v>
          </cell>
          <cell r="F908">
            <v>139</v>
          </cell>
          <cell r="G908">
            <v>3016.55</v>
          </cell>
          <cell r="H908" t="str">
            <v>35.85%</v>
          </cell>
        </row>
        <row r="909">
          <cell r="A909" t="str">
            <v>51544767</v>
          </cell>
          <cell r="B909">
            <v>44767</v>
          </cell>
          <cell r="C909">
            <v>515</v>
          </cell>
          <cell r="D909" t="str">
            <v>四川太极成华区崔家店路药店</v>
          </cell>
          <cell r="E909">
            <v>5833.7</v>
          </cell>
          <cell r="F909">
            <v>107</v>
          </cell>
          <cell r="G909">
            <v>2299.19</v>
          </cell>
          <cell r="H909" t="str">
            <v>39.41%</v>
          </cell>
        </row>
        <row r="910">
          <cell r="A910" t="str">
            <v>51544768</v>
          </cell>
          <cell r="B910">
            <v>44768</v>
          </cell>
          <cell r="C910">
            <v>515</v>
          </cell>
          <cell r="D910" t="str">
            <v>四川太极成华区崔家店路药店</v>
          </cell>
          <cell r="E910">
            <v>6196.5</v>
          </cell>
          <cell r="F910">
            <v>117</v>
          </cell>
          <cell r="G910">
            <v>1885.53</v>
          </cell>
          <cell r="H910" t="str">
            <v>30.43%</v>
          </cell>
        </row>
        <row r="911">
          <cell r="A911" t="str">
            <v>51544769</v>
          </cell>
          <cell r="B911">
            <v>44769</v>
          </cell>
          <cell r="C911">
            <v>515</v>
          </cell>
          <cell r="D911" t="str">
            <v>四川太极成华区崔家店路药店</v>
          </cell>
          <cell r="E911">
            <v>6218.89</v>
          </cell>
          <cell r="F911">
            <v>85</v>
          </cell>
          <cell r="G911">
            <v>2004.2</v>
          </cell>
          <cell r="H911" t="str">
            <v>32.23%</v>
          </cell>
        </row>
        <row r="912">
          <cell r="A912" t="str">
            <v>51544770</v>
          </cell>
          <cell r="B912">
            <v>44770</v>
          </cell>
          <cell r="C912">
            <v>515</v>
          </cell>
          <cell r="D912" t="str">
            <v>四川太极成华区崔家店路药店</v>
          </cell>
          <cell r="E912">
            <v>5609.3</v>
          </cell>
          <cell r="F912">
            <v>88</v>
          </cell>
          <cell r="G912">
            <v>2037.72</v>
          </cell>
          <cell r="H912" t="str">
            <v>36.33%</v>
          </cell>
        </row>
        <row r="913">
          <cell r="A913" t="str">
            <v>51544771</v>
          </cell>
          <cell r="B913">
            <v>44771</v>
          </cell>
          <cell r="C913">
            <v>515</v>
          </cell>
          <cell r="D913" t="str">
            <v>四川太极成华区崔家店路药店</v>
          </cell>
          <cell r="E913">
            <v>5256.49</v>
          </cell>
          <cell r="F913">
            <v>83</v>
          </cell>
          <cell r="G913">
            <v>1463.42</v>
          </cell>
          <cell r="H913" t="str">
            <v>27.84%</v>
          </cell>
        </row>
        <row r="914">
          <cell r="A914" t="str">
            <v>51544772</v>
          </cell>
          <cell r="B914">
            <v>44772</v>
          </cell>
          <cell r="C914">
            <v>515</v>
          </cell>
          <cell r="D914" t="str">
            <v>四川太极成华区崔家店路药店</v>
          </cell>
          <cell r="E914">
            <v>4694.44</v>
          </cell>
          <cell r="F914">
            <v>81</v>
          </cell>
          <cell r="G914">
            <v>1467.18</v>
          </cell>
          <cell r="H914" t="str">
            <v>31.25%</v>
          </cell>
        </row>
        <row r="915">
          <cell r="A915" t="str">
            <v>51544773</v>
          </cell>
          <cell r="B915">
            <v>44773</v>
          </cell>
          <cell r="C915">
            <v>515</v>
          </cell>
          <cell r="D915" t="str">
            <v>四川太极成华区崔家店路药店</v>
          </cell>
          <cell r="E915">
            <v>1956.13</v>
          </cell>
          <cell r="F915">
            <v>60</v>
          </cell>
          <cell r="G915">
            <v>687.93</v>
          </cell>
          <cell r="H915" t="str">
            <v>35.17%</v>
          </cell>
        </row>
        <row r="916">
          <cell r="A916" t="str">
            <v>51744743</v>
          </cell>
          <cell r="B916">
            <v>44743</v>
          </cell>
          <cell r="C916">
            <v>517</v>
          </cell>
          <cell r="D916" t="str">
            <v>四川太极青羊区北东街店</v>
          </cell>
          <cell r="E916">
            <v>32018.54</v>
          </cell>
          <cell r="F916">
            <v>197</v>
          </cell>
          <cell r="G916">
            <v>5951.22</v>
          </cell>
          <cell r="H916" t="str">
            <v>18.59%</v>
          </cell>
        </row>
        <row r="917">
          <cell r="A917" t="str">
            <v>51744744</v>
          </cell>
          <cell r="B917">
            <v>44744</v>
          </cell>
          <cell r="C917">
            <v>517</v>
          </cell>
          <cell r="D917" t="str">
            <v>四川太极青羊区北东街店</v>
          </cell>
          <cell r="E917">
            <v>34762.7</v>
          </cell>
          <cell r="F917">
            <v>205</v>
          </cell>
          <cell r="G917">
            <v>7679.31</v>
          </cell>
          <cell r="H917" t="str">
            <v>22.09%</v>
          </cell>
        </row>
        <row r="918">
          <cell r="A918" t="str">
            <v>51744745</v>
          </cell>
          <cell r="B918">
            <v>44745</v>
          </cell>
          <cell r="C918">
            <v>517</v>
          </cell>
          <cell r="D918" t="str">
            <v>四川太极青羊区北东街店</v>
          </cell>
          <cell r="E918">
            <v>34267.91</v>
          </cell>
          <cell r="F918">
            <v>229</v>
          </cell>
          <cell r="G918">
            <v>9160.65</v>
          </cell>
          <cell r="H918" t="str">
            <v>26.73%</v>
          </cell>
        </row>
        <row r="919">
          <cell r="A919" t="str">
            <v>51744746</v>
          </cell>
          <cell r="B919">
            <v>44746</v>
          </cell>
          <cell r="C919">
            <v>517</v>
          </cell>
          <cell r="D919" t="str">
            <v>四川太极青羊区北东街店</v>
          </cell>
          <cell r="E919">
            <v>33882.29</v>
          </cell>
          <cell r="F919">
            <v>216</v>
          </cell>
          <cell r="G919">
            <v>6995.34</v>
          </cell>
          <cell r="H919" t="str">
            <v>20.65%</v>
          </cell>
        </row>
        <row r="920">
          <cell r="A920" t="str">
            <v>51744747</v>
          </cell>
          <cell r="B920">
            <v>44747</v>
          </cell>
          <cell r="C920">
            <v>517</v>
          </cell>
          <cell r="D920" t="str">
            <v>四川太极青羊区北东街店</v>
          </cell>
          <cell r="E920">
            <v>29023.09</v>
          </cell>
          <cell r="F920">
            <v>209</v>
          </cell>
          <cell r="G920">
            <v>6139.85</v>
          </cell>
          <cell r="H920" t="str">
            <v>21.16%</v>
          </cell>
        </row>
        <row r="921">
          <cell r="A921" t="str">
            <v>51744748</v>
          </cell>
          <cell r="B921">
            <v>44748</v>
          </cell>
          <cell r="C921">
            <v>517</v>
          </cell>
          <cell r="D921" t="str">
            <v>四川太极青羊区北东街店</v>
          </cell>
          <cell r="E921">
            <v>30050.67</v>
          </cell>
          <cell r="F921">
            <v>195</v>
          </cell>
          <cell r="G921">
            <v>5506.86</v>
          </cell>
          <cell r="H921" t="str">
            <v>18.33%</v>
          </cell>
        </row>
        <row r="922">
          <cell r="A922" t="str">
            <v>51744749</v>
          </cell>
          <cell r="B922">
            <v>44749</v>
          </cell>
          <cell r="C922">
            <v>517</v>
          </cell>
          <cell r="D922" t="str">
            <v>四川太极青羊区北东街店</v>
          </cell>
          <cell r="E922">
            <v>32920.71</v>
          </cell>
          <cell r="F922">
            <v>201</v>
          </cell>
          <cell r="G922">
            <v>7132.11</v>
          </cell>
          <cell r="H922" t="str">
            <v>21.66%</v>
          </cell>
        </row>
        <row r="923">
          <cell r="A923" t="str">
            <v>51744750</v>
          </cell>
          <cell r="B923">
            <v>44750</v>
          </cell>
          <cell r="C923">
            <v>517</v>
          </cell>
          <cell r="D923" t="str">
            <v>四川太极青羊区北东街店</v>
          </cell>
          <cell r="E923">
            <v>27530.6</v>
          </cell>
          <cell r="F923">
            <v>202</v>
          </cell>
          <cell r="G923">
            <v>6669.92</v>
          </cell>
          <cell r="H923" t="str">
            <v>24.23%</v>
          </cell>
        </row>
        <row r="924">
          <cell r="A924" t="str">
            <v>51744751</v>
          </cell>
          <cell r="B924">
            <v>44751</v>
          </cell>
          <cell r="C924">
            <v>517</v>
          </cell>
          <cell r="D924" t="str">
            <v>四川太极青羊区北东街店</v>
          </cell>
          <cell r="E924">
            <v>26625.55</v>
          </cell>
          <cell r="F924">
            <v>183</v>
          </cell>
          <cell r="G924">
            <v>5659.92</v>
          </cell>
          <cell r="H924" t="str">
            <v>21.26%</v>
          </cell>
        </row>
        <row r="925">
          <cell r="A925" t="str">
            <v>51744752</v>
          </cell>
          <cell r="B925">
            <v>44752</v>
          </cell>
          <cell r="C925">
            <v>517</v>
          </cell>
          <cell r="D925" t="str">
            <v>四川太极青羊区北东街店</v>
          </cell>
          <cell r="E925">
            <v>33664.05</v>
          </cell>
          <cell r="F925">
            <v>207</v>
          </cell>
          <cell r="G925">
            <v>7130.13</v>
          </cell>
          <cell r="H925" t="str">
            <v>21.18%</v>
          </cell>
        </row>
        <row r="926">
          <cell r="A926" t="str">
            <v>51744753</v>
          </cell>
          <cell r="B926">
            <v>44753</v>
          </cell>
          <cell r="C926">
            <v>517</v>
          </cell>
          <cell r="D926" t="str">
            <v>四川太极青羊区北东街店</v>
          </cell>
          <cell r="E926">
            <v>24810.5</v>
          </cell>
          <cell r="F926">
            <v>227</v>
          </cell>
          <cell r="G926">
            <v>6596.66</v>
          </cell>
          <cell r="H926" t="str">
            <v>26.59%</v>
          </cell>
        </row>
        <row r="927">
          <cell r="A927" t="str">
            <v>51744754</v>
          </cell>
          <cell r="B927">
            <v>44754</v>
          </cell>
          <cell r="C927">
            <v>517</v>
          </cell>
          <cell r="D927" t="str">
            <v>四川太极青羊区北东街店</v>
          </cell>
          <cell r="E927">
            <v>24235.27</v>
          </cell>
          <cell r="F927">
            <v>235</v>
          </cell>
          <cell r="G927">
            <v>6932.72</v>
          </cell>
          <cell r="H927" t="str">
            <v>28.61%</v>
          </cell>
        </row>
        <row r="928">
          <cell r="A928" t="str">
            <v>51744755</v>
          </cell>
          <cell r="B928">
            <v>44755</v>
          </cell>
          <cell r="C928">
            <v>517</v>
          </cell>
          <cell r="D928" t="str">
            <v>四川太极青羊区北东街店</v>
          </cell>
          <cell r="E928">
            <v>39858.7</v>
          </cell>
          <cell r="F928">
            <v>232</v>
          </cell>
          <cell r="G928">
            <v>7509.67</v>
          </cell>
          <cell r="H928" t="str">
            <v>18.84%</v>
          </cell>
        </row>
        <row r="929">
          <cell r="A929" t="str">
            <v>51744756</v>
          </cell>
          <cell r="B929">
            <v>44756</v>
          </cell>
          <cell r="C929">
            <v>517</v>
          </cell>
          <cell r="D929" t="str">
            <v>四川太极青羊区北东街店</v>
          </cell>
          <cell r="E929">
            <v>27597.94</v>
          </cell>
          <cell r="F929">
            <v>209</v>
          </cell>
          <cell r="G929">
            <v>6692.62</v>
          </cell>
          <cell r="H929" t="str">
            <v>24.25%</v>
          </cell>
        </row>
        <row r="930">
          <cell r="A930" t="str">
            <v>51744757</v>
          </cell>
          <cell r="B930">
            <v>44757</v>
          </cell>
          <cell r="C930">
            <v>517</v>
          </cell>
          <cell r="D930" t="str">
            <v>四川太极青羊区北东街店</v>
          </cell>
          <cell r="E930">
            <v>18589.33</v>
          </cell>
          <cell r="F930">
            <v>181</v>
          </cell>
          <cell r="G930">
            <v>4107.5</v>
          </cell>
          <cell r="H930" t="str">
            <v>22.1%</v>
          </cell>
        </row>
        <row r="931">
          <cell r="A931" t="str">
            <v>51744758</v>
          </cell>
          <cell r="B931">
            <v>44758</v>
          </cell>
          <cell r="C931">
            <v>517</v>
          </cell>
          <cell r="D931" t="str">
            <v>四川太极青羊区北东街店</v>
          </cell>
          <cell r="E931">
            <v>61960</v>
          </cell>
          <cell r="F931">
            <v>244</v>
          </cell>
          <cell r="G931">
            <v>8649.81</v>
          </cell>
          <cell r="H931" t="str">
            <v>13.96%</v>
          </cell>
        </row>
        <row r="932">
          <cell r="A932" t="str">
            <v>51744759</v>
          </cell>
          <cell r="B932">
            <v>44759</v>
          </cell>
          <cell r="C932">
            <v>517</v>
          </cell>
          <cell r="D932" t="str">
            <v>四川太极青羊区北东街店</v>
          </cell>
          <cell r="E932">
            <v>50174.57</v>
          </cell>
          <cell r="F932">
            <v>201</v>
          </cell>
          <cell r="G932">
            <v>8152.56</v>
          </cell>
          <cell r="H932" t="str">
            <v>16.25%</v>
          </cell>
        </row>
        <row r="933">
          <cell r="A933" t="str">
            <v>51744760</v>
          </cell>
          <cell r="B933">
            <v>44760</v>
          </cell>
          <cell r="C933">
            <v>517</v>
          </cell>
          <cell r="D933" t="str">
            <v>四川太极青羊区北东街店</v>
          </cell>
          <cell r="E933">
            <v>50537.42</v>
          </cell>
          <cell r="F933">
            <v>236</v>
          </cell>
          <cell r="G933">
            <v>9126.13</v>
          </cell>
          <cell r="H933" t="str">
            <v>18.06%</v>
          </cell>
        </row>
        <row r="934">
          <cell r="A934" t="str">
            <v>51744761</v>
          </cell>
          <cell r="B934">
            <v>44761</v>
          </cell>
          <cell r="C934">
            <v>517</v>
          </cell>
          <cell r="D934" t="str">
            <v>四川太极青羊区北东街店</v>
          </cell>
          <cell r="E934">
            <v>59847.3</v>
          </cell>
          <cell r="F934">
            <v>241</v>
          </cell>
          <cell r="G934">
            <v>10336.78</v>
          </cell>
          <cell r="H934" t="str">
            <v>17.27%</v>
          </cell>
        </row>
        <row r="935">
          <cell r="A935" t="str">
            <v>51744762</v>
          </cell>
          <cell r="B935">
            <v>44762</v>
          </cell>
          <cell r="C935">
            <v>517</v>
          </cell>
          <cell r="D935" t="str">
            <v>四川太极青羊区北东街店</v>
          </cell>
          <cell r="E935">
            <v>21173.06</v>
          </cell>
          <cell r="F935">
            <v>165</v>
          </cell>
          <cell r="G935">
            <v>4853.55</v>
          </cell>
          <cell r="H935" t="str">
            <v>22.92%</v>
          </cell>
        </row>
        <row r="936">
          <cell r="A936" t="str">
            <v>51744763</v>
          </cell>
          <cell r="B936">
            <v>44763</v>
          </cell>
          <cell r="C936">
            <v>517</v>
          </cell>
          <cell r="D936" t="str">
            <v>四川太极青羊区北东街店</v>
          </cell>
          <cell r="E936">
            <v>44427.8</v>
          </cell>
          <cell r="F936">
            <v>196</v>
          </cell>
          <cell r="G936">
            <v>6923.15</v>
          </cell>
          <cell r="H936" t="str">
            <v>15.58%</v>
          </cell>
        </row>
        <row r="937">
          <cell r="A937" t="str">
            <v>51744764</v>
          </cell>
          <cell r="B937">
            <v>44764</v>
          </cell>
          <cell r="C937">
            <v>517</v>
          </cell>
          <cell r="D937" t="str">
            <v>四川太极青羊区北东街店</v>
          </cell>
          <cell r="E937">
            <v>25312.72</v>
          </cell>
          <cell r="F937">
            <v>158</v>
          </cell>
          <cell r="G937">
            <v>4264.52</v>
          </cell>
          <cell r="H937" t="str">
            <v>16.85%</v>
          </cell>
        </row>
        <row r="938">
          <cell r="A938" t="str">
            <v>51744765</v>
          </cell>
          <cell r="B938">
            <v>44765</v>
          </cell>
          <cell r="C938">
            <v>517</v>
          </cell>
          <cell r="D938" t="str">
            <v>四川太极青羊区北东街店</v>
          </cell>
          <cell r="E938">
            <v>34389.69</v>
          </cell>
          <cell r="F938">
            <v>177</v>
          </cell>
          <cell r="G938">
            <v>7953.91</v>
          </cell>
          <cell r="H938" t="str">
            <v>23.13%</v>
          </cell>
        </row>
        <row r="939">
          <cell r="A939" t="str">
            <v>51744766</v>
          </cell>
          <cell r="B939">
            <v>44766</v>
          </cell>
          <cell r="C939">
            <v>517</v>
          </cell>
          <cell r="D939" t="str">
            <v>四川太极青羊区北东街店</v>
          </cell>
          <cell r="E939">
            <v>26354.8</v>
          </cell>
          <cell r="F939">
            <v>193</v>
          </cell>
          <cell r="G939">
            <v>6089.24</v>
          </cell>
          <cell r="H939" t="str">
            <v>23.1%</v>
          </cell>
        </row>
        <row r="940">
          <cell r="A940" t="str">
            <v>51744767</v>
          </cell>
          <cell r="B940">
            <v>44767</v>
          </cell>
          <cell r="C940">
            <v>517</v>
          </cell>
          <cell r="D940" t="str">
            <v>四川太极青羊区北东街店</v>
          </cell>
          <cell r="E940">
            <v>22188.1</v>
          </cell>
          <cell r="F940">
            <v>154</v>
          </cell>
          <cell r="G940">
            <v>5619.62</v>
          </cell>
          <cell r="H940" t="str">
            <v>25.33%</v>
          </cell>
        </row>
        <row r="941">
          <cell r="A941" t="str">
            <v>51744768</v>
          </cell>
          <cell r="B941">
            <v>44768</v>
          </cell>
          <cell r="C941">
            <v>517</v>
          </cell>
          <cell r="D941" t="str">
            <v>四川太极青羊区北东街店</v>
          </cell>
          <cell r="E941">
            <v>28517.7</v>
          </cell>
          <cell r="F941">
            <v>183</v>
          </cell>
          <cell r="G941">
            <v>7161.44</v>
          </cell>
          <cell r="H941" t="str">
            <v>25.11%</v>
          </cell>
        </row>
        <row r="942">
          <cell r="A942" t="str">
            <v>51744769</v>
          </cell>
          <cell r="B942">
            <v>44769</v>
          </cell>
          <cell r="C942">
            <v>517</v>
          </cell>
          <cell r="D942" t="str">
            <v>四川太极青羊区北东街店</v>
          </cell>
          <cell r="E942">
            <v>35141.3</v>
          </cell>
          <cell r="F942">
            <v>148</v>
          </cell>
          <cell r="G942">
            <v>6169.49</v>
          </cell>
          <cell r="H942" t="str">
            <v>17.56%</v>
          </cell>
        </row>
        <row r="943">
          <cell r="A943" t="str">
            <v>51744770</v>
          </cell>
          <cell r="B943">
            <v>44770</v>
          </cell>
          <cell r="C943">
            <v>517</v>
          </cell>
          <cell r="D943" t="str">
            <v>四川太极青羊区北东街店</v>
          </cell>
          <cell r="E943">
            <v>29880.81</v>
          </cell>
          <cell r="F943">
            <v>192</v>
          </cell>
          <cell r="G943">
            <v>6398.39</v>
          </cell>
          <cell r="H943" t="str">
            <v>21.41%</v>
          </cell>
        </row>
        <row r="944">
          <cell r="A944" t="str">
            <v>51744771</v>
          </cell>
          <cell r="B944">
            <v>44771</v>
          </cell>
          <cell r="C944">
            <v>517</v>
          </cell>
          <cell r="D944" t="str">
            <v>四川太极青羊区北东街店</v>
          </cell>
          <cell r="E944">
            <v>26744.29</v>
          </cell>
          <cell r="F944">
            <v>184</v>
          </cell>
          <cell r="G944">
            <v>5597.01</v>
          </cell>
          <cell r="H944" t="str">
            <v>20.93%</v>
          </cell>
        </row>
        <row r="945">
          <cell r="A945" t="str">
            <v>51744772</v>
          </cell>
          <cell r="B945">
            <v>44772</v>
          </cell>
          <cell r="C945">
            <v>517</v>
          </cell>
          <cell r="D945" t="str">
            <v>四川太极青羊区北东街店</v>
          </cell>
          <cell r="E945">
            <v>28537.01</v>
          </cell>
          <cell r="F945">
            <v>170</v>
          </cell>
          <cell r="G945">
            <v>5458.28</v>
          </cell>
          <cell r="H945" t="str">
            <v>19.13%</v>
          </cell>
        </row>
        <row r="946">
          <cell r="A946" t="str">
            <v>51744773</v>
          </cell>
          <cell r="B946">
            <v>44773</v>
          </cell>
          <cell r="C946">
            <v>517</v>
          </cell>
          <cell r="D946" t="str">
            <v>四川太极青羊区北东街店</v>
          </cell>
          <cell r="E946">
            <v>12243.12</v>
          </cell>
          <cell r="F946">
            <v>157</v>
          </cell>
          <cell r="G946">
            <v>3560.54</v>
          </cell>
          <cell r="H946" t="str">
            <v>29.08%</v>
          </cell>
        </row>
        <row r="947">
          <cell r="A947" t="str">
            <v>53944743</v>
          </cell>
          <cell r="B947">
            <v>44743</v>
          </cell>
          <cell r="C947">
            <v>539</v>
          </cell>
          <cell r="D947" t="str">
            <v>四川太极大邑县晋原镇子龙路店</v>
          </cell>
          <cell r="E947">
            <v>6633.1</v>
          </cell>
          <cell r="F947">
            <v>57</v>
          </cell>
          <cell r="G947">
            <v>1856.56</v>
          </cell>
          <cell r="H947" t="str">
            <v>27.99%</v>
          </cell>
        </row>
        <row r="948">
          <cell r="A948" t="str">
            <v>53944744</v>
          </cell>
          <cell r="B948">
            <v>44744</v>
          </cell>
          <cell r="C948">
            <v>539</v>
          </cell>
          <cell r="D948" t="str">
            <v>四川太极大邑县晋原镇子龙路店</v>
          </cell>
          <cell r="E948">
            <v>5200.11</v>
          </cell>
          <cell r="F948">
            <v>51</v>
          </cell>
          <cell r="G948">
            <v>1640.61</v>
          </cell>
          <cell r="H948" t="str">
            <v>31.55%</v>
          </cell>
        </row>
        <row r="949">
          <cell r="A949" t="str">
            <v>53944745</v>
          </cell>
          <cell r="B949">
            <v>44745</v>
          </cell>
          <cell r="C949">
            <v>539</v>
          </cell>
          <cell r="D949" t="str">
            <v>四川太极大邑县晋原镇子龙路店</v>
          </cell>
          <cell r="E949">
            <v>4157.64</v>
          </cell>
          <cell r="F949">
            <v>47</v>
          </cell>
          <cell r="G949">
            <v>1363.46</v>
          </cell>
          <cell r="H949" t="str">
            <v>32.79%</v>
          </cell>
        </row>
        <row r="950">
          <cell r="A950" t="str">
            <v>53944746</v>
          </cell>
          <cell r="B950">
            <v>44746</v>
          </cell>
          <cell r="C950">
            <v>539</v>
          </cell>
          <cell r="D950" t="str">
            <v>四川太极大邑县晋原镇子龙路店</v>
          </cell>
          <cell r="E950">
            <v>3214.3</v>
          </cell>
          <cell r="F950">
            <v>48</v>
          </cell>
          <cell r="G950">
            <v>759.75</v>
          </cell>
          <cell r="H950" t="str">
            <v>23.64%</v>
          </cell>
        </row>
        <row r="951">
          <cell r="A951" t="str">
            <v>53944747</v>
          </cell>
          <cell r="B951">
            <v>44747</v>
          </cell>
          <cell r="C951">
            <v>539</v>
          </cell>
          <cell r="D951" t="str">
            <v>四川太极大邑县晋原镇子龙路店</v>
          </cell>
          <cell r="E951">
            <v>4517</v>
          </cell>
          <cell r="F951">
            <v>47</v>
          </cell>
          <cell r="G951">
            <v>1166.24</v>
          </cell>
          <cell r="H951" t="str">
            <v>25.82%</v>
          </cell>
        </row>
        <row r="952">
          <cell r="A952" t="str">
            <v>53944748</v>
          </cell>
          <cell r="B952">
            <v>44748</v>
          </cell>
          <cell r="C952">
            <v>539</v>
          </cell>
          <cell r="D952" t="str">
            <v>四川太极大邑县晋原镇子龙路店</v>
          </cell>
          <cell r="E952">
            <v>4005.09</v>
          </cell>
          <cell r="F952">
            <v>57</v>
          </cell>
          <cell r="G952">
            <v>1228.44</v>
          </cell>
          <cell r="H952" t="str">
            <v>30.67%</v>
          </cell>
        </row>
        <row r="953">
          <cell r="A953" t="str">
            <v>53944749</v>
          </cell>
          <cell r="B953">
            <v>44749</v>
          </cell>
          <cell r="C953">
            <v>539</v>
          </cell>
          <cell r="D953" t="str">
            <v>四川太极大邑县晋原镇子龙路店</v>
          </cell>
          <cell r="E953">
            <v>5067.99</v>
          </cell>
          <cell r="F953">
            <v>63</v>
          </cell>
          <cell r="G953">
            <v>1446.7</v>
          </cell>
          <cell r="H953" t="str">
            <v>28.55%</v>
          </cell>
        </row>
        <row r="954">
          <cell r="A954" t="str">
            <v>53944750</v>
          </cell>
          <cell r="B954">
            <v>44750</v>
          </cell>
          <cell r="C954">
            <v>539</v>
          </cell>
          <cell r="D954" t="str">
            <v>四川太极大邑县晋原镇子龙路店</v>
          </cell>
          <cell r="E954">
            <v>5742.95</v>
          </cell>
          <cell r="F954">
            <v>51</v>
          </cell>
          <cell r="G954">
            <v>1239.13</v>
          </cell>
          <cell r="H954" t="str">
            <v>21.58%</v>
          </cell>
        </row>
        <row r="955">
          <cell r="A955" t="str">
            <v>53944751</v>
          </cell>
          <cell r="B955">
            <v>44751</v>
          </cell>
          <cell r="C955">
            <v>539</v>
          </cell>
          <cell r="D955" t="str">
            <v>四川太极大邑县晋原镇子龙路店</v>
          </cell>
          <cell r="E955">
            <v>5509.8</v>
          </cell>
          <cell r="F955">
            <v>45</v>
          </cell>
          <cell r="G955">
            <v>1280.32</v>
          </cell>
          <cell r="H955" t="str">
            <v>23.24%</v>
          </cell>
        </row>
        <row r="956">
          <cell r="A956" t="str">
            <v>53944752</v>
          </cell>
          <cell r="B956">
            <v>44752</v>
          </cell>
          <cell r="C956">
            <v>539</v>
          </cell>
          <cell r="D956" t="str">
            <v>四川太极大邑县晋原镇子龙路店</v>
          </cell>
          <cell r="E956">
            <v>4948.06</v>
          </cell>
          <cell r="F956">
            <v>63</v>
          </cell>
          <cell r="G956">
            <v>1258.31</v>
          </cell>
          <cell r="H956" t="str">
            <v>25.43%</v>
          </cell>
        </row>
        <row r="957">
          <cell r="A957" t="str">
            <v>53944753</v>
          </cell>
          <cell r="B957">
            <v>44753</v>
          </cell>
          <cell r="C957">
            <v>539</v>
          </cell>
          <cell r="D957" t="str">
            <v>四川太极大邑县晋原镇子龙路店</v>
          </cell>
          <cell r="E957">
            <v>3033.56</v>
          </cell>
          <cell r="F957">
            <v>47</v>
          </cell>
          <cell r="G957">
            <v>867.04</v>
          </cell>
          <cell r="H957" t="str">
            <v>28.58%</v>
          </cell>
        </row>
        <row r="958">
          <cell r="A958" t="str">
            <v>53944754</v>
          </cell>
          <cell r="B958">
            <v>44754</v>
          </cell>
          <cell r="C958">
            <v>539</v>
          </cell>
          <cell r="D958" t="str">
            <v>四川太极大邑县晋原镇子龙路店</v>
          </cell>
          <cell r="E958">
            <v>6297.5</v>
          </cell>
          <cell r="F958">
            <v>61</v>
          </cell>
          <cell r="G958">
            <v>1205.08</v>
          </cell>
          <cell r="H958" t="str">
            <v>19.14%</v>
          </cell>
        </row>
        <row r="959">
          <cell r="A959" t="str">
            <v>53944755</v>
          </cell>
          <cell r="B959">
            <v>44755</v>
          </cell>
          <cell r="C959">
            <v>539</v>
          </cell>
          <cell r="D959" t="str">
            <v>四川太极大邑县晋原镇子龙路店</v>
          </cell>
          <cell r="E959">
            <v>4686.5</v>
          </cell>
          <cell r="F959">
            <v>64</v>
          </cell>
          <cell r="G959">
            <v>1086.46</v>
          </cell>
          <cell r="H959" t="str">
            <v>23.18%</v>
          </cell>
        </row>
        <row r="960">
          <cell r="A960" t="str">
            <v>53944756</v>
          </cell>
          <cell r="B960">
            <v>44756</v>
          </cell>
          <cell r="C960">
            <v>539</v>
          </cell>
          <cell r="D960" t="str">
            <v>四川太极大邑县晋原镇子龙路店</v>
          </cell>
          <cell r="E960">
            <v>4097.69</v>
          </cell>
          <cell r="F960">
            <v>57</v>
          </cell>
          <cell r="G960">
            <v>1102.4</v>
          </cell>
          <cell r="H960" t="str">
            <v>26.9%</v>
          </cell>
        </row>
        <row r="961">
          <cell r="A961" t="str">
            <v>53944757</v>
          </cell>
          <cell r="B961">
            <v>44757</v>
          </cell>
          <cell r="C961">
            <v>539</v>
          </cell>
          <cell r="D961" t="str">
            <v>四川太极大邑县晋原镇子龙路店</v>
          </cell>
          <cell r="E961">
            <v>5262.11</v>
          </cell>
          <cell r="F961">
            <v>63</v>
          </cell>
          <cell r="G961">
            <v>1419.79</v>
          </cell>
          <cell r="H961" t="str">
            <v>26.98%</v>
          </cell>
        </row>
        <row r="962">
          <cell r="A962" t="str">
            <v>53944758</v>
          </cell>
          <cell r="B962">
            <v>44758</v>
          </cell>
          <cell r="C962">
            <v>539</v>
          </cell>
          <cell r="D962" t="str">
            <v>四川太极大邑县晋原镇子龙路店</v>
          </cell>
          <cell r="E962">
            <v>9651.05</v>
          </cell>
          <cell r="F962">
            <v>93</v>
          </cell>
          <cell r="G962">
            <v>1535.4</v>
          </cell>
          <cell r="H962" t="str">
            <v>15.91%</v>
          </cell>
        </row>
        <row r="963">
          <cell r="A963" t="str">
            <v>53944759</v>
          </cell>
          <cell r="B963">
            <v>44759</v>
          </cell>
          <cell r="C963">
            <v>539</v>
          </cell>
          <cell r="D963" t="str">
            <v>四川太极大邑县晋原镇子龙路店</v>
          </cell>
          <cell r="E963">
            <v>6971.77</v>
          </cell>
          <cell r="F963">
            <v>93</v>
          </cell>
          <cell r="G963">
            <v>1894.82</v>
          </cell>
          <cell r="H963" t="str">
            <v>27.18%</v>
          </cell>
        </row>
        <row r="964">
          <cell r="A964" t="str">
            <v>53944760</v>
          </cell>
          <cell r="B964">
            <v>44760</v>
          </cell>
          <cell r="C964">
            <v>539</v>
          </cell>
          <cell r="D964" t="str">
            <v>四川太极大邑县晋原镇子龙路店</v>
          </cell>
          <cell r="E964">
            <v>4152.82</v>
          </cell>
          <cell r="F964">
            <v>75</v>
          </cell>
          <cell r="G964">
            <v>1224.31</v>
          </cell>
          <cell r="H964" t="str">
            <v>29.48%</v>
          </cell>
        </row>
        <row r="965">
          <cell r="A965" t="str">
            <v>53944761</v>
          </cell>
          <cell r="B965">
            <v>44761</v>
          </cell>
          <cell r="C965">
            <v>539</v>
          </cell>
          <cell r="D965" t="str">
            <v>四川太极大邑县晋原镇子龙路店</v>
          </cell>
          <cell r="E965">
            <v>17447.23</v>
          </cell>
          <cell r="F965">
            <v>91</v>
          </cell>
          <cell r="G965">
            <v>3603.4</v>
          </cell>
          <cell r="H965" t="str">
            <v>20.65%</v>
          </cell>
        </row>
        <row r="966">
          <cell r="A966" t="str">
            <v>53944762</v>
          </cell>
          <cell r="B966">
            <v>44762</v>
          </cell>
          <cell r="C966">
            <v>539</v>
          </cell>
          <cell r="D966" t="str">
            <v>四川太极大邑县晋原镇子龙路店</v>
          </cell>
          <cell r="E966">
            <v>1407.81</v>
          </cell>
          <cell r="F966">
            <v>20</v>
          </cell>
          <cell r="G966">
            <v>496.59</v>
          </cell>
          <cell r="H966" t="str">
            <v>35.27%</v>
          </cell>
        </row>
        <row r="967">
          <cell r="A967" t="str">
            <v>53944763</v>
          </cell>
          <cell r="B967">
            <v>44763</v>
          </cell>
          <cell r="C967">
            <v>539</v>
          </cell>
          <cell r="D967" t="str">
            <v>四川太极大邑县晋原镇子龙路店</v>
          </cell>
          <cell r="E967">
            <v>2272.45</v>
          </cell>
          <cell r="F967">
            <v>44</v>
          </cell>
          <cell r="G967">
            <v>722.72</v>
          </cell>
          <cell r="H967" t="str">
            <v>31.8%</v>
          </cell>
        </row>
        <row r="968">
          <cell r="A968" t="str">
            <v>53944764</v>
          </cell>
          <cell r="B968">
            <v>44764</v>
          </cell>
          <cell r="C968">
            <v>539</v>
          </cell>
          <cell r="D968" t="str">
            <v>四川太极大邑县晋原镇子龙路店</v>
          </cell>
          <cell r="E968">
            <v>6139.39</v>
          </cell>
          <cell r="F968">
            <v>83</v>
          </cell>
          <cell r="G968">
            <v>1291.03</v>
          </cell>
          <cell r="H968" t="str">
            <v>21.03%</v>
          </cell>
        </row>
        <row r="969">
          <cell r="A969" t="str">
            <v>53944765</v>
          </cell>
          <cell r="B969">
            <v>44765</v>
          </cell>
          <cell r="C969">
            <v>539</v>
          </cell>
          <cell r="D969" t="str">
            <v>四川太极大邑县晋原镇子龙路店</v>
          </cell>
          <cell r="E969">
            <v>5969.64</v>
          </cell>
          <cell r="F969">
            <v>87</v>
          </cell>
          <cell r="G969">
            <v>1628.05</v>
          </cell>
          <cell r="H969" t="str">
            <v>27.27%</v>
          </cell>
        </row>
        <row r="970">
          <cell r="A970" t="str">
            <v>53944766</v>
          </cell>
          <cell r="B970">
            <v>44766</v>
          </cell>
          <cell r="C970">
            <v>539</v>
          </cell>
          <cell r="D970" t="str">
            <v>四川太极大邑县晋原镇子龙路店</v>
          </cell>
          <cell r="E970">
            <v>4294.66</v>
          </cell>
          <cell r="F970">
            <v>56</v>
          </cell>
          <cell r="G970">
            <v>1272.66</v>
          </cell>
          <cell r="H970" t="str">
            <v>29.63%</v>
          </cell>
        </row>
        <row r="971">
          <cell r="A971" t="str">
            <v>53944767</v>
          </cell>
          <cell r="B971">
            <v>44767</v>
          </cell>
          <cell r="C971">
            <v>539</v>
          </cell>
          <cell r="D971" t="str">
            <v>四川太极大邑县晋原镇子龙路店</v>
          </cell>
          <cell r="E971">
            <v>4176.8</v>
          </cell>
          <cell r="F971">
            <v>48</v>
          </cell>
          <cell r="G971">
            <v>1265.32</v>
          </cell>
          <cell r="H971" t="str">
            <v>30.29%</v>
          </cell>
        </row>
        <row r="972">
          <cell r="A972" t="str">
            <v>53944768</v>
          </cell>
          <cell r="B972">
            <v>44768</v>
          </cell>
          <cell r="C972">
            <v>539</v>
          </cell>
          <cell r="D972" t="str">
            <v>四川太极大邑县晋原镇子龙路店</v>
          </cell>
          <cell r="E972">
            <v>3969.5</v>
          </cell>
          <cell r="F972">
            <v>50</v>
          </cell>
          <cell r="G972">
            <v>1130.16</v>
          </cell>
          <cell r="H972" t="str">
            <v>28.47%</v>
          </cell>
        </row>
        <row r="973">
          <cell r="A973" t="str">
            <v>53944769</v>
          </cell>
          <cell r="B973">
            <v>44769</v>
          </cell>
          <cell r="C973">
            <v>539</v>
          </cell>
          <cell r="D973" t="str">
            <v>四川太极大邑县晋原镇子龙路店</v>
          </cell>
          <cell r="E973">
            <v>3723.6</v>
          </cell>
          <cell r="F973">
            <v>41</v>
          </cell>
          <cell r="G973">
            <v>1035.2</v>
          </cell>
          <cell r="H973" t="str">
            <v>27.8%</v>
          </cell>
        </row>
        <row r="974">
          <cell r="A974" t="str">
            <v>53944770</v>
          </cell>
          <cell r="B974">
            <v>44770</v>
          </cell>
          <cell r="C974">
            <v>539</v>
          </cell>
          <cell r="D974" t="str">
            <v>四川太极大邑县晋原镇子龙路店</v>
          </cell>
          <cell r="E974">
            <v>5651.68</v>
          </cell>
          <cell r="F974">
            <v>54</v>
          </cell>
          <cell r="G974">
            <v>1835.1</v>
          </cell>
          <cell r="H974" t="str">
            <v>32.47%</v>
          </cell>
        </row>
        <row r="975">
          <cell r="A975" t="str">
            <v>53944771</v>
          </cell>
          <cell r="B975">
            <v>44771</v>
          </cell>
          <cell r="C975">
            <v>539</v>
          </cell>
          <cell r="D975" t="str">
            <v>四川太极大邑县晋原镇子龙路店</v>
          </cell>
          <cell r="E975">
            <v>11004.33</v>
          </cell>
          <cell r="F975">
            <v>52</v>
          </cell>
          <cell r="G975">
            <v>3043.51</v>
          </cell>
          <cell r="H975" t="str">
            <v>27.66%</v>
          </cell>
        </row>
        <row r="976">
          <cell r="A976" t="str">
            <v>53944772</v>
          </cell>
          <cell r="B976">
            <v>44772</v>
          </cell>
          <cell r="C976">
            <v>539</v>
          </cell>
          <cell r="D976" t="str">
            <v>四川太极大邑县晋原镇子龙路店</v>
          </cell>
          <cell r="E976">
            <v>4958.43</v>
          </cell>
          <cell r="F976">
            <v>56</v>
          </cell>
          <cell r="G976">
            <v>1640.55</v>
          </cell>
          <cell r="H976" t="str">
            <v>33.09%</v>
          </cell>
        </row>
        <row r="977">
          <cell r="A977" t="str">
            <v>53944773</v>
          </cell>
          <cell r="B977">
            <v>44773</v>
          </cell>
          <cell r="C977">
            <v>539</v>
          </cell>
          <cell r="D977" t="str">
            <v>四川太极大邑县晋原镇子龙路店</v>
          </cell>
          <cell r="E977">
            <v>5554.37</v>
          </cell>
          <cell r="F977">
            <v>58</v>
          </cell>
          <cell r="G977">
            <v>1601.33</v>
          </cell>
          <cell r="H977" t="str">
            <v>28.83%</v>
          </cell>
        </row>
        <row r="978">
          <cell r="A978" t="str">
            <v>54644743</v>
          </cell>
          <cell r="B978">
            <v>44743</v>
          </cell>
          <cell r="C978">
            <v>546</v>
          </cell>
          <cell r="D978" t="str">
            <v>四川太极锦江区榕声路店</v>
          </cell>
          <cell r="E978">
            <v>8280.94</v>
          </cell>
          <cell r="F978">
            <v>113</v>
          </cell>
          <cell r="G978">
            <v>3224.04</v>
          </cell>
          <cell r="H978" t="str">
            <v>38.93%</v>
          </cell>
        </row>
        <row r="979">
          <cell r="A979" t="str">
            <v>54644744</v>
          </cell>
          <cell r="B979">
            <v>44744</v>
          </cell>
          <cell r="C979">
            <v>546</v>
          </cell>
          <cell r="D979" t="str">
            <v>四川太极锦江区榕声路店</v>
          </cell>
          <cell r="E979">
            <v>6941.11</v>
          </cell>
          <cell r="F979">
            <v>114</v>
          </cell>
          <cell r="G979">
            <v>2648.22</v>
          </cell>
          <cell r="H979" t="str">
            <v>38.15%</v>
          </cell>
        </row>
        <row r="980">
          <cell r="A980" t="str">
            <v>54644745</v>
          </cell>
          <cell r="B980">
            <v>44745</v>
          </cell>
          <cell r="C980">
            <v>546</v>
          </cell>
          <cell r="D980" t="str">
            <v>四川太极锦江区榕声路店</v>
          </cell>
          <cell r="E980">
            <v>10690.91</v>
          </cell>
          <cell r="F980">
            <v>143</v>
          </cell>
          <cell r="G980">
            <v>3945.18</v>
          </cell>
          <cell r="H980" t="str">
            <v>36.9%</v>
          </cell>
        </row>
        <row r="981">
          <cell r="A981" t="str">
            <v>54644746</v>
          </cell>
          <cell r="B981">
            <v>44746</v>
          </cell>
          <cell r="C981">
            <v>546</v>
          </cell>
          <cell r="D981" t="str">
            <v>四川太极锦江区榕声路店</v>
          </cell>
          <cell r="E981">
            <v>6871.7</v>
          </cell>
          <cell r="F981">
            <v>93</v>
          </cell>
          <cell r="G981">
            <v>2746.63</v>
          </cell>
          <cell r="H981" t="str">
            <v>39.97%</v>
          </cell>
        </row>
        <row r="982">
          <cell r="A982" t="str">
            <v>54644747</v>
          </cell>
          <cell r="B982">
            <v>44747</v>
          </cell>
          <cell r="C982">
            <v>546</v>
          </cell>
          <cell r="D982" t="str">
            <v>四川太极锦江区榕声路店</v>
          </cell>
          <cell r="E982">
            <v>7102.85</v>
          </cell>
          <cell r="F982">
            <v>134</v>
          </cell>
          <cell r="G982">
            <v>2682.78</v>
          </cell>
          <cell r="H982" t="str">
            <v>37.77%</v>
          </cell>
        </row>
        <row r="983">
          <cell r="A983" t="str">
            <v>54644748</v>
          </cell>
          <cell r="B983">
            <v>44748</v>
          </cell>
          <cell r="C983">
            <v>546</v>
          </cell>
          <cell r="D983" t="str">
            <v>四川太极锦江区榕声路店</v>
          </cell>
          <cell r="E983">
            <v>9029.97</v>
          </cell>
          <cell r="F983">
            <v>150</v>
          </cell>
          <cell r="G983">
            <v>3549.14</v>
          </cell>
          <cell r="H983" t="str">
            <v>39.3%</v>
          </cell>
        </row>
        <row r="984">
          <cell r="A984" t="str">
            <v>54644749</v>
          </cell>
          <cell r="B984">
            <v>44749</v>
          </cell>
          <cell r="C984">
            <v>546</v>
          </cell>
          <cell r="D984" t="str">
            <v>四川太极锦江区榕声路店</v>
          </cell>
          <cell r="E984">
            <v>8978.08</v>
          </cell>
          <cell r="F984">
            <v>125</v>
          </cell>
          <cell r="G984">
            <v>3441.42</v>
          </cell>
          <cell r="H984" t="str">
            <v>38.33%</v>
          </cell>
        </row>
        <row r="985">
          <cell r="A985" t="str">
            <v>54644750</v>
          </cell>
          <cell r="B985">
            <v>44750</v>
          </cell>
          <cell r="C985">
            <v>546</v>
          </cell>
          <cell r="D985" t="str">
            <v>四川太极锦江区榕声路店</v>
          </cell>
          <cell r="E985">
            <v>8794.06</v>
          </cell>
          <cell r="F985">
            <v>134</v>
          </cell>
          <cell r="G985">
            <v>3227.75</v>
          </cell>
          <cell r="H985" t="str">
            <v>36.7%</v>
          </cell>
        </row>
        <row r="986">
          <cell r="A986" t="str">
            <v>54644751</v>
          </cell>
          <cell r="B986">
            <v>44751</v>
          </cell>
          <cell r="C986">
            <v>546</v>
          </cell>
          <cell r="D986" t="str">
            <v>四川太极锦江区榕声路店</v>
          </cell>
          <cell r="E986">
            <v>10361.5</v>
          </cell>
          <cell r="F986">
            <v>145</v>
          </cell>
          <cell r="G986">
            <v>3630.49</v>
          </cell>
          <cell r="H986" t="str">
            <v>35.04%</v>
          </cell>
        </row>
        <row r="987">
          <cell r="A987" t="str">
            <v>54644752</v>
          </cell>
          <cell r="B987">
            <v>44752</v>
          </cell>
          <cell r="C987">
            <v>546</v>
          </cell>
          <cell r="D987" t="str">
            <v>四川太极锦江区榕声路店</v>
          </cell>
          <cell r="E987">
            <v>8695.14</v>
          </cell>
          <cell r="F987">
            <v>131</v>
          </cell>
          <cell r="G987">
            <v>3443.59</v>
          </cell>
          <cell r="H987" t="str">
            <v>39.6%</v>
          </cell>
        </row>
        <row r="988">
          <cell r="A988" t="str">
            <v>54644753</v>
          </cell>
          <cell r="B988">
            <v>44753</v>
          </cell>
          <cell r="C988">
            <v>546</v>
          </cell>
          <cell r="D988" t="str">
            <v>四川太极锦江区榕声路店</v>
          </cell>
          <cell r="E988">
            <v>8845.1</v>
          </cell>
          <cell r="F988">
            <v>151</v>
          </cell>
          <cell r="G988">
            <v>3237.23</v>
          </cell>
          <cell r="H988" t="str">
            <v>36.6%</v>
          </cell>
        </row>
        <row r="989">
          <cell r="A989" t="str">
            <v>54644754</v>
          </cell>
          <cell r="B989">
            <v>44754</v>
          </cell>
          <cell r="C989">
            <v>546</v>
          </cell>
          <cell r="D989" t="str">
            <v>四川太极锦江区榕声路店</v>
          </cell>
          <cell r="E989">
            <v>7625.7</v>
          </cell>
          <cell r="F989">
            <v>119</v>
          </cell>
          <cell r="G989">
            <v>2661.06</v>
          </cell>
          <cell r="H989" t="str">
            <v>34.9%</v>
          </cell>
        </row>
        <row r="990">
          <cell r="A990" t="str">
            <v>54644755</v>
          </cell>
          <cell r="B990">
            <v>44755</v>
          </cell>
          <cell r="C990">
            <v>546</v>
          </cell>
          <cell r="D990" t="str">
            <v>四川太极锦江区榕声路店</v>
          </cell>
          <cell r="E990">
            <v>10248.43</v>
          </cell>
          <cell r="F990">
            <v>128</v>
          </cell>
          <cell r="G990">
            <v>3624.48</v>
          </cell>
          <cell r="H990" t="str">
            <v>35.37%</v>
          </cell>
        </row>
        <row r="991">
          <cell r="A991" t="str">
            <v>54644756</v>
          </cell>
          <cell r="B991">
            <v>44756</v>
          </cell>
          <cell r="C991">
            <v>546</v>
          </cell>
          <cell r="D991" t="str">
            <v>四川太极锦江区榕声路店</v>
          </cell>
          <cell r="E991">
            <v>5740.3</v>
          </cell>
          <cell r="F991">
            <v>108</v>
          </cell>
          <cell r="G991">
            <v>1837.33</v>
          </cell>
          <cell r="H991" t="str">
            <v>32.01%</v>
          </cell>
        </row>
        <row r="992">
          <cell r="A992" t="str">
            <v>54644757</v>
          </cell>
          <cell r="B992">
            <v>44757</v>
          </cell>
          <cell r="C992">
            <v>546</v>
          </cell>
          <cell r="D992" t="str">
            <v>四川太极锦江区榕声路店</v>
          </cell>
          <cell r="E992">
            <v>11793.4</v>
          </cell>
          <cell r="F992">
            <v>132</v>
          </cell>
          <cell r="G992">
            <v>4109.43</v>
          </cell>
          <cell r="H992" t="str">
            <v>34.85%</v>
          </cell>
        </row>
        <row r="993">
          <cell r="A993" t="str">
            <v>54644758</v>
          </cell>
          <cell r="B993">
            <v>44758</v>
          </cell>
          <cell r="C993">
            <v>546</v>
          </cell>
          <cell r="D993" t="str">
            <v>四川太极锦江区榕声路店</v>
          </cell>
          <cell r="E993">
            <v>16235.45</v>
          </cell>
          <cell r="F993">
            <v>168</v>
          </cell>
          <cell r="G993">
            <v>4161.6</v>
          </cell>
          <cell r="H993" t="str">
            <v>25.63%</v>
          </cell>
        </row>
        <row r="994">
          <cell r="A994" t="str">
            <v>54644759</v>
          </cell>
          <cell r="B994">
            <v>44759</v>
          </cell>
          <cell r="C994">
            <v>546</v>
          </cell>
          <cell r="D994" t="str">
            <v>四川太极锦江区榕声路店</v>
          </cell>
          <cell r="E994">
            <v>21598.95</v>
          </cell>
          <cell r="F994">
            <v>134</v>
          </cell>
          <cell r="G994">
            <v>5619.43</v>
          </cell>
          <cell r="H994" t="str">
            <v>26.02%</v>
          </cell>
        </row>
        <row r="995">
          <cell r="A995" t="str">
            <v>54644760</v>
          </cell>
          <cell r="B995">
            <v>44760</v>
          </cell>
          <cell r="C995">
            <v>546</v>
          </cell>
          <cell r="D995" t="str">
            <v>四川太极锦江区榕声路店</v>
          </cell>
          <cell r="E995">
            <v>19272.62</v>
          </cell>
          <cell r="F995">
            <v>183</v>
          </cell>
          <cell r="G995">
            <v>5355.2</v>
          </cell>
          <cell r="H995" t="str">
            <v>27.79%</v>
          </cell>
        </row>
        <row r="996">
          <cell r="A996" t="str">
            <v>54644761</v>
          </cell>
          <cell r="B996">
            <v>44761</v>
          </cell>
          <cell r="C996">
            <v>546</v>
          </cell>
          <cell r="D996" t="str">
            <v>四川太极锦江区榕声路店</v>
          </cell>
          <cell r="E996">
            <v>9759.12</v>
          </cell>
          <cell r="F996">
            <v>133</v>
          </cell>
          <cell r="G996">
            <v>3242.87</v>
          </cell>
          <cell r="H996" t="str">
            <v>33.23%</v>
          </cell>
        </row>
        <row r="997">
          <cell r="A997" t="str">
            <v>54644762</v>
          </cell>
          <cell r="B997">
            <v>44762</v>
          </cell>
          <cell r="C997">
            <v>546</v>
          </cell>
          <cell r="D997" t="str">
            <v>四川太极锦江区榕声路店</v>
          </cell>
          <cell r="E997">
            <v>11737.19</v>
          </cell>
          <cell r="F997">
            <v>155</v>
          </cell>
          <cell r="G997">
            <v>3837</v>
          </cell>
          <cell r="H997" t="str">
            <v>32.69%</v>
          </cell>
        </row>
        <row r="998">
          <cell r="A998" t="str">
            <v>54644763</v>
          </cell>
          <cell r="B998">
            <v>44763</v>
          </cell>
          <cell r="C998">
            <v>546</v>
          </cell>
          <cell r="D998" t="str">
            <v>四川太极锦江区榕声路店</v>
          </cell>
          <cell r="E998">
            <v>8087.31</v>
          </cell>
          <cell r="F998">
            <v>130</v>
          </cell>
          <cell r="G998">
            <v>3067.99</v>
          </cell>
          <cell r="H998" t="str">
            <v>37.94%</v>
          </cell>
        </row>
        <row r="999">
          <cell r="A999" t="str">
            <v>54644764</v>
          </cell>
          <cell r="B999">
            <v>44764</v>
          </cell>
          <cell r="C999">
            <v>546</v>
          </cell>
          <cell r="D999" t="str">
            <v>四川太极锦江区榕声路店</v>
          </cell>
          <cell r="E999">
            <v>10927.02</v>
          </cell>
          <cell r="F999">
            <v>129</v>
          </cell>
          <cell r="G999">
            <v>3593.84</v>
          </cell>
          <cell r="H999" t="str">
            <v>32.89%</v>
          </cell>
        </row>
        <row r="1000">
          <cell r="A1000" t="str">
            <v>54644765</v>
          </cell>
          <cell r="B1000">
            <v>44765</v>
          </cell>
          <cell r="C1000">
            <v>546</v>
          </cell>
          <cell r="D1000" t="str">
            <v>四川太极锦江区榕声路店</v>
          </cell>
          <cell r="E1000">
            <v>7792.11</v>
          </cell>
          <cell r="F1000">
            <v>108</v>
          </cell>
          <cell r="G1000">
            <v>2984.67</v>
          </cell>
          <cell r="H1000" t="str">
            <v>38.3%</v>
          </cell>
        </row>
        <row r="1001">
          <cell r="A1001" t="str">
            <v>54644766</v>
          </cell>
          <cell r="B1001">
            <v>44766</v>
          </cell>
          <cell r="C1001">
            <v>546</v>
          </cell>
          <cell r="D1001" t="str">
            <v>四川太极锦江区榕声路店</v>
          </cell>
          <cell r="E1001">
            <v>9651.04</v>
          </cell>
          <cell r="F1001">
            <v>144</v>
          </cell>
          <cell r="G1001">
            <v>3252.3</v>
          </cell>
          <cell r="H1001" t="str">
            <v>33.7%</v>
          </cell>
        </row>
        <row r="1002">
          <cell r="A1002" t="str">
            <v>54644767</v>
          </cell>
          <cell r="B1002">
            <v>44767</v>
          </cell>
          <cell r="C1002">
            <v>546</v>
          </cell>
          <cell r="D1002" t="str">
            <v>四川太极锦江区榕声路店</v>
          </cell>
          <cell r="E1002">
            <v>7593.89</v>
          </cell>
          <cell r="F1002">
            <v>103</v>
          </cell>
          <cell r="G1002">
            <v>2982.59</v>
          </cell>
          <cell r="H1002" t="str">
            <v>39.28%</v>
          </cell>
        </row>
        <row r="1003">
          <cell r="A1003" t="str">
            <v>54644768</v>
          </cell>
          <cell r="B1003">
            <v>44768</v>
          </cell>
          <cell r="C1003">
            <v>546</v>
          </cell>
          <cell r="D1003" t="str">
            <v>四川太极锦江区榕声路店</v>
          </cell>
          <cell r="E1003">
            <v>7610.82</v>
          </cell>
          <cell r="F1003">
            <v>126</v>
          </cell>
          <cell r="G1003">
            <v>3034.72</v>
          </cell>
          <cell r="H1003" t="str">
            <v>39.87%</v>
          </cell>
        </row>
        <row r="1004">
          <cell r="A1004" t="str">
            <v>54644769</v>
          </cell>
          <cell r="B1004">
            <v>44769</v>
          </cell>
          <cell r="C1004">
            <v>546</v>
          </cell>
          <cell r="D1004" t="str">
            <v>四川太极锦江区榕声路店</v>
          </cell>
          <cell r="E1004">
            <v>5984.6</v>
          </cell>
          <cell r="F1004">
            <v>96</v>
          </cell>
          <cell r="G1004">
            <v>2447.83</v>
          </cell>
          <cell r="H1004" t="str">
            <v>40.9%</v>
          </cell>
        </row>
        <row r="1005">
          <cell r="A1005" t="str">
            <v>54644770</v>
          </cell>
          <cell r="B1005">
            <v>44770</v>
          </cell>
          <cell r="C1005">
            <v>546</v>
          </cell>
          <cell r="D1005" t="str">
            <v>四川太极锦江区榕声路店</v>
          </cell>
          <cell r="E1005">
            <v>5730.89</v>
          </cell>
          <cell r="F1005">
            <v>105</v>
          </cell>
          <cell r="G1005">
            <v>2426.5</v>
          </cell>
          <cell r="H1005" t="str">
            <v>42.34%</v>
          </cell>
        </row>
        <row r="1006">
          <cell r="A1006" t="str">
            <v>54644771</v>
          </cell>
          <cell r="B1006">
            <v>44771</v>
          </cell>
          <cell r="C1006">
            <v>546</v>
          </cell>
          <cell r="D1006" t="str">
            <v>四川太极锦江区榕声路店</v>
          </cell>
          <cell r="E1006">
            <v>11127.02</v>
          </cell>
          <cell r="F1006">
            <v>144</v>
          </cell>
          <cell r="G1006">
            <v>4247.53</v>
          </cell>
          <cell r="H1006" t="str">
            <v>38.17%</v>
          </cell>
        </row>
        <row r="1007">
          <cell r="A1007" t="str">
            <v>54644772</v>
          </cell>
          <cell r="B1007">
            <v>44772</v>
          </cell>
          <cell r="C1007">
            <v>546</v>
          </cell>
          <cell r="D1007" t="str">
            <v>四川太极锦江区榕声路店</v>
          </cell>
          <cell r="E1007">
            <v>8789.1</v>
          </cell>
          <cell r="F1007">
            <v>119</v>
          </cell>
          <cell r="G1007">
            <v>3589.47</v>
          </cell>
          <cell r="H1007" t="str">
            <v>40.84%</v>
          </cell>
        </row>
        <row r="1008">
          <cell r="A1008" t="str">
            <v>54644773</v>
          </cell>
          <cell r="B1008">
            <v>44773</v>
          </cell>
          <cell r="C1008">
            <v>546</v>
          </cell>
          <cell r="D1008" t="str">
            <v>四川太极锦江区榕声路店</v>
          </cell>
          <cell r="E1008">
            <v>9043</v>
          </cell>
          <cell r="F1008">
            <v>110</v>
          </cell>
          <cell r="G1008">
            <v>3160.9</v>
          </cell>
          <cell r="H1008" t="str">
            <v>34.95%</v>
          </cell>
        </row>
        <row r="1009">
          <cell r="A1009" t="str">
            <v>54944743</v>
          </cell>
          <cell r="B1009">
            <v>44743</v>
          </cell>
          <cell r="C1009">
            <v>549</v>
          </cell>
          <cell r="D1009" t="str">
            <v>四川太极大邑县晋源镇东壕沟段药店</v>
          </cell>
          <cell r="E1009">
            <v>4084.27</v>
          </cell>
          <cell r="F1009">
            <v>40</v>
          </cell>
          <cell r="G1009">
            <v>1120.93</v>
          </cell>
          <cell r="H1009" t="str">
            <v>27.45%</v>
          </cell>
        </row>
        <row r="1010">
          <cell r="A1010" t="str">
            <v>54944744</v>
          </cell>
          <cell r="B1010">
            <v>44744</v>
          </cell>
          <cell r="C1010">
            <v>549</v>
          </cell>
          <cell r="D1010" t="str">
            <v>四川太极大邑县晋源镇东壕沟段药店</v>
          </cell>
          <cell r="E1010">
            <v>4532.3</v>
          </cell>
          <cell r="F1010">
            <v>54</v>
          </cell>
          <cell r="G1010">
            <v>1785.83</v>
          </cell>
          <cell r="H1010" t="str">
            <v>39.4%</v>
          </cell>
        </row>
        <row r="1011">
          <cell r="A1011" t="str">
            <v>54944745</v>
          </cell>
          <cell r="B1011">
            <v>44745</v>
          </cell>
          <cell r="C1011">
            <v>549</v>
          </cell>
          <cell r="D1011" t="str">
            <v>四川太极大邑县晋源镇东壕沟段药店</v>
          </cell>
          <cell r="E1011">
            <v>3606.82</v>
          </cell>
          <cell r="F1011">
            <v>37</v>
          </cell>
          <cell r="G1011">
            <v>1294.76</v>
          </cell>
          <cell r="H1011" t="str">
            <v>35.9%</v>
          </cell>
        </row>
        <row r="1012">
          <cell r="A1012" t="str">
            <v>54944746</v>
          </cell>
          <cell r="B1012">
            <v>44746</v>
          </cell>
          <cell r="C1012">
            <v>549</v>
          </cell>
          <cell r="D1012" t="str">
            <v>四川太极大邑县晋源镇东壕沟段药店</v>
          </cell>
          <cell r="E1012">
            <v>2583.88</v>
          </cell>
          <cell r="F1012">
            <v>29</v>
          </cell>
          <cell r="G1012">
            <v>886.83</v>
          </cell>
          <cell r="H1012" t="str">
            <v>34.32%</v>
          </cell>
        </row>
        <row r="1013">
          <cell r="A1013" t="str">
            <v>54944747</v>
          </cell>
          <cell r="B1013">
            <v>44747</v>
          </cell>
          <cell r="C1013">
            <v>549</v>
          </cell>
          <cell r="D1013" t="str">
            <v>四川太极大邑县晋源镇东壕沟段药店</v>
          </cell>
          <cell r="E1013">
            <v>2177.4</v>
          </cell>
          <cell r="F1013">
            <v>32</v>
          </cell>
          <cell r="G1013">
            <v>679.3</v>
          </cell>
          <cell r="H1013" t="str">
            <v>31.2%</v>
          </cell>
        </row>
        <row r="1014">
          <cell r="A1014" t="str">
            <v>54944748</v>
          </cell>
          <cell r="B1014">
            <v>44748</v>
          </cell>
          <cell r="C1014">
            <v>549</v>
          </cell>
          <cell r="D1014" t="str">
            <v>四川太极大邑县晋源镇东壕沟段药店</v>
          </cell>
          <cell r="E1014">
            <v>2619.07</v>
          </cell>
          <cell r="F1014">
            <v>38</v>
          </cell>
          <cell r="G1014">
            <v>945.8</v>
          </cell>
          <cell r="H1014" t="str">
            <v>36.11%</v>
          </cell>
        </row>
        <row r="1015">
          <cell r="A1015" t="str">
            <v>54944749</v>
          </cell>
          <cell r="B1015">
            <v>44749</v>
          </cell>
          <cell r="C1015">
            <v>549</v>
          </cell>
          <cell r="D1015" t="str">
            <v>四川太极大邑县晋源镇东壕沟段药店</v>
          </cell>
          <cell r="E1015">
            <v>2755.7</v>
          </cell>
          <cell r="F1015">
            <v>32</v>
          </cell>
          <cell r="G1015">
            <v>754.11</v>
          </cell>
          <cell r="H1015" t="str">
            <v>27.37%</v>
          </cell>
        </row>
        <row r="1016">
          <cell r="A1016" t="str">
            <v>54944750</v>
          </cell>
          <cell r="B1016">
            <v>44750</v>
          </cell>
          <cell r="C1016">
            <v>549</v>
          </cell>
          <cell r="D1016" t="str">
            <v>四川太极大邑县晋源镇东壕沟段药店</v>
          </cell>
          <cell r="E1016">
            <v>3130.22</v>
          </cell>
          <cell r="F1016">
            <v>27</v>
          </cell>
          <cell r="G1016">
            <v>1089.67</v>
          </cell>
          <cell r="H1016" t="str">
            <v>34.81%</v>
          </cell>
        </row>
        <row r="1017">
          <cell r="A1017" t="str">
            <v>54944751</v>
          </cell>
          <cell r="B1017">
            <v>44751</v>
          </cell>
          <cell r="C1017">
            <v>549</v>
          </cell>
          <cell r="D1017" t="str">
            <v>四川太极大邑县晋源镇东壕沟段药店</v>
          </cell>
          <cell r="E1017">
            <v>3543.7</v>
          </cell>
          <cell r="F1017">
            <v>29</v>
          </cell>
          <cell r="G1017">
            <v>1203.76</v>
          </cell>
          <cell r="H1017" t="str">
            <v>33.97%</v>
          </cell>
        </row>
        <row r="1018">
          <cell r="A1018" t="str">
            <v>54944752</v>
          </cell>
          <cell r="B1018">
            <v>44752</v>
          </cell>
          <cell r="C1018">
            <v>549</v>
          </cell>
          <cell r="D1018" t="str">
            <v>四川太极大邑县晋源镇东壕沟段药店</v>
          </cell>
          <cell r="E1018">
            <v>3008.93</v>
          </cell>
          <cell r="F1018">
            <v>27</v>
          </cell>
          <cell r="G1018">
            <v>1003.8</v>
          </cell>
          <cell r="H1018" t="str">
            <v>33.36%</v>
          </cell>
        </row>
        <row r="1019">
          <cell r="A1019" t="str">
            <v>54944753</v>
          </cell>
          <cell r="B1019">
            <v>44753</v>
          </cell>
          <cell r="C1019">
            <v>549</v>
          </cell>
          <cell r="D1019" t="str">
            <v>四川太极大邑县晋源镇东壕沟段药店</v>
          </cell>
          <cell r="E1019">
            <v>3428.11</v>
          </cell>
          <cell r="F1019">
            <v>39</v>
          </cell>
          <cell r="G1019">
            <v>1259.72</v>
          </cell>
          <cell r="H1019" t="str">
            <v>36.75%</v>
          </cell>
        </row>
        <row r="1020">
          <cell r="A1020" t="str">
            <v>54944754</v>
          </cell>
          <cell r="B1020">
            <v>44754</v>
          </cell>
          <cell r="C1020">
            <v>549</v>
          </cell>
          <cell r="D1020" t="str">
            <v>四川太极大邑县晋源镇东壕沟段药店</v>
          </cell>
          <cell r="E1020">
            <v>3267.91</v>
          </cell>
          <cell r="F1020">
            <v>35</v>
          </cell>
          <cell r="G1020">
            <v>999.89</v>
          </cell>
          <cell r="H1020" t="str">
            <v>30.6%</v>
          </cell>
        </row>
        <row r="1021">
          <cell r="A1021" t="str">
            <v>54944755</v>
          </cell>
          <cell r="B1021">
            <v>44755</v>
          </cell>
          <cell r="C1021">
            <v>549</v>
          </cell>
          <cell r="D1021" t="str">
            <v>四川太极大邑县晋源镇东壕沟段药店</v>
          </cell>
          <cell r="E1021">
            <v>1733.1</v>
          </cell>
          <cell r="F1021">
            <v>23</v>
          </cell>
          <cell r="G1021">
            <v>535.06</v>
          </cell>
          <cell r="H1021" t="str">
            <v>30.87%</v>
          </cell>
        </row>
        <row r="1022">
          <cell r="A1022" t="str">
            <v>54944756</v>
          </cell>
          <cell r="B1022">
            <v>44756</v>
          </cell>
          <cell r="C1022">
            <v>549</v>
          </cell>
          <cell r="D1022" t="str">
            <v>四川太极大邑县晋源镇东壕沟段药店</v>
          </cell>
          <cell r="E1022">
            <v>2097.7</v>
          </cell>
          <cell r="F1022">
            <v>29</v>
          </cell>
          <cell r="G1022">
            <v>683.48</v>
          </cell>
          <cell r="H1022" t="str">
            <v>32.58%</v>
          </cell>
        </row>
        <row r="1023">
          <cell r="A1023" t="str">
            <v>54944757</v>
          </cell>
          <cell r="B1023">
            <v>44757</v>
          </cell>
          <cell r="C1023">
            <v>549</v>
          </cell>
          <cell r="D1023" t="str">
            <v>四川太极大邑县晋源镇东壕沟段药店</v>
          </cell>
          <cell r="E1023">
            <v>1620.8</v>
          </cell>
          <cell r="F1023">
            <v>23</v>
          </cell>
          <cell r="G1023">
            <v>639.5</v>
          </cell>
          <cell r="H1023" t="str">
            <v>39.46%</v>
          </cell>
        </row>
        <row r="1024">
          <cell r="A1024" t="str">
            <v>54944758</v>
          </cell>
          <cell r="B1024">
            <v>44758</v>
          </cell>
          <cell r="C1024">
            <v>549</v>
          </cell>
          <cell r="D1024" t="str">
            <v>四川太极大邑县晋源镇东壕沟段药店</v>
          </cell>
          <cell r="E1024">
            <v>7880.86</v>
          </cell>
          <cell r="F1024">
            <v>57</v>
          </cell>
          <cell r="G1024">
            <v>1914.28</v>
          </cell>
          <cell r="H1024" t="str">
            <v>24.29%</v>
          </cell>
        </row>
        <row r="1025">
          <cell r="A1025" t="str">
            <v>54944759</v>
          </cell>
          <cell r="B1025">
            <v>44759</v>
          </cell>
          <cell r="C1025">
            <v>549</v>
          </cell>
          <cell r="D1025" t="str">
            <v>四川太极大邑县晋源镇东壕沟段药店</v>
          </cell>
          <cell r="E1025">
            <v>5463.9</v>
          </cell>
          <cell r="F1025">
            <v>57</v>
          </cell>
          <cell r="G1025">
            <v>1569.39</v>
          </cell>
          <cell r="H1025" t="str">
            <v>28.72%</v>
          </cell>
        </row>
        <row r="1026">
          <cell r="A1026" t="str">
            <v>54944760</v>
          </cell>
          <cell r="B1026">
            <v>44760</v>
          </cell>
          <cell r="C1026">
            <v>549</v>
          </cell>
          <cell r="D1026" t="str">
            <v>四川太极大邑县晋源镇东壕沟段药店</v>
          </cell>
          <cell r="E1026">
            <v>5612.82</v>
          </cell>
          <cell r="F1026">
            <v>40</v>
          </cell>
          <cell r="G1026">
            <v>1868.01</v>
          </cell>
          <cell r="H1026" t="str">
            <v>33.28%</v>
          </cell>
        </row>
        <row r="1027">
          <cell r="A1027" t="str">
            <v>54944761</v>
          </cell>
          <cell r="B1027">
            <v>44761</v>
          </cell>
          <cell r="C1027">
            <v>549</v>
          </cell>
          <cell r="D1027" t="str">
            <v>四川太极大邑县晋源镇东壕沟段药店</v>
          </cell>
          <cell r="E1027">
            <v>5919.83</v>
          </cell>
          <cell r="F1027">
            <v>45</v>
          </cell>
          <cell r="G1027">
            <v>1778.81</v>
          </cell>
          <cell r="H1027" t="str">
            <v>30.05%</v>
          </cell>
        </row>
        <row r="1028">
          <cell r="A1028" t="str">
            <v>54944762</v>
          </cell>
          <cell r="B1028">
            <v>44762</v>
          </cell>
          <cell r="C1028">
            <v>549</v>
          </cell>
          <cell r="D1028" t="str">
            <v>四川太极大邑县晋源镇东壕沟段药店</v>
          </cell>
          <cell r="E1028">
            <v>4226.53</v>
          </cell>
          <cell r="F1028">
            <v>43</v>
          </cell>
          <cell r="G1028">
            <v>1273.07</v>
          </cell>
          <cell r="H1028" t="str">
            <v>30.12%</v>
          </cell>
        </row>
        <row r="1029">
          <cell r="A1029" t="str">
            <v>54944763</v>
          </cell>
          <cell r="B1029">
            <v>44763</v>
          </cell>
          <cell r="C1029">
            <v>549</v>
          </cell>
          <cell r="D1029" t="str">
            <v>四川太极大邑县晋源镇东壕沟段药店</v>
          </cell>
          <cell r="E1029">
            <v>5347.83</v>
          </cell>
          <cell r="F1029">
            <v>37</v>
          </cell>
          <cell r="G1029">
            <v>1433.43</v>
          </cell>
          <cell r="H1029" t="str">
            <v>26.8%</v>
          </cell>
        </row>
        <row r="1030">
          <cell r="A1030" t="str">
            <v>54944764</v>
          </cell>
          <cell r="B1030">
            <v>44764</v>
          </cell>
          <cell r="C1030">
            <v>549</v>
          </cell>
          <cell r="D1030" t="str">
            <v>四川太极大邑县晋源镇东壕沟段药店</v>
          </cell>
          <cell r="E1030">
            <v>3514.83</v>
          </cell>
          <cell r="F1030">
            <v>52</v>
          </cell>
          <cell r="G1030">
            <v>1029.48</v>
          </cell>
          <cell r="H1030" t="str">
            <v>29.29%</v>
          </cell>
        </row>
        <row r="1031">
          <cell r="A1031" t="str">
            <v>54944765</v>
          </cell>
          <cell r="B1031">
            <v>44765</v>
          </cell>
          <cell r="C1031">
            <v>549</v>
          </cell>
          <cell r="D1031" t="str">
            <v>四川太极大邑县晋源镇东壕沟段药店</v>
          </cell>
          <cell r="E1031">
            <v>4780.85</v>
          </cell>
          <cell r="F1031">
            <v>43</v>
          </cell>
          <cell r="G1031">
            <v>1419.11</v>
          </cell>
          <cell r="H1031" t="str">
            <v>29.68%</v>
          </cell>
        </row>
        <row r="1032">
          <cell r="A1032" t="str">
            <v>54944766</v>
          </cell>
          <cell r="B1032">
            <v>44766</v>
          </cell>
          <cell r="C1032">
            <v>549</v>
          </cell>
          <cell r="D1032" t="str">
            <v>四川太极大邑县晋源镇东壕沟段药店</v>
          </cell>
          <cell r="E1032">
            <v>3224.53</v>
          </cell>
          <cell r="F1032">
            <v>38</v>
          </cell>
          <cell r="G1032">
            <v>1259.54</v>
          </cell>
          <cell r="H1032" t="str">
            <v>39.06%</v>
          </cell>
        </row>
        <row r="1033">
          <cell r="A1033" t="str">
            <v>54944767</v>
          </cell>
          <cell r="B1033">
            <v>44767</v>
          </cell>
          <cell r="C1033">
            <v>549</v>
          </cell>
          <cell r="D1033" t="str">
            <v>四川太极大邑县晋源镇东壕沟段药店</v>
          </cell>
          <cell r="E1033">
            <v>3347.93</v>
          </cell>
          <cell r="F1033">
            <v>34</v>
          </cell>
          <cell r="G1033">
            <v>987.55</v>
          </cell>
          <cell r="H1033" t="str">
            <v>29.5%</v>
          </cell>
        </row>
        <row r="1034">
          <cell r="A1034" t="str">
            <v>54944768</v>
          </cell>
          <cell r="B1034">
            <v>44768</v>
          </cell>
          <cell r="C1034">
            <v>549</v>
          </cell>
          <cell r="D1034" t="str">
            <v>四川太极大邑县晋源镇东壕沟段药店</v>
          </cell>
          <cell r="E1034">
            <v>2793.71</v>
          </cell>
          <cell r="F1034">
            <v>32</v>
          </cell>
          <cell r="G1034">
            <v>924.29</v>
          </cell>
          <cell r="H1034" t="str">
            <v>33.08%</v>
          </cell>
        </row>
        <row r="1035">
          <cell r="A1035" t="str">
            <v>54944769</v>
          </cell>
          <cell r="B1035">
            <v>44769</v>
          </cell>
          <cell r="C1035">
            <v>549</v>
          </cell>
          <cell r="D1035" t="str">
            <v>四川太极大邑县晋源镇东壕沟段药店</v>
          </cell>
          <cell r="E1035">
            <v>3670.41</v>
          </cell>
          <cell r="F1035">
            <v>43</v>
          </cell>
          <cell r="G1035">
            <v>854.77</v>
          </cell>
          <cell r="H1035" t="str">
            <v>23.29%</v>
          </cell>
        </row>
        <row r="1036">
          <cell r="A1036" t="str">
            <v>54944770</v>
          </cell>
          <cell r="B1036">
            <v>44770</v>
          </cell>
          <cell r="C1036">
            <v>549</v>
          </cell>
          <cell r="D1036" t="str">
            <v>四川太极大邑县晋源镇东壕沟段药店</v>
          </cell>
          <cell r="E1036">
            <v>4023.01</v>
          </cell>
          <cell r="F1036">
            <v>39</v>
          </cell>
          <cell r="G1036">
            <v>990.7</v>
          </cell>
          <cell r="H1036" t="str">
            <v>24.63%</v>
          </cell>
        </row>
        <row r="1037">
          <cell r="A1037" t="str">
            <v>54944771</v>
          </cell>
          <cell r="B1037">
            <v>44771</v>
          </cell>
          <cell r="C1037">
            <v>549</v>
          </cell>
          <cell r="D1037" t="str">
            <v>四川太极大邑县晋源镇东壕沟段药店</v>
          </cell>
          <cell r="E1037">
            <v>1933.2</v>
          </cell>
          <cell r="F1037">
            <v>29</v>
          </cell>
          <cell r="G1037">
            <v>629.74</v>
          </cell>
          <cell r="H1037" t="str">
            <v>32.58%</v>
          </cell>
        </row>
        <row r="1038">
          <cell r="A1038" t="str">
            <v>54944772</v>
          </cell>
          <cell r="B1038">
            <v>44772</v>
          </cell>
          <cell r="C1038">
            <v>549</v>
          </cell>
          <cell r="D1038" t="str">
            <v>四川太极大邑县晋源镇东壕沟段药店</v>
          </cell>
          <cell r="E1038">
            <v>4913.1</v>
          </cell>
          <cell r="F1038">
            <v>38</v>
          </cell>
          <cell r="G1038">
            <v>1356.29</v>
          </cell>
          <cell r="H1038" t="str">
            <v>27.61%</v>
          </cell>
        </row>
        <row r="1039">
          <cell r="A1039" t="str">
            <v>54944773</v>
          </cell>
          <cell r="B1039">
            <v>44773</v>
          </cell>
          <cell r="C1039">
            <v>549</v>
          </cell>
          <cell r="D1039" t="str">
            <v>四川太极大邑县晋源镇东壕沟段药店</v>
          </cell>
          <cell r="E1039">
            <v>1923.68</v>
          </cell>
          <cell r="F1039">
            <v>29</v>
          </cell>
          <cell r="G1039">
            <v>636.65</v>
          </cell>
          <cell r="H1039" t="str">
            <v>33.1%</v>
          </cell>
        </row>
        <row r="1040">
          <cell r="A1040" t="str">
            <v>57044743</v>
          </cell>
          <cell r="B1040">
            <v>44743</v>
          </cell>
          <cell r="C1040">
            <v>570</v>
          </cell>
          <cell r="D1040" t="str">
            <v>四川太极青羊区大石西路药店</v>
          </cell>
          <cell r="E1040">
            <v>3492.1</v>
          </cell>
          <cell r="F1040">
            <v>64</v>
          </cell>
          <cell r="G1040">
            <v>1284.29</v>
          </cell>
          <cell r="H1040" t="str">
            <v>36.78%</v>
          </cell>
        </row>
        <row r="1041">
          <cell r="A1041" t="str">
            <v>57044744</v>
          </cell>
          <cell r="B1041">
            <v>44744</v>
          </cell>
          <cell r="C1041">
            <v>570</v>
          </cell>
          <cell r="D1041" t="str">
            <v>四川太极青羊区大石西路药店</v>
          </cell>
          <cell r="E1041">
            <v>3819.42</v>
          </cell>
          <cell r="F1041">
            <v>61</v>
          </cell>
          <cell r="G1041">
            <v>1355.42</v>
          </cell>
          <cell r="H1041" t="str">
            <v>35.49%</v>
          </cell>
        </row>
        <row r="1042">
          <cell r="A1042" t="str">
            <v>57044745</v>
          </cell>
          <cell r="B1042">
            <v>44745</v>
          </cell>
          <cell r="C1042">
            <v>570</v>
          </cell>
          <cell r="D1042" t="str">
            <v>四川太极青羊区大石西路药店</v>
          </cell>
          <cell r="E1042">
            <v>4072.09</v>
          </cell>
          <cell r="F1042">
            <v>58</v>
          </cell>
          <cell r="G1042">
            <v>1508.91</v>
          </cell>
          <cell r="H1042" t="str">
            <v>37.05%</v>
          </cell>
        </row>
        <row r="1043">
          <cell r="A1043" t="str">
            <v>57044746</v>
          </cell>
          <cell r="B1043">
            <v>44746</v>
          </cell>
          <cell r="C1043">
            <v>570</v>
          </cell>
          <cell r="D1043" t="str">
            <v>四川太极青羊区大石西路药店</v>
          </cell>
          <cell r="E1043">
            <v>5295.11</v>
          </cell>
          <cell r="F1043">
            <v>76</v>
          </cell>
          <cell r="G1043">
            <v>1923.02</v>
          </cell>
          <cell r="H1043" t="str">
            <v>36.32%</v>
          </cell>
        </row>
        <row r="1044">
          <cell r="A1044" t="str">
            <v>57044747</v>
          </cell>
          <cell r="B1044">
            <v>44747</v>
          </cell>
          <cell r="C1044">
            <v>570</v>
          </cell>
          <cell r="D1044" t="str">
            <v>四川太极青羊区大石西路药店</v>
          </cell>
          <cell r="E1044">
            <v>5136.49</v>
          </cell>
          <cell r="F1044">
            <v>79</v>
          </cell>
          <cell r="G1044">
            <v>1669.53</v>
          </cell>
          <cell r="H1044" t="str">
            <v>32.5%</v>
          </cell>
        </row>
        <row r="1045">
          <cell r="A1045" t="str">
            <v>57044748</v>
          </cell>
          <cell r="B1045">
            <v>44748</v>
          </cell>
          <cell r="C1045">
            <v>570</v>
          </cell>
          <cell r="D1045" t="str">
            <v>四川太极青羊区大石西路药店</v>
          </cell>
          <cell r="E1045">
            <v>3226.29</v>
          </cell>
          <cell r="F1045">
            <v>57</v>
          </cell>
          <cell r="G1045">
            <v>835.37</v>
          </cell>
          <cell r="H1045" t="str">
            <v>25.89%</v>
          </cell>
        </row>
        <row r="1046">
          <cell r="A1046" t="str">
            <v>57044749</v>
          </cell>
          <cell r="B1046">
            <v>44749</v>
          </cell>
          <cell r="C1046">
            <v>570</v>
          </cell>
          <cell r="D1046" t="str">
            <v>四川太极青羊区大石西路药店</v>
          </cell>
          <cell r="E1046">
            <v>4654.1</v>
          </cell>
          <cell r="F1046">
            <v>74</v>
          </cell>
          <cell r="G1046">
            <v>1609.56</v>
          </cell>
          <cell r="H1046" t="str">
            <v>34.58%</v>
          </cell>
        </row>
        <row r="1047">
          <cell r="A1047" t="str">
            <v>57044750</v>
          </cell>
          <cell r="B1047">
            <v>44750</v>
          </cell>
          <cell r="C1047">
            <v>570</v>
          </cell>
          <cell r="D1047" t="str">
            <v>四川太极青羊区大石西路药店</v>
          </cell>
          <cell r="E1047">
            <v>2564.75</v>
          </cell>
          <cell r="F1047">
            <v>58</v>
          </cell>
          <cell r="G1047">
            <v>898.48</v>
          </cell>
          <cell r="H1047" t="str">
            <v>35.03%</v>
          </cell>
        </row>
        <row r="1048">
          <cell r="A1048" t="str">
            <v>57044751</v>
          </cell>
          <cell r="B1048">
            <v>44751</v>
          </cell>
          <cell r="C1048">
            <v>570</v>
          </cell>
          <cell r="D1048" t="str">
            <v>四川太极青羊区大石西路药店</v>
          </cell>
          <cell r="E1048">
            <v>4711.6</v>
          </cell>
          <cell r="F1048">
            <v>61</v>
          </cell>
          <cell r="G1048">
            <v>1399.74</v>
          </cell>
          <cell r="H1048" t="str">
            <v>29.71%</v>
          </cell>
        </row>
        <row r="1049">
          <cell r="A1049" t="str">
            <v>57044752</v>
          </cell>
          <cell r="B1049">
            <v>44752</v>
          </cell>
          <cell r="C1049">
            <v>570</v>
          </cell>
          <cell r="D1049" t="str">
            <v>四川太极青羊区大石西路药店</v>
          </cell>
          <cell r="E1049">
            <v>3585.13</v>
          </cell>
          <cell r="F1049">
            <v>68</v>
          </cell>
          <cell r="G1049">
            <v>1242.12</v>
          </cell>
          <cell r="H1049" t="str">
            <v>34.65%</v>
          </cell>
        </row>
        <row r="1050">
          <cell r="A1050" t="str">
            <v>57044753</v>
          </cell>
          <cell r="B1050">
            <v>44753</v>
          </cell>
          <cell r="C1050">
            <v>570</v>
          </cell>
          <cell r="D1050" t="str">
            <v>四川太极青羊区大石西路药店</v>
          </cell>
          <cell r="E1050">
            <v>4536.91</v>
          </cell>
          <cell r="F1050">
            <v>74</v>
          </cell>
          <cell r="G1050">
            <v>1579.74</v>
          </cell>
          <cell r="H1050" t="str">
            <v>34.82%</v>
          </cell>
        </row>
        <row r="1051">
          <cell r="A1051" t="str">
            <v>57044754</v>
          </cell>
          <cell r="B1051">
            <v>44754</v>
          </cell>
          <cell r="C1051">
            <v>570</v>
          </cell>
          <cell r="D1051" t="str">
            <v>四川太极青羊区大石西路药店</v>
          </cell>
          <cell r="E1051">
            <v>4591.31</v>
          </cell>
          <cell r="F1051">
            <v>62</v>
          </cell>
          <cell r="G1051">
            <v>1304.01</v>
          </cell>
          <cell r="H1051" t="str">
            <v>28.4%</v>
          </cell>
        </row>
        <row r="1052">
          <cell r="A1052" t="str">
            <v>57044755</v>
          </cell>
          <cell r="B1052">
            <v>44755</v>
          </cell>
          <cell r="C1052">
            <v>570</v>
          </cell>
          <cell r="D1052" t="str">
            <v>四川太极青羊区大石西路药店</v>
          </cell>
          <cell r="E1052">
            <v>2318.4</v>
          </cell>
          <cell r="F1052">
            <v>41</v>
          </cell>
          <cell r="G1052">
            <v>745.3</v>
          </cell>
          <cell r="H1052" t="str">
            <v>32.15%</v>
          </cell>
        </row>
        <row r="1053">
          <cell r="A1053" t="str">
            <v>57044756</v>
          </cell>
          <cell r="B1053">
            <v>44756</v>
          </cell>
          <cell r="C1053">
            <v>570</v>
          </cell>
          <cell r="D1053" t="str">
            <v>四川太极青羊区大石西路药店</v>
          </cell>
          <cell r="E1053">
            <v>4219.05</v>
          </cell>
          <cell r="F1053">
            <v>60</v>
          </cell>
          <cell r="G1053">
            <v>1471</v>
          </cell>
          <cell r="H1053" t="str">
            <v>34.87%</v>
          </cell>
        </row>
        <row r="1054">
          <cell r="A1054" t="str">
            <v>57044757</v>
          </cell>
          <cell r="B1054">
            <v>44757</v>
          </cell>
          <cell r="C1054">
            <v>570</v>
          </cell>
          <cell r="D1054" t="str">
            <v>四川太极青羊区大石西路药店</v>
          </cell>
          <cell r="E1054">
            <v>2768.7</v>
          </cell>
          <cell r="F1054">
            <v>48</v>
          </cell>
          <cell r="G1054">
            <v>1053.68</v>
          </cell>
          <cell r="H1054" t="str">
            <v>38.06%</v>
          </cell>
        </row>
        <row r="1055">
          <cell r="A1055" t="str">
            <v>57044758</v>
          </cell>
          <cell r="B1055">
            <v>44758</v>
          </cell>
          <cell r="C1055">
            <v>570</v>
          </cell>
          <cell r="D1055" t="str">
            <v>四川太极青羊区大石西路药店</v>
          </cell>
          <cell r="E1055">
            <v>8450.83</v>
          </cell>
          <cell r="F1055">
            <v>82</v>
          </cell>
          <cell r="G1055">
            <v>2071.98</v>
          </cell>
          <cell r="H1055" t="str">
            <v>24.52%</v>
          </cell>
        </row>
        <row r="1056">
          <cell r="A1056" t="str">
            <v>57044759</v>
          </cell>
          <cell r="B1056">
            <v>44759</v>
          </cell>
          <cell r="C1056">
            <v>570</v>
          </cell>
          <cell r="D1056" t="str">
            <v>四川太极青羊区大石西路药店</v>
          </cell>
          <cell r="E1056">
            <v>8462.08</v>
          </cell>
          <cell r="F1056">
            <v>101</v>
          </cell>
          <cell r="G1056">
            <v>1900.11</v>
          </cell>
          <cell r="H1056" t="str">
            <v>22.45%</v>
          </cell>
        </row>
        <row r="1057">
          <cell r="A1057" t="str">
            <v>57044760</v>
          </cell>
          <cell r="B1057">
            <v>44760</v>
          </cell>
          <cell r="C1057">
            <v>570</v>
          </cell>
          <cell r="D1057" t="str">
            <v>四川太极青羊区大石西路药店</v>
          </cell>
          <cell r="E1057">
            <v>8028.17</v>
          </cell>
          <cell r="F1057">
            <v>104</v>
          </cell>
          <cell r="G1057">
            <v>1996.73</v>
          </cell>
          <cell r="H1057" t="str">
            <v>24.87%</v>
          </cell>
        </row>
        <row r="1058">
          <cell r="A1058" t="str">
            <v>57044761</v>
          </cell>
          <cell r="B1058">
            <v>44761</v>
          </cell>
          <cell r="C1058">
            <v>570</v>
          </cell>
          <cell r="D1058" t="str">
            <v>四川太极青羊区大石西路药店</v>
          </cell>
          <cell r="E1058">
            <v>4442.52</v>
          </cell>
          <cell r="F1058">
            <v>67</v>
          </cell>
          <cell r="G1058">
            <v>1222.8</v>
          </cell>
          <cell r="H1058" t="str">
            <v>27.52%</v>
          </cell>
        </row>
        <row r="1059">
          <cell r="A1059" t="str">
            <v>57044762</v>
          </cell>
          <cell r="B1059">
            <v>44762</v>
          </cell>
          <cell r="C1059">
            <v>570</v>
          </cell>
          <cell r="D1059" t="str">
            <v>四川太极青羊区大石西路药店</v>
          </cell>
          <cell r="E1059">
            <v>4892.8</v>
          </cell>
          <cell r="F1059">
            <v>81</v>
          </cell>
          <cell r="G1059">
            <v>1589.26</v>
          </cell>
          <cell r="H1059" t="str">
            <v>32.48%</v>
          </cell>
        </row>
        <row r="1060">
          <cell r="A1060" t="str">
            <v>57044763</v>
          </cell>
          <cell r="B1060">
            <v>44763</v>
          </cell>
          <cell r="C1060">
            <v>570</v>
          </cell>
          <cell r="D1060" t="str">
            <v>四川太极青羊区大石西路药店</v>
          </cell>
          <cell r="E1060">
            <v>5006.79</v>
          </cell>
          <cell r="F1060">
            <v>61</v>
          </cell>
          <cell r="G1060">
            <v>1268.75</v>
          </cell>
          <cell r="H1060" t="str">
            <v>25.34%</v>
          </cell>
        </row>
        <row r="1061">
          <cell r="A1061" t="str">
            <v>57044764</v>
          </cell>
          <cell r="B1061">
            <v>44764</v>
          </cell>
          <cell r="C1061">
            <v>570</v>
          </cell>
          <cell r="D1061" t="str">
            <v>四川太极青羊区大石西路药店</v>
          </cell>
          <cell r="E1061">
            <v>4010.81</v>
          </cell>
          <cell r="F1061">
            <v>75</v>
          </cell>
          <cell r="G1061">
            <v>1403.79</v>
          </cell>
          <cell r="H1061" t="str">
            <v>35%</v>
          </cell>
        </row>
        <row r="1062">
          <cell r="A1062" t="str">
            <v>57044765</v>
          </cell>
          <cell r="B1062">
            <v>44765</v>
          </cell>
          <cell r="C1062">
            <v>570</v>
          </cell>
          <cell r="D1062" t="str">
            <v>四川太极青羊区大石西路药店</v>
          </cell>
          <cell r="E1062">
            <v>5068.2</v>
          </cell>
          <cell r="F1062">
            <v>60</v>
          </cell>
          <cell r="G1062">
            <v>1700.42</v>
          </cell>
          <cell r="H1062" t="str">
            <v>33.55%</v>
          </cell>
        </row>
        <row r="1063">
          <cell r="A1063" t="str">
            <v>57044766</v>
          </cell>
          <cell r="B1063">
            <v>44766</v>
          </cell>
          <cell r="C1063">
            <v>570</v>
          </cell>
          <cell r="D1063" t="str">
            <v>四川太极青羊区大石西路药店</v>
          </cell>
          <cell r="E1063">
            <v>2163.7</v>
          </cell>
          <cell r="F1063">
            <v>68</v>
          </cell>
          <cell r="G1063">
            <v>980.42</v>
          </cell>
          <cell r="H1063" t="str">
            <v>45.31%</v>
          </cell>
        </row>
        <row r="1064">
          <cell r="A1064" t="str">
            <v>57044767</v>
          </cell>
          <cell r="B1064">
            <v>44767</v>
          </cell>
          <cell r="C1064">
            <v>570</v>
          </cell>
          <cell r="D1064" t="str">
            <v>四川太极青羊区大石西路药店</v>
          </cell>
          <cell r="E1064">
            <v>3252.3</v>
          </cell>
          <cell r="F1064">
            <v>61</v>
          </cell>
          <cell r="G1064">
            <v>1306.8</v>
          </cell>
          <cell r="H1064" t="str">
            <v>40.18%</v>
          </cell>
        </row>
        <row r="1065">
          <cell r="A1065" t="str">
            <v>57044768</v>
          </cell>
          <cell r="B1065">
            <v>44768</v>
          </cell>
          <cell r="C1065">
            <v>570</v>
          </cell>
          <cell r="D1065" t="str">
            <v>四川太极青羊区大石西路药店</v>
          </cell>
          <cell r="E1065">
            <v>2385.14</v>
          </cell>
          <cell r="F1065">
            <v>37</v>
          </cell>
          <cell r="G1065">
            <v>938.75</v>
          </cell>
          <cell r="H1065" t="str">
            <v>39.36%</v>
          </cell>
        </row>
        <row r="1066">
          <cell r="A1066" t="str">
            <v>57044769</v>
          </cell>
          <cell r="B1066">
            <v>44769</v>
          </cell>
          <cell r="C1066">
            <v>570</v>
          </cell>
          <cell r="D1066" t="str">
            <v>四川太极青羊区大石西路药店</v>
          </cell>
          <cell r="E1066">
            <v>2732.7</v>
          </cell>
          <cell r="F1066">
            <v>52</v>
          </cell>
          <cell r="G1066">
            <v>1023.54</v>
          </cell>
          <cell r="H1066" t="str">
            <v>37.46%</v>
          </cell>
        </row>
        <row r="1067">
          <cell r="A1067" t="str">
            <v>57044770</v>
          </cell>
          <cell r="B1067">
            <v>44770</v>
          </cell>
          <cell r="C1067">
            <v>570</v>
          </cell>
          <cell r="D1067" t="str">
            <v>四川太极青羊区大石西路药店</v>
          </cell>
          <cell r="E1067">
            <v>3744.33</v>
          </cell>
          <cell r="F1067">
            <v>55</v>
          </cell>
          <cell r="G1067">
            <v>1648.99</v>
          </cell>
          <cell r="H1067" t="str">
            <v>44.04%</v>
          </cell>
        </row>
        <row r="1068">
          <cell r="A1068" t="str">
            <v>57044771</v>
          </cell>
          <cell r="B1068">
            <v>44771</v>
          </cell>
          <cell r="C1068">
            <v>570</v>
          </cell>
          <cell r="D1068" t="str">
            <v>四川太极青羊区大石西路药店</v>
          </cell>
          <cell r="E1068">
            <v>8243.21</v>
          </cell>
          <cell r="F1068">
            <v>67</v>
          </cell>
          <cell r="G1068">
            <v>1994.03</v>
          </cell>
          <cell r="H1068" t="str">
            <v>24.19%</v>
          </cell>
        </row>
        <row r="1069">
          <cell r="A1069" t="str">
            <v>57044772</v>
          </cell>
          <cell r="B1069">
            <v>44772</v>
          </cell>
          <cell r="C1069">
            <v>570</v>
          </cell>
          <cell r="D1069" t="str">
            <v>四川太极青羊区大石西路药店</v>
          </cell>
          <cell r="E1069">
            <v>4079.41</v>
          </cell>
          <cell r="F1069">
            <v>55</v>
          </cell>
          <cell r="G1069">
            <v>1315.6</v>
          </cell>
          <cell r="H1069" t="str">
            <v>32.25%</v>
          </cell>
        </row>
        <row r="1070">
          <cell r="A1070" t="str">
            <v>57044773</v>
          </cell>
          <cell r="B1070">
            <v>44773</v>
          </cell>
          <cell r="C1070">
            <v>570</v>
          </cell>
          <cell r="D1070" t="str">
            <v>四川太极青羊区大石西路药店</v>
          </cell>
          <cell r="E1070">
            <v>4149.14</v>
          </cell>
          <cell r="F1070">
            <v>58</v>
          </cell>
          <cell r="G1070">
            <v>1381.79</v>
          </cell>
          <cell r="H1070" t="str">
            <v>33.3%</v>
          </cell>
        </row>
        <row r="1071">
          <cell r="A1071" t="str">
            <v>57144743</v>
          </cell>
          <cell r="B1071">
            <v>44743</v>
          </cell>
          <cell r="C1071">
            <v>571</v>
          </cell>
          <cell r="D1071" t="str">
            <v>四川太极高新区锦城大道药店</v>
          </cell>
          <cell r="E1071">
            <v>11433.41</v>
          </cell>
          <cell r="F1071">
            <v>115</v>
          </cell>
          <cell r="G1071">
            <v>3843.67</v>
          </cell>
          <cell r="H1071" t="str">
            <v>33.62%</v>
          </cell>
        </row>
        <row r="1072">
          <cell r="A1072" t="str">
            <v>57144744</v>
          </cell>
          <cell r="B1072">
            <v>44744</v>
          </cell>
          <cell r="C1072">
            <v>571</v>
          </cell>
          <cell r="D1072" t="str">
            <v>四川太极高新区锦城大道药店</v>
          </cell>
          <cell r="E1072">
            <v>10411.78</v>
          </cell>
          <cell r="F1072">
            <v>96</v>
          </cell>
          <cell r="G1072">
            <v>3704.95</v>
          </cell>
          <cell r="H1072" t="str">
            <v>35.58%</v>
          </cell>
        </row>
        <row r="1073">
          <cell r="A1073" t="str">
            <v>57144745</v>
          </cell>
          <cell r="B1073">
            <v>44745</v>
          </cell>
          <cell r="C1073">
            <v>571</v>
          </cell>
          <cell r="D1073" t="str">
            <v>四川太极高新区锦城大道药店</v>
          </cell>
          <cell r="E1073">
            <v>13339.81</v>
          </cell>
          <cell r="F1073">
            <v>101</v>
          </cell>
          <cell r="G1073">
            <v>3166.4</v>
          </cell>
          <cell r="H1073" t="str">
            <v>23.74%</v>
          </cell>
        </row>
        <row r="1074">
          <cell r="A1074" t="str">
            <v>57144746</v>
          </cell>
          <cell r="B1074">
            <v>44746</v>
          </cell>
          <cell r="C1074">
            <v>571</v>
          </cell>
          <cell r="D1074" t="str">
            <v>四川太极高新区锦城大道药店</v>
          </cell>
          <cell r="E1074">
            <v>9951.03</v>
          </cell>
          <cell r="F1074">
            <v>111</v>
          </cell>
          <cell r="G1074">
            <v>2856.75</v>
          </cell>
          <cell r="H1074" t="str">
            <v>28.71%</v>
          </cell>
        </row>
        <row r="1075">
          <cell r="A1075" t="str">
            <v>57144747</v>
          </cell>
          <cell r="B1075">
            <v>44747</v>
          </cell>
          <cell r="C1075">
            <v>571</v>
          </cell>
          <cell r="D1075" t="str">
            <v>四川太极高新区锦城大道药店</v>
          </cell>
          <cell r="E1075">
            <v>12279.5</v>
          </cell>
          <cell r="F1075">
            <v>106</v>
          </cell>
          <cell r="G1075">
            <v>2986.17</v>
          </cell>
          <cell r="H1075" t="str">
            <v>24.32%</v>
          </cell>
        </row>
        <row r="1076">
          <cell r="A1076" t="str">
            <v>57144748</v>
          </cell>
          <cell r="B1076">
            <v>44748</v>
          </cell>
          <cell r="C1076">
            <v>571</v>
          </cell>
          <cell r="D1076" t="str">
            <v>四川太极高新区锦城大道药店</v>
          </cell>
          <cell r="E1076">
            <v>11189.32</v>
          </cell>
          <cell r="F1076">
            <v>119</v>
          </cell>
          <cell r="G1076">
            <v>3814.49</v>
          </cell>
          <cell r="H1076" t="str">
            <v>34.09%</v>
          </cell>
        </row>
        <row r="1077">
          <cell r="A1077" t="str">
            <v>57144749</v>
          </cell>
          <cell r="B1077">
            <v>44749</v>
          </cell>
          <cell r="C1077">
            <v>571</v>
          </cell>
          <cell r="D1077" t="str">
            <v>四川太极高新区锦城大道药店</v>
          </cell>
          <cell r="E1077">
            <v>17638.27</v>
          </cell>
          <cell r="F1077">
            <v>171</v>
          </cell>
          <cell r="G1077">
            <v>5061.12</v>
          </cell>
          <cell r="H1077" t="str">
            <v>28.69%</v>
          </cell>
        </row>
        <row r="1078">
          <cell r="A1078" t="str">
            <v>57144750</v>
          </cell>
          <cell r="B1078">
            <v>44750</v>
          </cell>
          <cell r="C1078">
            <v>571</v>
          </cell>
          <cell r="D1078" t="str">
            <v>四川太极高新区锦城大道药店</v>
          </cell>
          <cell r="E1078">
            <v>5306.96</v>
          </cell>
          <cell r="F1078">
            <v>53</v>
          </cell>
          <cell r="G1078">
            <v>1015.66</v>
          </cell>
          <cell r="H1078" t="str">
            <v>19.14%</v>
          </cell>
        </row>
        <row r="1079">
          <cell r="A1079" t="str">
            <v>57144751</v>
          </cell>
          <cell r="B1079">
            <v>44751</v>
          </cell>
          <cell r="C1079">
            <v>571</v>
          </cell>
          <cell r="D1079" t="str">
            <v>四川太极高新区锦城大道药店</v>
          </cell>
          <cell r="E1079">
            <v>8338.52</v>
          </cell>
          <cell r="F1079">
            <v>92</v>
          </cell>
          <cell r="G1079">
            <v>3027.9</v>
          </cell>
          <cell r="H1079" t="str">
            <v>36.31%</v>
          </cell>
        </row>
        <row r="1080">
          <cell r="A1080" t="str">
            <v>57144752</v>
          </cell>
          <cell r="B1080">
            <v>44752</v>
          </cell>
          <cell r="C1080">
            <v>571</v>
          </cell>
          <cell r="D1080" t="str">
            <v>四川太极高新区锦城大道药店</v>
          </cell>
          <cell r="E1080">
            <v>13651.2</v>
          </cell>
          <cell r="F1080">
            <v>107</v>
          </cell>
          <cell r="G1080">
            <v>4210.71</v>
          </cell>
          <cell r="H1080" t="str">
            <v>30.84%</v>
          </cell>
        </row>
        <row r="1081">
          <cell r="A1081" t="str">
            <v>57144753</v>
          </cell>
          <cell r="B1081">
            <v>44753</v>
          </cell>
          <cell r="C1081">
            <v>571</v>
          </cell>
          <cell r="D1081" t="str">
            <v>四川太极高新区锦城大道药店</v>
          </cell>
          <cell r="E1081">
            <v>11214.25</v>
          </cell>
          <cell r="F1081">
            <v>110</v>
          </cell>
          <cell r="G1081">
            <v>3446.91</v>
          </cell>
          <cell r="H1081" t="str">
            <v>30.74%</v>
          </cell>
        </row>
        <row r="1082">
          <cell r="A1082" t="str">
            <v>57144754</v>
          </cell>
          <cell r="B1082">
            <v>44754</v>
          </cell>
          <cell r="C1082">
            <v>571</v>
          </cell>
          <cell r="D1082" t="str">
            <v>四川太极高新区锦城大道药店</v>
          </cell>
          <cell r="E1082">
            <v>9716.91</v>
          </cell>
          <cell r="F1082">
            <v>126</v>
          </cell>
          <cell r="G1082">
            <v>2864.41</v>
          </cell>
          <cell r="H1082" t="str">
            <v>29.48%</v>
          </cell>
        </row>
        <row r="1083">
          <cell r="A1083" t="str">
            <v>57144755</v>
          </cell>
          <cell r="B1083">
            <v>44755</v>
          </cell>
          <cell r="C1083">
            <v>571</v>
          </cell>
          <cell r="D1083" t="str">
            <v>四川太极高新区锦城大道药店</v>
          </cell>
          <cell r="E1083">
            <v>8284.18</v>
          </cell>
          <cell r="F1083">
            <v>112</v>
          </cell>
          <cell r="G1083">
            <v>2758.42</v>
          </cell>
          <cell r="H1083" t="str">
            <v>33.3%</v>
          </cell>
        </row>
        <row r="1084">
          <cell r="A1084" t="str">
            <v>57144756</v>
          </cell>
          <cell r="B1084">
            <v>44756</v>
          </cell>
          <cell r="C1084">
            <v>571</v>
          </cell>
          <cell r="D1084" t="str">
            <v>四川太极高新区锦城大道药店</v>
          </cell>
          <cell r="E1084">
            <v>12508.1</v>
          </cell>
          <cell r="F1084">
            <v>137</v>
          </cell>
          <cell r="G1084">
            <v>4204.16</v>
          </cell>
          <cell r="H1084" t="str">
            <v>33.61%</v>
          </cell>
        </row>
        <row r="1085">
          <cell r="A1085" t="str">
            <v>57144757</v>
          </cell>
          <cell r="B1085">
            <v>44757</v>
          </cell>
          <cell r="C1085">
            <v>571</v>
          </cell>
          <cell r="D1085" t="str">
            <v>四川太极高新区锦城大道药店</v>
          </cell>
          <cell r="E1085">
            <v>12578.88</v>
          </cell>
          <cell r="F1085">
            <v>119</v>
          </cell>
          <cell r="G1085">
            <v>4243.63</v>
          </cell>
          <cell r="H1085" t="str">
            <v>33.74%</v>
          </cell>
        </row>
        <row r="1086">
          <cell r="A1086" t="str">
            <v>57144758</v>
          </cell>
          <cell r="B1086">
            <v>44758</v>
          </cell>
          <cell r="C1086">
            <v>571</v>
          </cell>
          <cell r="D1086" t="str">
            <v>四川太极高新区锦城大道药店</v>
          </cell>
          <cell r="E1086">
            <v>24374.79</v>
          </cell>
          <cell r="F1086">
            <v>160</v>
          </cell>
          <cell r="G1086">
            <v>5769.79</v>
          </cell>
          <cell r="H1086" t="str">
            <v>23.67%</v>
          </cell>
        </row>
        <row r="1087">
          <cell r="A1087" t="str">
            <v>57144759</v>
          </cell>
          <cell r="B1087">
            <v>44759</v>
          </cell>
          <cell r="C1087">
            <v>571</v>
          </cell>
          <cell r="D1087" t="str">
            <v>四川太极高新区锦城大道药店</v>
          </cell>
          <cell r="E1087">
            <v>6800.57</v>
          </cell>
          <cell r="F1087">
            <v>80</v>
          </cell>
          <cell r="G1087">
            <v>1799.94</v>
          </cell>
          <cell r="H1087" t="str">
            <v>26.47%</v>
          </cell>
        </row>
        <row r="1088">
          <cell r="A1088" t="str">
            <v>57144760</v>
          </cell>
          <cell r="B1088">
            <v>44760</v>
          </cell>
          <cell r="C1088">
            <v>571</v>
          </cell>
          <cell r="D1088" t="str">
            <v>四川太极高新区锦城大道药店</v>
          </cell>
          <cell r="E1088">
            <v>25002.87</v>
          </cell>
          <cell r="F1088">
            <v>102</v>
          </cell>
          <cell r="G1088">
            <v>6527.21</v>
          </cell>
          <cell r="H1088" t="str">
            <v>26.11%</v>
          </cell>
        </row>
        <row r="1089">
          <cell r="A1089" t="str">
            <v>57144761</v>
          </cell>
          <cell r="B1089">
            <v>44761</v>
          </cell>
          <cell r="C1089">
            <v>571</v>
          </cell>
          <cell r="D1089" t="str">
            <v>四川太极高新区锦城大道药店</v>
          </cell>
          <cell r="E1089">
            <v>11199.31</v>
          </cell>
          <cell r="F1089">
            <v>93</v>
          </cell>
          <cell r="G1089">
            <v>2762.05</v>
          </cell>
          <cell r="H1089" t="str">
            <v>24.66%</v>
          </cell>
        </row>
        <row r="1090">
          <cell r="A1090" t="str">
            <v>57144762</v>
          </cell>
          <cell r="B1090">
            <v>44762</v>
          </cell>
          <cell r="C1090">
            <v>571</v>
          </cell>
          <cell r="D1090" t="str">
            <v>四川太极高新区锦城大道药店</v>
          </cell>
          <cell r="E1090">
            <v>10788.74</v>
          </cell>
          <cell r="F1090">
            <v>76</v>
          </cell>
          <cell r="G1090">
            <v>2667.54</v>
          </cell>
          <cell r="H1090" t="str">
            <v>24.73%</v>
          </cell>
        </row>
        <row r="1091">
          <cell r="A1091" t="str">
            <v>57144763</v>
          </cell>
          <cell r="B1091">
            <v>44763</v>
          </cell>
          <cell r="C1091">
            <v>571</v>
          </cell>
          <cell r="D1091" t="str">
            <v>四川太极高新区锦城大道药店</v>
          </cell>
          <cell r="E1091">
            <v>8438.08</v>
          </cell>
          <cell r="F1091">
            <v>70</v>
          </cell>
          <cell r="G1091">
            <v>2259.98</v>
          </cell>
          <cell r="H1091" t="str">
            <v>26.78%</v>
          </cell>
        </row>
        <row r="1092">
          <cell r="A1092" t="str">
            <v>57144764</v>
          </cell>
          <cell r="B1092">
            <v>44764</v>
          </cell>
          <cell r="C1092">
            <v>571</v>
          </cell>
          <cell r="D1092" t="str">
            <v>四川太极高新区锦城大道药店</v>
          </cell>
          <cell r="E1092">
            <v>7318.93</v>
          </cell>
          <cell r="F1092">
            <v>83</v>
          </cell>
          <cell r="G1092">
            <v>2058.9</v>
          </cell>
          <cell r="H1092" t="str">
            <v>28.13%</v>
          </cell>
        </row>
        <row r="1093">
          <cell r="A1093" t="str">
            <v>57144765</v>
          </cell>
          <cell r="B1093">
            <v>44765</v>
          </cell>
          <cell r="C1093">
            <v>571</v>
          </cell>
          <cell r="D1093" t="str">
            <v>四川太极高新区锦城大道药店</v>
          </cell>
          <cell r="E1093">
            <v>5861.71</v>
          </cell>
          <cell r="F1093">
            <v>54</v>
          </cell>
          <cell r="G1093">
            <v>1541.9</v>
          </cell>
          <cell r="H1093" t="str">
            <v>26.3%</v>
          </cell>
        </row>
        <row r="1094">
          <cell r="A1094" t="str">
            <v>57144766</v>
          </cell>
          <cell r="B1094">
            <v>44766</v>
          </cell>
          <cell r="C1094">
            <v>571</v>
          </cell>
          <cell r="D1094" t="str">
            <v>四川太极高新区锦城大道药店</v>
          </cell>
          <cell r="E1094">
            <v>12841.57</v>
          </cell>
          <cell r="F1094">
            <v>112</v>
          </cell>
          <cell r="G1094">
            <v>3277.81</v>
          </cell>
          <cell r="H1094" t="str">
            <v>25.53%</v>
          </cell>
        </row>
        <row r="1095">
          <cell r="A1095" t="str">
            <v>57144767</v>
          </cell>
          <cell r="B1095">
            <v>44767</v>
          </cell>
          <cell r="C1095">
            <v>571</v>
          </cell>
          <cell r="D1095" t="str">
            <v>四川太极高新区锦城大道药店</v>
          </cell>
          <cell r="E1095">
            <v>12512.66</v>
          </cell>
          <cell r="F1095">
            <v>113</v>
          </cell>
          <cell r="G1095">
            <v>3662.75</v>
          </cell>
          <cell r="H1095" t="str">
            <v>29.27%</v>
          </cell>
        </row>
        <row r="1096">
          <cell r="A1096" t="str">
            <v>57144768</v>
          </cell>
          <cell r="B1096">
            <v>44768</v>
          </cell>
          <cell r="C1096">
            <v>571</v>
          </cell>
          <cell r="D1096" t="str">
            <v>四川太极高新区锦城大道药店</v>
          </cell>
          <cell r="E1096">
            <v>12216.24</v>
          </cell>
          <cell r="F1096">
            <v>112</v>
          </cell>
          <cell r="G1096">
            <v>3642.49</v>
          </cell>
          <cell r="H1096" t="str">
            <v>29.82%</v>
          </cell>
        </row>
        <row r="1097">
          <cell r="A1097" t="str">
            <v>57144769</v>
          </cell>
          <cell r="B1097">
            <v>44769</v>
          </cell>
          <cell r="C1097">
            <v>571</v>
          </cell>
          <cell r="D1097" t="str">
            <v>四川太极高新区锦城大道药店</v>
          </cell>
          <cell r="E1097">
            <v>15746.7</v>
          </cell>
          <cell r="F1097">
            <v>117</v>
          </cell>
          <cell r="G1097">
            <v>3655.81</v>
          </cell>
          <cell r="H1097" t="str">
            <v>23.22%</v>
          </cell>
        </row>
        <row r="1098">
          <cell r="A1098" t="str">
            <v>57144770</v>
          </cell>
          <cell r="B1098">
            <v>44770</v>
          </cell>
          <cell r="C1098">
            <v>571</v>
          </cell>
          <cell r="D1098" t="str">
            <v>四川太极高新区锦城大道药店</v>
          </cell>
          <cell r="E1098">
            <v>10273.21</v>
          </cell>
          <cell r="F1098">
            <v>89</v>
          </cell>
          <cell r="G1098">
            <v>2073.39</v>
          </cell>
          <cell r="H1098" t="str">
            <v>20.18%</v>
          </cell>
        </row>
        <row r="1099">
          <cell r="A1099" t="str">
            <v>57144771</v>
          </cell>
          <cell r="B1099">
            <v>44771</v>
          </cell>
          <cell r="C1099">
            <v>571</v>
          </cell>
          <cell r="D1099" t="str">
            <v>四川太极高新区锦城大道药店</v>
          </cell>
          <cell r="E1099">
            <v>15041.66</v>
          </cell>
          <cell r="F1099">
            <v>122</v>
          </cell>
          <cell r="G1099">
            <v>4523.84</v>
          </cell>
          <cell r="H1099" t="str">
            <v>30.08%</v>
          </cell>
        </row>
        <row r="1100">
          <cell r="A1100" t="str">
            <v>57144772</v>
          </cell>
          <cell r="B1100">
            <v>44772</v>
          </cell>
          <cell r="C1100">
            <v>571</v>
          </cell>
          <cell r="D1100" t="str">
            <v>四川太极高新区锦城大道药店</v>
          </cell>
          <cell r="E1100">
            <v>12500.67</v>
          </cell>
          <cell r="F1100">
            <v>104</v>
          </cell>
          <cell r="G1100">
            <v>3504.45</v>
          </cell>
          <cell r="H1100" t="str">
            <v>28.03%</v>
          </cell>
        </row>
        <row r="1101">
          <cell r="A1101" t="str">
            <v>57144773</v>
          </cell>
          <cell r="B1101">
            <v>44773</v>
          </cell>
          <cell r="C1101">
            <v>571</v>
          </cell>
          <cell r="D1101" t="str">
            <v>四川太极高新区锦城大道药店</v>
          </cell>
          <cell r="E1101">
            <v>13083.62</v>
          </cell>
          <cell r="F1101">
            <v>83</v>
          </cell>
          <cell r="G1101">
            <v>3306.3</v>
          </cell>
          <cell r="H1101" t="str">
            <v>25.27%</v>
          </cell>
        </row>
        <row r="1102">
          <cell r="A1102" t="str">
            <v>57244743</v>
          </cell>
          <cell r="B1102">
            <v>44743</v>
          </cell>
          <cell r="C1102">
            <v>572</v>
          </cell>
          <cell r="D1102" t="str">
            <v>四川太极郫县郫筒镇东大街药店</v>
          </cell>
          <cell r="E1102">
            <v>4326.13</v>
          </cell>
          <cell r="F1102">
            <v>58</v>
          </cell>
          <cell r="G1102">
            <v>1262.59</v>
          </cell>
          <cell r="H1102" t="str">
            <v>29.19%</v>
          </cell>
        </row>
        <row r="1103">
          <cell r="A1103" t="str">
            <v>57244744</v>
          </cell>
          <cell r="B1103">
            <v>44744</v>
          </cell>
          <cell r="C1103">
            <v>572</v>
          </cell>
          <cell r="D1103" t="str">
            <v>四川太极郫县郫筒镇东大街药店</v>
          </cell>
          <cell r="E1103">
            <v>3177.22</v>
          </cell>
          <cell r="F1103">
            <v>54</v>
          </cell>
          <cell r="G1103">
            <v>985.81</v>
          </cell>
          <cell r="H1103" t="str">
            <v>31.03%</v>
          </cell>
        </row>
        <row r="1104">
          <cell r="A1104" t="str">
            <v>57244745</v>
          </cell>
          <cell r="B1104">
            <v>44745</v>
          </cell>
          <cell r="C1104">
            <v>572</v>
          </cell>
          <cell r="D1104" t="str">
            <v>四川太极郫县郫筒镇东大街药店</v>
          </cell>
          <cell r="E1104">
            <v>5454.53</v>
          </cell>
          <cell r="F1104">
            <v>70</v>
          </cell>
          <cell r="G1104">
            <v>1565.21</v>
          </cell>
          <cell r="H1104" t="str">
            <v>28.7%</v>
          </cell>
        </row>
        <row r="1105">
          <cell r="A1105" t="str">
            <v>57244746</v>
          </cell>
          <cell r="B1105">
            <v>44746</v>
          </cell>
          <cell r="C1105">
            <v>572</v>
          </cell>
          <cell r="D1105" t="str">
            <v>四川太极郫县郫筒镇东大街药店</v>
          </cell>
          <cell r="E1105">
            <v>3429.14</v>
          </cell>
          <cell r="F1105">
            <v>52</v>
          </cell>
          <cell r="G1105">
            <v>914.61</v>
          </cell>
          <cell r="H1105" t="str">
            <v>26.67%</v>
          </cell>
        </row>
        <row r="1106">
          <cell r="A1106" t="str">
            <v>57244747</v>
          </cell>
          <cell r="B1106">
            <v>44747</v>
          </cell>
          <cell r="C1106">
            <v>572</v>
          </cell>
          <cell r="D1106" t="str">
            <v>四川太极郫县郫筒镇东大街药店</v>
          </cell>
          <cell r="E1106">
            <v>3792.75</v>
          </cell>
          <cell r="F1106">
            <v>55</v>
          </cell>
          <cell r="G1106">
            <v>1062.68</v>
          </cell>
          <cell r="H1106" t="str">
            <v>28.02%</v>
          </cell>
        </row>
        <row r="1107">
          <cell r="A1107" t="str">
            <v>57244748</v>
          </cell>
          <cell r="B1107">
            <v>44748</v>
          </cell>
          <cell r="C1107">
            <v>572</v>
          </cell>
          <cell r="D1107" t="str">
            <v>四川太极郫县郫筒镇东大街药店</v>
          </cell>
          <cell r="E1107">
            <v>3095.53</v>
          </cell>
          <cell r="F1107">
            <v>61</v>
          </cell>
          <cell r="G1107">
            <v>952.02</v>
          </cell>
          <cell r="H1107" t="str">
            <v>30.75%</v>
          </cell>
        </row>
        <row r="1108">
          <cell r="A1108" t="str">
            <v>57244749</v>
          </cell>
          <cell r="B1108">
            <v>44749</v>
          </cell>
          <cell r="C1108">
            <v>572</v>
          </cell>
          <cell r="D1108" t="str">
            <v>四川太极郫县郫筒镇东大街药店</v>
          </cell>
          <cell r="E1108">
            <v>3360.45</v>
          </cell>
          <cell r="F1108">
            <v>54</v>
          </cell>
          <cell r="G1108">
            <v>1006.61</v>
          </cell>
          <cell r="H1108" t="str">
            <v>29.95%</v>
          </cell>
        </row>
        <row r="1109">
          <cell r="A1109" t="str">
            <v>57244750</v>
          </cell>
          <cell r="B1109">
            <v>44750</v>
          </cell>
          <cell r="C1109">
            <v>572</v>
          </cell>
          <cell r="D1109" t="str">
            <v>四川太极郫县郫筒镇东大街药店</v>
          </cell>
          <cell r="E1109">
            <v>2522.79</v>
          </cell>
          <cell r="F1109">
            <v>50</v>
          </cell>
          <cell r="G1109">
            <v>892.74</v>
          </cell>
          <cell r="H1109" t="str">
            <v>35.39%</v>
          </cell>
        </row>
        <row r="1110">
          <cell r="A1110" t="str">
            <v>57244751</v>
          </cell>
          <cell r="B1110">
            <v>44751</v>
          </cell>
          <cell r="C1110">
            <v>572</v>
          </cell>
          <cell r="D1110" t="str">
            <v>四川太极郫县郫筒镇东大街药店</v>
          </cell>
          <cell r="E1110">
            <v>4956.71</v>
          </cell>
          <cell r="F1110">
            <v>79</v>
          </cell>
          <cell r="G1110">
            <v>1752.71</v>
          </cell>
          <cell r="H1110" t="str">
            <v>35.36%</v>
          </cell>
        </row>
        <row r="1111">
          <cell r="A1111" t="str">
            <v>57244752</v>
          </cell>
          <cell r="B1111">
            <v>44752</v>
          </cell>
          <cell r="C1111">
            <v>572</v>
          </cell>
          <cell r="D1111" t="str">
            <v>四川太极郫县郫筒镇东大街药店</v>
          </cell>
          <cell r="E1111">
            <v>6430.95</v>
          </cell>
          <cell r="F1111">
            <v>83</v>
          </cell>
          <cell r="G1111">
            <v>1963.3</v>
          </cell>
          <cell r="H1111" t="str">
            <v>30.53%</v>
          </cell>
        </row>
        <row r="1112">
          <cell r="A1112" t="str">
            <v>57244753</v>
          </cell>
          <cell r="B1112">
            <v>44753</v>
          </cell>
          <cell r="C1112">
            <v>572</v>
          </cell>
          <cell r="D1112" t="str">
            <v>四川太极郫县郫筒镇东大街药店</v>
          </cell>
          <cell r="E1112">
            <v>3360.7</v>
          </cell>
          <cell r="F1112">
            <v>53</v>
          </cell>
          <cell r="G1112">
            <v>677.12</v>
          </cell>
          <cell r="H1112" t="str">
            <v>20.15%</v>
          </cell>
        </row>
        <row r="1113">
          <cell r="A1113" t="str">
            <v>57244754</v>
          </cell>
          <cell r="B1113">
            <v>44754</v>
          </cell>
          <cell r="C1113">
            <v>572</v>
          </cell>
          <cell r="D1113" t="str">
            <v>四川太极郫县郫筒镇东大街药店</v>
          </cell>
          <cell r="E1113">
            <v>3473.12</v>
          </cell>
          <cell r="F1113">
            <v>66</v>
          </cell>
          <cell r="G1113">
            <v>1283.68</v>
          </cell>
          <cell r="H1113" t="str">
            <v>36.96%</v>
          </cell>
        </row>
        <row r="1114">
          <cell r="A1114" t="str">
            <v>57244755</v>
          </cell>
          <cell r="B1114">
            <v>44755</v>
          </cell>
          <cell r="C1114">
            <v>572</v>
          </cell>
          <cell r="D1114" t="str">
            <v>四川太极郫县郫筒镇东大街药店</v>
          </cell>
          <cell r="E1114">
            <v>3119.6</v>
          </cell>
          <cell r="F1114">
            <v>59</v>
          </cell>
          <cell r="G1114">
            <v>1043.58</v>
          </cell>
          <cell r="H1114" t="str">
            <v>33.45%</v>
          </cell>
        </row>
        <row r="1115">
          <cell r="A1115" t="str">
            <v>57244756</v>
          </cell>
          <cell r="B1115">
            <v>44756</v>
          </cell>
          <cell r="C1115">
            <v>572</v>
          </cell>
          <cell r="D1115" t="str">
            <v>四川太极郫县郫筒镇东大街药店</v>
          </cell>
          <cell r="E1115">
            <v>4255.85</v>
          </cell>
          <cell r="F1115">
            <v>70</v>
          </cell>
          <cell r="G1115">
            <v>1527.55</v>
          </cell>
          <cell r="H1115" t="str">
            <v>35.89%</v>
          </cell>
        </row>
        <row r="1116">
          <cell r="A1116" t="str">
            <v>57244757</v>
          </cell>
          <cell r="B1116">
            <v>44757</v>
          </cell>
          <cell r="C1116">
            <v>572</v>
          </cell>
          <cell r="D1116" t="str">
            <v>四川太极郫县郫筒镇东大街药店</v>
          </cell>
          <cell r="E1116">
            <v>5803.53</v>
          </cell>
          <cell r="F1116">
            <v>68</v>
          </cell>
          <cell r="G1116">
            <v>1522.05</v>
          </cell>
          <cell r="H1116" t="str">
            <v>26.23%</v>
          </cell>
        </row>
        <row r="1117">
          <cell r="A1117" t="str">
            <v>57244758</v>
          </cell>
          <cell r="B1117">
            <v>44758</v>
          </cell>
          <cell r="C1117">
            <v>572</v>
          </cell>
          <cell r="D1117" t="str">
            <v>四川太极郫县郫筒镇东大街药店</v>
          </cell>
          <cell r="E1117">
            <v>13936.35</v>
          </cell>
          <cell r="F1117">
            <v>100</v>
          </cell>
          <cell r="G1117">
            <v>3347.7</v>
          </cell>
          <cell r="H1117" t="str">
            <v>24.02%</v>
          </cell>
        </row>
        <row r="1118">
          <cell r="A1118" t="str">
            <v>57244759</v>
          </cell>
          <cell r="B1118">
            <v>44759</v>
          </cell>
          <cell r="C1118">
            <v>572</v>
          </cell>
          <cell r="D1118" t="str">
            <v>四川太极郫县郫筒镇东大街药店</v>
          </cell>
          <cell r="E1118">
            <v>5545.87</v>
          </cell>
          <cell r="F1118">
            <v>88</v>
          </cell>
          <cell r="G1118">
            <v>1259.64</v>
          </cell>
          <cell r="H1118" t="str">
            <v>22.71%</v>
          </cell>
        </row>
        <row r="1119">
          <cell r="A1119" t="str">
            <v>57244760</v>
          </cell>
          <cell r="B1119">
            <v>44760</v>
          </cell>
          <cell r="C1119">
            <v>572</v>
          </cell>
          <cell r="D1119" t="str">
            <v>四川太极郫县郫筒镇东大街药店</v>
          </cell>
          <cell r="E1119">
            <v>5994.58</v>
          </cell>
          <cell r="F1119">
            <v>91</v>
          </cell>
          <cell r="G1119">
            <v>1740.33</v>
          </cell>
          <cell r="H1119" t="str">
            <v>29.03%</v>
          </cell>
        </row>
        <row r="1120">
          <cell r="A1120" t="str">
            <v>57244761</v>
          </cell>
          <cell r="B1120">
            <v>44761</v>
          </cell>
          <cell r="C1120">
            <v>572</v>
          </cell>
          <cell r="D1120" t="str">
            <v>四川太极郫县郫筒镇东大街药店</v>
          </cell>
          <cell r="E1120">
            <v>5417.85</v>
          </cell>
          <cell r="F1120">
            <v>79</v>
          </cell>
          <cell r="G1120">
            <v>1199.91</v>
          </cell>
          <cell r="H1120" t="str">
            <v>22.15%</v>
          </cell>
        </row>
        <row r="1121">
          <cell r="A1121" t="str">
            <v>57244762</v>
          </cell>
          <cell r="B1121">
            <v>44762</v>
          </cell>
          <cell r="C1121">
            <v>572</v>
          </cell>
          <cell r="D1121" t="str">
            <v>四川太极郫县郫筒镇东大街药店</v>
          </cell>
          <cell r="E1121">
            <v>5012.22</v>
          </cell>
          <cell r="F1121">
            <v>74</v>
          </cell>
          <cell r="G1121">
            <v>1564.69</v>
          </cell>
          <cell r="H1121" t="str">
            <v>31.22%</v>
          </cell>
        </row>
        <row r="1122">
          <cell r="A1122" t="str">
            <v>57244763</v>
          </cell>
          <cell r="B1122">
            <v>44763</v>
          </cell>
          <cell r="C1122">
            <v>572</v>
          </cell>
          <cell r="D1122" t="str">
            <v>四川太极郫县郫筒镇东大街药店</v>
          </cell>
          <cell r="E1122">
            <v>6687.67</v>
          </cell>
          <cell r="F1122">
            <v>78</v>
          </cell>
          <cell r="G1122">
            <v>1913.16</v>
          </cell>
          <cell r="H1122" t="str">
            <v>28.61%</v>
          </cell>
        </row>
        <row r="1123">
          <cell r="A1123" t="str">
            <v>57244764</v>
          </cell>
          <cell r="B1123">
            <v>44764</v>
          </cell>
          <cell r="C1123">
            <v>572</v>
          </cell>
          <cell r="D1123" t="str">
            <v>四川太极郫县郫筒镇东大街药店</v>
          </cell>
          <cell r="E1123">
            <v>4167.38</v>
          </cell>
          <cell r="F1123">
            <v>58</v>
          </cell>
          <cell r="G1123">
            <v>1057.24</v>
          </cell>
          <cell r="H1123" t="str">
            <v>25.37%</v>
          </cell>
        </row>
        <row r="1124">
          <cell r="A1124" t="str">
            <v>57244765</v>
          </cell>
          <cell r="B1124">
            <v>44765</v>
          </cell>
          <cell r="C1124">
            <v>572</v>
          </cell>
          <cell r="D1124" t="str">
            <v>四川太极郫县郫筒镇东大街药店</v>
          </cell>
          <cell r="E1124">
            <v>6348.03</v>
          </cell>
          <cell r="F1124">
            <v>63</v>
          </cell>
          <cell r="G1124">
            <v>1635.11</v>
          </cell>
          <cell r="H1124" t="str">
            <v>25.76%</v>
          </cell>
        </row>
        <row r="1125">
          <cell r="A1125" t="str">
            <v>57244766</v>
          </cell>
          <cell r="B1125">
            <v>44766</v>
          </cell>
          <cell r="C1125">
            <v>572</v>
          </cell>
          <cell r="D1125" t="str">
            <v>四川太极郫县郫筒镇东大街药店</v>
          </cell>
          <cell r="E1125">
            <v>3952.02</v>
          </cell>
          <cell r="F1125">
            <v>58</v>
          </cell>
          <cell r="G1125">
            <v>1308.21</v>
          </cell>
          <cell r="H1125" t="str">
            <v>33.1%</v>
          </cell>
        </row>
        <row r="1126">
          <cell r="A1126" t="str">
            <v>57244767</v>
          </cell>
          <cell r="B1126">
            <v>44767</v>
          </cell>
          <cell r="C1126">
            <v>572</v>
          </cell>
          <cell r="D1126" t="str">
            <v>四川太极郫县郫筒镇东大街药店</v>
          </cell>
          <cell r="E1126">
            <v>4398.71</v>
          </cell>
          <cell r="F1126">
            <v>71</v>
          </cell>
          <cell r="G1126">
            <v>1659.81</v>
          </cell>
          <cell r="H1126" t="str">
            <v>37.73%</v>
          </cell>
        </row>
        <row r="1127">
          <cell r="A1127" t="str">
            <v>57244768</v>
          </cell>
          <cell r="B1127">
            <v>44768</v>
          </cell>
          <cell r="C1127">
            <v>572</v>
          </cell>
          <cell r="D1127" t="str">
            <v>四川太极郫县郫筒镇东大街药店</v>
          </cell>
          <cell r="E1127">
            <v>3560.81</v>
          </cell>
          <cell r="F1127">
            <v>54</v>
          </cell>
          <cell r="G1127">
            <v>1120.29</v>
          </cell>
          <cell r="H1127" t="str">
            <v>31.46%</v>
          </cell>
        </row>
        <row r="1128">
          <cell r="A1128" t="str">
            <v>57244769</v>
          </cell>
          <cell r="B1128">
            <v>44769</v>
          </cell>
          <cell r="C1128">
            <v>572</v>
          </cell>
          <cell r="D1128" t="str">
            <v>四川太极郫县郫筒镇东大街药店</v>
          </cell>
          <cell r="E1128">
            <v>3078.49</v>
          </cell>
          <cell r="F1128">
            <v>57</v>
          </cell>
          <cell r="G1128">
            <v>929.07</v>
          </cell>
          <cell r="H1128" t="str">
            <v>30.18%</v>
          </cell>
        </row>
        <row r="1129">
          <cell r="A1129" t="str">
            <v>57244770</v>
          </cell>
          <cell r="B1129">
            <v>44770</v>
          </cell>
          <cell r="C1129">
            <v>572</v>
          </cell>
          <cell r="D1129" t="str">
            <v>四川太极郫县郫筒镇东大街药店</v>
          </cell>
          <cell r="E1129">
            <v>6308.39</v>
          </cell>
          <cell r="F1129">
            <v>65</v>
          </cell>
          <cell r="G1129">
            <v>1968.16</v>
          </cell>
          <cell r="H1129" t="str">
            <v>31.2%</v>
          </cell>
        </row>
        <row r="1130">
          <cell r="A1130" t="str">
            <v>57244771</v>
          </cell>
          <cell r="B1130">
            <v>44771</v>
          </cell>
          <cell r="C1130">
            <v>572</v>
          </cell>
          <cell r="D1130" t="str">
            <v>四川太极郫县郫筒镇东大街药店</v>
          </cell>
          <cell r="E1130">
            <v>4237.59</v>
          </cell>
          <cell r="F1130">
            <v>68</v>
          </cell>
          <cell r="G1130">
            <v>1450.07</v>
          </cell>
          <cell r="H1130" t="str">
            <v>34.22%</v>
          </cell>
        </row>
        <row r="1131">
          <cell r="A1131" t="str">
            <v>57244772</v>
          </cell>
          <cell r="B1131">
            <v>44772</v>
          </cell>
          <cell r="C1131">
            <v>572</v>
          </cell>
          <cell r="D1131" t="str">
            <v>四川太极郫县郫筒镇东大街药店</v>
          </cell>
          <cell r="E1131">
            <v>4066.05</v>
          </cell>
          <cell r="F1131">
            <v>63</v>
          </cell>
          <cell r="G1131">
            <v>1124.39</v>
          </cell>
          <cell r="H1131" t="str">
            <v>27.65%</v>
          </cell>
        </row>
        <row r="1132">
          <cell r="A1132" t="str">
            <v>57244773</v>
          </cell>
          <cell r="B1132">
            <v>44773</v>
          </cell>
          <cell r="C1132">
            <v>572</v>
          </cell>
          <cell r="D1132" t="str">
            <v>四川太极郫县郫筒镇东大街药店</v>
          </cell>
          <cell r="E1132">
            <v>5663.58</v>
          </cell>
          <cell r="F1132">
            <v>82</v>
          </cell>
          <cell r="G1132">
            <v>1653.28</v>
          </cell>
          <cell r="H1132" t="str">
            <v>29.19%</v>
          </cell>
        </row>
        <row r="1133">
          <cell r="A1133" t="str">
            <v>57344743</v>
          </cell>
          <cell r="B1133">
            <v>44743</v>
          </cell>
          <cell r="C1133">
            <v>573</v>
          </cell>
          <cell r="D1133" t="str">
            <v>四川太极双流县西航港街道锦华路一段药店</v>
          </cell>
          <cell r="E1133">
            <v>2435.68</v>
          </cell>
          <cell r="F1133">
            <v>64</v>
          </cell>
          <cell r="G1133">
            <v>875.13</v>
          </cell>
          <cell r="H1133" t="str">
            <v>35.93%</v>
          </cell>
        </row>
        <row r="1134">
          <cell r="A1134" t="str">
            <v>57344744</v>
          </cell>
          <cell r="B1134">
            <v>44744</v>
          </cell>
          <cell r="C1134">
            <v>573</v>
          </cell>
          <cell r="D1134" t="str">
            <v>四川太极双流县西航港街道锦华路一段药店</v>
          </cell>
          <cell r="E1134">
            <v>3053.36</v>
          </cell>
          <cell r="F1134">
            <v>50</v>
          </cell>
          <cell r="G1134">
            <v>918.37</v>
          </cell>
          <cell r="H1134" t="str">
            <v>30.08%</v>
          </cell>
        </row>
        <row r="1135">
          <cell r="A1135" t="str">
            <v>57344745</v>
          </cell>
          <cell r="B1135">
            <v>44745</v>
          </cell>
          <cell r="C1135">
            <v>573</v>
          </cell>
          <cell r="D1135" t="str">
            <v>四川太极双流县西航港街道锦华路一段药店</v>
          </cell>
          <cell r="E1135">
            <v>4576.5</v>
          </cell>
          <cell r="F1135">
            <v>81</v>
          </cell>
          <cell r="G1135">
            <v>1392.5</v>
          </cell>
          <cell r="H1135" t="str">
            <v>30.43%</v>
          </cell>
        </row>
        <row r="1136">
          <cell r="A1136" t="str">
            <v>57344746</v>
          </cell>
          <cell r="B1136">
            <v>44746</v>
          </cell>
          <cell r="C1136">
            <v>573</v>
          </cell>
          <cell r="D1136" t="str">
            <v>四川太极双流县西航港街道锦华路一段药店</v>
          </cell>
          <cell r="E1136">
            <v>4690.99</v>
          </cell>
          <cell r="F1136">
            <v>67</v>
          </cell>
          <cell r="G1136">
            <v>1498.1</v>
          </cell>
          <cell r="H1136" t="str">
            <v>31.94%</v>
          </cell>
        </row>
        <row r="1137">
          <cell r="A1137" t="str">
            <v>57344747</v>
          </cell>
          <cell r="B1137">
            <v>44747</v>
          </cell>
          <cell r="C1137">
            <v>573</v>
          </cell>
          <cell r="D1137" t="str">
            <v>四川太极双流县西航港街道锦华路一段药店</v>
          </cell>
          <cell r="E1137">
            <v>3420.73</v>
          </cell>
          <cell r="F1137">
            <v>77</v>
          </cell>
          <cell r="G1137">
            <v>1136.11</v>
          </cell>
          <cell r="H1137" t="str">
            <v>33.21%</v>
          </cell>
        </row>
        <row r="1138">
          <cell r="A1138" t="str">
            <v>57344748</v>
          </cell>
          <cell r="B1138">
            <v>44748</v>
          </cell>
          <cell r="C1138">
            <v>573</v>
          </cell>
          <cell r="D1138" t="str">
            <v>四川太极双流县西航港街道锦华路一段药店</v>
          </cell>
          <cell r="E1138">
            <v>3776.6</v>
          </cell>
          <cell r="F1138">
            <v>66</v>
          </cell>
          <cell r="G1138">
            <v>1426.4</v>
          </cell>
          <cell r="H1138" t="str">
            <v>37.77%</v>
          </cell>
        </row>
        <row r="1139">
          <cell r="A1139" t="str">
            <v>57344749</v>
          </cell>
          <cell r="B1139">
            <v>44749</v>
          </cell>
          <cell r="C1139">
            <v>573</v>
          </cell>
          <cell r="D1139" t="str">
            <v>四川太极双流县西航港街道锦华路一段药店</v>
          </cell>
          <cell r="E1139">
            <v>3810</v>
          </cell>
          <cell r="F1139">
            <v>64</v>
          </cell>
          <cell r="G1139">
            <v>1133.32</v>
          </cell>
          <cell r="H1139" t="str">
            <v>29.75%</v>
          </cell>
        </row>
        <row r="1140">
          <cell r="A1140" t="str">
            <v>57344750</v>
          </cell>
          <cell r="B1140">
            <v>44750</v>
          </cell>
          <cell r="C1140">
            <v>573</v>
          </cell>
          <cell r="D1140" t="str">
            <v>四川太极双流县西航港街道锦华路一段药店</v>
          </cell>
          <cell r="E1140">
            <v>2544.78</v>
          </cell>
          <cell r="F1140">
            <v>57</v>
          </cell>
          <cell r="G1140">
            <v>854.85</v>
          </cell>
          <cell r="H1140" t="str">
            <v>33.59%</v>
          </cell>
        </row>
        <row r="1141">
          <cell r="A1141" t="str">
            <v>57344751</v>
          </cell>
          <cell r="B1141">
            <v>44751</v>
          </cell>
          <cell r="C1141">
            <v>573</v>
          </cell>
          <cell r="D1141" t="str">
            <v>四川太极双流县西航港街道锦华路一段药店</v>
          </cell>
          <cell r="E1141">
            <v>3237.08</v>
          </cell>
          <cell r="F1141">
            <v>63</v>
          </cell>
          <cell r="G1141">
            <v>1178.33</v>
          </cell>
          <cell r="H1141" t="str">
            <v>36.4%</v>
          </cell>
        </row>
        <row r="1142">
          <cell r="A1142" t="str">
            <v>57344752</v>
          </cell>
          <cell r="B1142">
            <v>44752</v>
          </cell>
          <cell r="C1142">
            <v>573</v>
          </cell>
          <cell r="D1142" t="str">
            <v>四川太极双流县西航港街道锦华路一段药店</v>
          </cell>
          <cell r="E1142">
            <v>3646.99</v>
          </cell>
          <cell r="F1142">
            <v>64</v>
          </cell>
          <cell r="G1142">
            <v>1236.24</v>
          </cell>
          <cell r="H1142" t="str">
            <v>33.9%</v>
          </cell>
        </row>
        <row r="1143">
          <cell r="A1143" t="str">
            <v>57344753</v>
          </cell>
          <cell r="B1143">
            <v>44753</v>
          </cell>
          <cell r="C1143">
            <v>573</v>
          </cell>
          <cell r="D1143" t="str">
            <v>四川太极双流县西航港街道锦华路一段药店</v>
          </cell>
          <cell r="E1143">
            <v>4157.71</v>
          </cell>
          <cell r="F1143">
            <v>64</v>
          </cell>
          <cell r="G1143">
            <v>1479.35</v>
          </cell>
          <cell r="H1143" t="str">
            <v>35.58%</v>
          </cell>
        </row>
        <row r="1144">
          <cell r="A1144" t="str">
            <v>57344754</v>
          </cell>
          <cell r="B1144">
            <v>44754</v>
          </cell>
          <cell r="C1144">
            <v>573</v>
          </cell>
          <cell r="D1144" t="str">
            <v>四川太极双流县西航港街道锦华路一段药店</v>
          </cell>
          <cell r="E1144">
            <v>2359.5</v>
          </cell>
          <cell r="F1144">
            <v>61</v>
          </cell>
          <cell r="G1144">
            <v>808.7</v>
          </cell>
          <cell r="H1144" t="str">
            <v>34.27%</v>
          </cell>
        </row>
        <row r="1145">
          <cell r="A1145" t="str">
            <v>57344755</v>
          </cell>
          <cell r="B1145">
            <v>44755</v>
          </cell>
          <cell r="C1145">
            <v>573</v>
          </cell>
          <cell r="D1145" t="str">
            <v>四川太极双流县西航港街道锦华路一段药店</v>
          </cell>
          <cell r="E1145">
            <v>4810.6</v>
          </cell>
          <cell r="F1145">
            <v>63</v>
          </cell>
          <cell r="G1145">
            <v>1369.82</v>
          </cell>
          <cell r="H1145" t="str">
            <v>28.48%</v>
          </cell>
        </row>
        <row r="1146">
          <cell r="A1146" t="str">
            <v>57344756</v>
          </cell>
          <cell r="B1146">
            <v>44756</v>
          </cell>
          <cell r="C1146">
            <v>573</v>
          </cell>
          <cell r="D1146" t="str">
            <v>四川太极双流县西航港街道锦华路一段药店</v>
          </cell>
          <cell r="E1146">
            <v>2138.72</v>
          </cell>
          <cell r="F1146">
            <v>55</v>
          </cell>
          <cell r="G1146">
            <v>624.98</v>
          </cell>
          <cell r="H1146" t="str">
            <v>29.22%</v>
          </cell>
        </row>
        <row r="1147">
          <cell r="A1147" t="str">
            <v>57344757</v>
          </cell>
          <cell r="B1147">
            <v>44757</v>
          </cell>
          <cell r="C1147">
            <v>573</v>
          </cell>
          <cell r="D1147" t="str">
            <v>四川太极双流县西航港街道锦华路一段药店</v>
          </cell>
          <cell r="E1147">
            <v>4926.21</v>
          </cell>
          <cell r="F1147">
            <v>57</v>
          </cell>
          <cell r="G1147">
            <v>1252.71</v>
          </cell>
          <cell r="H1147" t="str">
            <v>25.43%</v>
          </cell>
        </row>
        <row r="1148">
          <cell r="A1148" t="str">
            <v>57344758</v>
          </cell>
          <cell r="B1148">
            <v>44758</v>
          </cell>
          <cell r="C1148">
            <v>573</v>
          </cell>
          <cell r="D1148" t="str">
            <v>四川太极双流县西航港街道锦华路一段药店</v>
          </cell>
          <cell r="E1148">
            <v>3749.16</v>
          </cell>
          <cell r="F1148">
            <v>70</v>
          </cell>
          <cell r="G1148">
            <v>1262.87</v>
          </cell>
          <cell r="H1148" t="str">
            <v>33.68%</v>
          </cell>
        </row>
        <row r="1149">
          <cell r="A1149" t="str">
            <v>57344759</v>
          </cell>
          <cell r="B1149">
            <v>44759</v>
          </cell>
          <cell r="C1149">
            <v>573</v>
          </cell>
          <cell r="D1149" t="str">
            <v>四川太极双流县西航港街道锦华路一段药店</v>
          </cell>
          <cell r="E1149">
            <v>6062.53</v>
          </cell>
          <cell r="F1149">
            <v>99</v>
          </cell>
          <cell r="G1149">
            <v>1284.16</v>
          </cell>
          <cell r="H1149" t="str">
            <v>21.18%</v>
          </cell>
        </row>
        <row r="1150">
          <cell r="A1150" t="str">
            <v>57344760</v>
          </cell>
          <cell r="B1150">
            <v>44760</v>
          </cell>
          <cell r="C1150">
            <v>573</v>
          </cell>
          <cell r="D1150" t="str">
            <v>四川太极双流县西航港街道锦华路一段药店</v>
          </cell>
          <cell r="E1150">
            <v>5579.86</v>
          </cell>
          <cell r="F1150">
            <v>82</v>
          </cell>
          <cell r="G1150">
            <v>1899.45</v>
          </cell>
          <cell r="H1150" t="str">
            <v>34.04%</v>
          </cell>
        </row>
        <row r="1151">
          <cell r="A1151" t="str">
            <v>57344761</v>
          </cell>
          <cell r="B1151">
            <v>44761</v>
          </cell>
          <cell r="C1151">
            <v>573</v>
          </cell>
          <cell r="D1151" t="str">
            <v>四川太极双流县西航港街道锦华路一段药店</v>
          </cell>
          <cell r="E1151">
            <v>2910.12</v>
          </cell>
          <cell r="F1151">
            <v>61</v>
          </cell>
          <cell r="G1151">
            <v>587.06</v>
          </cell>
          <cell r="H1151" t="str">
            <v>20.17%</v>
          </cell>
        </row>
        <row r="1152">
          <cell r="A1152" t="str">
            <v>57344762</v>
          </cell>
          <cell r="B1152">
            <v>44762</v>
          </cell>
          <cell r="C1152">
            <v>573</v>
          </cell>
          <cell r="D1152" t="str">
            <v>四川太极双流县西航港街道锦华路一段药店</v>
          </cell>
          <cell r="E1152">
            <v>3127.64</v>
          </cell>
          <cell r="F1152">
            <v>62</v>
          </cell>
          <cell r="G1152">
            <v>1081.61</v>
          </cell>
          <cell r="H1152" t="str">
            <v>34.58%</v>
          </cell>
        </row>
        <row r="1153">
          <cell r="A1153" t="str">
            <v>57344763</v>
          </cell>
          <cell r="B1153">
            <v>44763</v>
          </cell>
          <cell r="C1153">
            <v>573</v>
          </cell>
          <cell r="D1153" t="str">
            <v>四川太极双流县西航港街道锦华路一段药店</v>
          </cell>
          <cell r="E1153">
            <v>3581.95</v>
          </cell>
          <cell r="F1153">
            <v>71</v>
          </cell>
          <cell r="G1153">
            <v>1254.81</v>
          </cell>
          <cell r="H1153" t="str">
            <v>35.03%</v>
          </cell>
        </row>
        <row r="1154">
          <cell r="A1154" t="str">
            <v>57344764</v>
          </cell>
          <cell r="B1154">
            <v>44764</v>
          </cell>
          <cell r="C1154">
            <v>573</v>
          </cell>
          <cell r="D1154" t="str">
            <v>四川太极双流县西航港街道锦华路一段药店</v>
          </cell>
          <cell r="E1154">
            <v>3891.75</v>
          </cell>
          <cell r="F1154">
            <v>44</v>
          </cell>
          <cell r="G1154">
            <v>954.61</v>
          </cell>
          <cell r="H1154" t="str">
            <v>24.53%</v>
          </cell>
        </row>
        <row r="1155">
          <cell r="A1155" t="str">
            <v>57344765</v>
          </cell>
          <cell r="B1155">
            <v>44765</v>
          </cell>
          <cell r="C1155">
            <v>573</v>
          </cell>
          <cell r="D1155" t="str">
            <v>四川太极双流县西航港街道锦华路一段药店</v>
          </cell>
          <cell r="E1155">
            <v>2719.32</v>
          </cell>
          <cell r="F1155">
            <v>51</v>
          </cell>
          <cell r="G1155">
            <v>902.49</v>
          </cell>
          <cell r="H1155" t="str">
            <v>33.19%</v>
          </cell>
        </row>
        <row r="1156">
          <cell r="A1156" t="str">
            <v>57344766</v>
          </cell>
          <cell r="B1156">
            <v>44766</v>
          </cell>
          <cell r="C1156">
            <v>573</v>
          </cell>
          <cell r="D1156" t="str">
            <v>四川太极双流县西航港街道锦华路一段药店</v>
          </cell>
          <cell r="E1156">
            <v>2806.9</v>
          </cell>
          <cell r="F1156">
            <v>48</v>
          </cell>
          <cell r="G1156">
            <v>1085.87</v>
          </cell>
          <cell r="H1156" t="str">
            <v>38.69%</v>
          </cell>
        </row>
        <row r="1157">
          <cell r="A1157" t="str">
            <v>57344767</v>
          </cell>
          <cell r="B1157">
            <v>44767</v>
          </cell>
          <cell r="C1157">
            <v>573</v>
          </cell>
          <cell r="D1157" t="str">
            <v>四川太极双流县西航港街道锦华路一段药店</v>
          </cell>
          <cell r="E1157">
            <v>3390.56</v>
          </cell>
          <cell r="F1157">
            <v>61</v>
          </cell>
          <cell r="G1157">
            <v>1423.86</v>
          </cell>
          <cell r="H1157" t="str">
            <v>41.99%</v>
          </cell>
        </row>
        <row r="1158">
          <cell r="A1158" t="str">
            <v>57344768</v>
          </cell>
          <cell r="B1158">
            <v>44768</v>
          </cell>
          <cell r="C1158">
            <v>573</v>
          </cell>
          <cell r="D1158" t="str">
            <v>四川太极双流县西航港街道锦华路一段药店</v>
          </cell>
          <cell r="E1158">
            <v>2531.79</v>
          </cell>
          <cell r="F1158">
            <v>58</v>
          </cell>
          <cell r="G1158">
            <v>891.86</v>
          </cell>
          <cell r="H1158" t="str">
            <v>35.23%</v>
          </cell>
        </row>
        <row r="1159">
          <cell r="A1159" t="str">
            <v>57344769</v>
          </cell>
          <cell r="B1159">
            <v>44769</v>
          </cell>
          <cell r="C1159">
            <v>573</v>
          </cell>
          <cell r="D1159" t="str">
            <v>四川太极双流县西航港街道锦华路一段药店</v>
          </cell>
          <cell r="E1159">
            <v>2619.09</v>
          </cell>
          <cell r="F1159">
            <v>54</v>
          </cell>
          <cell r="G1159">
            <v>900.96</v>
          </cell>
          <cell r="H1159" t="str">
            <v>34.4%</v>
          </cell>
        </row>
        <row r="1160">
          <cell r="A1160" t="str">
            <v>57344770</v>
          </cell>
          <cell r="B1160">
            <v>44770</v>
          </cell>
          <cell r="C1160">
            <v>573</v>
          </cell>
          <cell r="D1160" t="str">
            <v>四川太极双流县西航港街道锦华路一段药店</v>
          </cell>
          <cell r="E1160">
            <v>3189.61</v>
          </cell>
          <cell r="F1160">
            <v>52</v>
          </cell>
          <cell r="G1160">
            <v>1205.73</v>
          </cell>
          <cell r="H1160" t="str">
            <v>37.8%</v>
          </cell>
        </row>
        <row r="1161">
          <cell r="A1161" t="str">
            <v>57344771</v>
          </cell>
          <cell r="B1161">
            <v>44771</v>
          </cell>
          <cell r="C1161">
            <v>573</v>
          </cell>
          <cell r="D1161" t="str">
            <v>四川太极双流县西航港街道锦华路一段药店</v>
          </cell>
          <cell r="E1161">
            <v>3568.92</v>
          </cell>
          <cell r="F1161">
            <v>58</v>
          </cell>
          <cell r="G1161">
            <v>1516.02</v>
          </cell>
          <cell r="H1161" t="str">
            <v>42.48%</v>
          </cell>
        </row>
        <row r="1162">
          <cell r="A1162" t="str">
            <v>57344772</v>
          </cell>
          <cell r="B1162">
            <v>44772</v>
          </cell>
          <cell r="C1162">
            <v>573</v>
          </cell>
          <cell r="D1162" t="str">
            <v>四川太极双流县西航港街道锦华路一段药店</v>
          </cell>
          <cell r="E1162">
            <v>3605.39</v>
          </cell>
          <cell r="F1162">
            <v>60</v>
          </cell>
          <cell r="G1162">
            <v>970.98</v>
          </cell>
          <cell r="H1162" t="str">
            <v>26.93%</v>
          </cell>
        </row>
        <row r="1163">
          <cell r="A1163" t="str">
            <v>57344773</v>
          </cell>
          <cell r="B1163">
            <v>44773</v>
          </cell>
          <cell r="C1163">
            <v>573</v>
          </cell>
          <cell r="D1163" t="str">
            <v>四川太极双流县西航港街道锦华路一段药店</v>
          </cell>
          <cell r="E1163">
            <v>2611.24</v>
          </cell>
          <cell r="F1163">
            <v>53</v>
          </cell>
          <cell r="G1163">
            <v>932.07</v>
          </cell>
          <cell r="H1163" t="str">
            <v>35.69%</v>
          </cell>
        </row>
        <row r="1164">
          <cell r="A1164" t="str">
            <v>57844743</v>
          </cell>
          <cell r="B1164">
            <v>44743</v>
          </cell>
          <cell r="C1164">
            <v>578</v>
          </cell>
          <cell r="D1164" t="str">
            <v>四川太极成华区华油路药店</v>
          </cell>
          <cell r="E1164">
            <v>7731.54</v>
          </cell>
          <cell r="F1164">
            <v>80</v>
          </cell>
          <cell r="G1164">
            <v>1477.92</v>
          </cell>
          <cell r="H1164" t="str">
            <v>19.12%</v>
          </cell>
        </row>
        <row r="1165">
          <cell r="A1165" t="str">
            <v>57844744</v>
          </cell>
          <cell r="B1165">
            <v>44744</v>
          </cell>
          <cell r="C1165">
            <v>578</v>
          </cell>
          <cell r="D1165" t="str">
            <v>四川太极成华区华油路药店</v>
          </cell>
          <cell r="E1165">
            <v>6439.57</v>
          </cell>
          <cell r="F1165">
            <v>95</v>
          </cell>
          <cell r="G1165">
            <v>2243.31</v>
          </cell>
          <cell r="H1165" t="str">
            <v>34.84%</v>
          </cell>
        </row>
        <row r="1166">
          <cell r="A1166" t="str">
            <v>57844745</v>
          </cell>
          <cell r="B1166">
            <v>44745</v>
          </cell>
          <cell r="C1166">
            <v>578</v>
          </cell>
          <cell r="D1166" t="str">
            <v>四川太极成华区华油路药店</v>
          </cell>
          <cell r="E1166">
            <v>8390.85</v>
          </cell>
          <cell r="F1166">
            <v>99</v>
          </cell>
          <cell r="G1166">
            <v>3007.82</v>
          </cell>
          <cell r="H1166" t="str">
            <v>35.85%</v>
          </cell>
        </row>
        <row r="1167">
          <cell r="A1167" t="str">
            <v>57844746</v>
          </cell>
          <cell r="B1167">
            <v>44746</v>
          </cell>
          <cell r="C1167">
            <v>578</v>
          </cell>
          <cell r="D1167" t="str">
            <v>四川太极成华区华油路药店</v>
          </cell>
          <cell r="E1167">
            <v>7496.03</v>
          </cell>
          <cell r="F1167">
            <v>107</v>
          </cell>
          <cell r="G1167">
            <v>2760.06</v>
          </cell>
          <cell r="H1167" t="str">
            <v>36.82%</v>
          </cell>
        </row>
        <row r="1168">
          <cell r="A1168" t="str">
            <v>57844747</v>
          </cell>
          <cell r="B1168">
            <v>44747</v>
          </cell>
          <cell r="C1168">
            <v>578</v>
          </cell>
          <cell r="D1168" t="str">
            <v>四川太极成华区华油路药店</v>
          </cell>
          <cell r="E1168">
            <v>7416.71</v>
          </cell>
          <cell r="F1168">
            <v>114</v>
          </cell>
          <cell r="G1168">
            <v>2451.17</v>
          </cell>
          <cell r="H1168" t="str">
            <v>33.05%</v>
          </cell>
        </row>
        <row r="1169">
          <cell r="A1169" t="str">
            <v>57844748</v>
          </cell>
          <cell r="B1169">
            <v>44748</v>
          </cell>
          <cell r="C1169">
            <v>578</v>
          </cell>
          <cell r="D1169" t="str">
            <v>四川太极成华区华油路药店</v>
          </cell>
          <cell r="E1169">
            <v>9393.72</v>
          </cell>
          <cell r="F1169">
            <v>139</v>
          </cell>
          <cell r="G1169">
            <v>2965.02</v>
          </cell>
          <cell r="H1169" t="str">
            <v>31.56%</v>
          </cell>
        </row>
        <row r="1170">
          <cell r="A1170" t="str">
            <v>57844749</v>
          </cell>
          <cell r="B1170">
            <v>44749</v>
          </cell>
          <cell r="C1170">
            <v>578</v>
          </cell>
          <cell r="D1170" t="str">
            <v>四川太极成华区华油路药店</v>
          </cell>
          <cell r="E1170">
            <v>10533.56</v>
          </cell>
          <cell r="F1170">
            <v>114</v>
          </cell>
          <cell r="G1170">
            <v>3228.72</v>
          </cell>
          <cell r="H1170" t="str">
            <v>30.65%</v>
          </cell>
        </row>
        <row r="1171">
          <cell r="A1171" t="str">
            <v>57844750</v>
          </cell>
          <cell r="B1171">
            <v>44750</v>
          </cell>
          <cell r="C1171">
            <v>578</v>
          </cell>
          <cell r="D1171" t="str">
            <v>四川太极成华区华油路药店</v>
          </cell>
          <cell r="E1171">
            <v>8506.85</v>
          </cell>
          <cell r="F1171">
            <v>127</v>
          </cell>
          <cell r="G1171">
            <v>2060.6</v>
          </cell>
          <cell r="H1171" t="str">
            <v>24.22%</v>
          </cell>
        </row>
        <row r="1172">
          <cell r="A1172" t="str">
            <v>57844751</v>
          </cell>
          <cell r="B1172">
            <v>44751</v>
          </cell>
          <cell r="C1172">
            <v>578</v>
          </cell>
          <cell r="D1172" t="str">
            <v>四川太极成华区华油路药店</v>
          </cell>
          <cell r="E1172">
            <v>7703.72</v>
          </cell>
          <cell r="F1172">
            <v>115</v>
          </cell>
          <cell r="G1172">
            <v>2607.31</v>
          </cell>
          <cell r="H1172" t="str">
            <v>33.84%</v>
          </cell>
        </row>
        <row r="1173">
          <cell r="A1173" t="str">
            <v>57844752</v>
          </cell>
          <cell r="B1173">
            <v>44752</v>
          </cell>
          <cell r="C1173">
            <v>578</v>
          </cell>
          <cell r="D1173" t="str">
            <v>四川太极成华区华油路药店</v>
          </cell>
          <cell r="E1173">
            <v>12118.93</v>
          </cell>
          <cell r="F1173">
            <v>141</v>
          </cell>
          <cell r="G1173">
            <v>3860.25</v>
          </cell>
          <cell r="H1173" t="str">
            <v>31.85%</v>
          </cell>
        </row>
        <row r="1174">
          <cell r="A1174" t="str">
            <v>57844753</v>
          </cell>
          <cell r="B1174">
            <v>44753</v>
          </cell>
          <cell r="C1174">
            <v>578</v>
          </cell>
          <cell r="D1174" t="str">
            <v>四川太极成华区华油路药店</v>
          </cell>
          <cell r="E1174">
            <v>9936.01</v>
          </cell>
          <cell r="F1174">
            <v>129</v>
          </cell>
          <cell r="G1174">
            <v>2992.07</v>
          </cell>
          <cell r="H1174" t="str">
            <v>30.11%</v>
          </cell>
        </row>
        <row r="1175">
          <cell r="A1175" t="str">
            <v>57844754</v>
          </cell>
          <cell r="B1175">
            <v>44754</v>
          </cell>
          <cell r="C1175">
            <v>578</v>
          </cell>
          <cell r="D1175" t="str">
            <v>四川太极成华区华油路药店</v>
          </cell>
          <cell r="E1175">
            <v>5171.3</v>
          </cell>
          <cell r="F1175">
            <v>87</v>
          </cell>
          <cell r="G1175">
            <v>2167.06</v>
          </cell>
          <cell r="H1175" t="str">
            <v>41.91%</v>
          </cell>
        </row>
        <row r="1176">
          <cell r="A1176" t="str">
            <v>57844755</v>
          </cell>
          <cell r="B1176">
            <v>44755</v>
          </cell>
          <cell r="C1176">
            <v>578</v>
          </cell>
          <cell r="D1176" t="str">
            <v>四川太极成华区华油路药店</v>
          </cell>
          <cell r="E1176">
            <v>10426.71</v>
          </cell>
          <cell r="F1176">
            <v>134</v>
          </cell>
          <cell r="G1176">
            <v>3580.5</v>
          </cell>
          <cell r="H1176" t="str">
            <v>34.34%</v>
          </cell>
        </row>
        <row r="1177">
          <cell r="A1177" t="str">
            <v>57844756</v>
          </cell>
          <cell r="B1177">
            <v>44756</v>
          </cell>
          <cell r="C1177">
            <v>578</v>
          </cell>
          <cell r="D1177" t="str">
            <v>四川太极成华区华油路药店</v>
          </cell>
          <cell r="E1177">
            <v>7473.22</v>
          </cell>
          <cell r="F1177">
            <v>91</v>
          </cell>
          <cell r="G1177">
            <v>2943.55</v>
          </cell>
          <cell r="H1177" t="str">
            <v>39.39%</v>
          </cell>
        </row>
        <row r="1178">
          <cell r="A1178" t="str">
            <v>57844757</v>
          </cell>
          <cell r="B1178">
            <v>44757</v>
          </cell>
          <cell r="C1178">
            <v>578</v>
          </cell>
          <cell r="D1178" t="str">
            <v>四川太极成华区华油路药店</v>
          </cell>
          <cell r="E1178">
            <v>4902.9</v>
          </cell>
          <cell r="F1178">
            <v>100</v>
          </cell>
          <cell r="G1178">
            <v>2022.3</v>
          </cell>
          <cell r="H1178" t="str">
            <v>41.25%</v>
          </cell>
        </row>
        <row r="1179">
          <cell r="A1179" t="str">
            <v>57844758</v>
          </cell>
          <cell r="B1179">
            <v>44758</v>
          </cell>
          <cell r="C1179">
            <v>578</v>
          </cell>
          <cell r="D1179" t="str">
            <v>四川太极成华区华油路药店</v>
          </cell>
          <cell r="E1179">
            <v>16262.85</v>
          </cell>
          <cell r="F1179">
            <v>127</v>
          </cell>
          <cell r="G1179">
            <v>4666.53</v>
          </cell>
          <cell r="H1179" t="str">
            <v>28.69%</v>
          </cell>
        </row>
        <row r="1180">
          <cell r="A1180" t="str">
            <v>57844759</v>
          </cell>
          <cell r="B1180">
            <v>44759</v>
          </cell>
          <cell r="C1180">
            <v>578</v>
          </cell>
          <cell r="D1180" t="str">
            <v>四川太极成华区华油路药店</v>
          </cell>
          <cell r="E1180">
            <v>15512.59</v>
          </cell>
          <cell r="F1180">
            <v>157</v>
          </cell>
          <cell r="G1180">
            <v>4404.04</v>
          </cell>
          <cell r="H1180" t="str">
            <v>28.39%</v>
          </cell>
        </row>
        <row r="1181">
          <cell r="A1181" t="str">
            <v>57844760</v>
          </cell>
          <cell r="B1181">
            <v>44760</v>
          </cell>
          <cell r="C1181">
            <v>578</v>
          </cell>
          <cell r="D1181" t="str">
            <v>四川太极成华区华油路药店</v>
          </cell>
          <cell r="E1181">
            <v>32904.07</v>
          </cell>
          <cell r="F1181">
            <v>170</v>
          </cell>
          <cell r="G1181">
            <v>8471.37</v>
          </cell>
          <cell r="H1181" t="str">
            <v>25.75%</v>
          </cell>
        </row>
        <row r="1182">
          <cell r="A1182" t="str">
            <v>57844761</v>
          </cell>
          <cell r="B1182">
            <v>44761</v>
          </cell>
          <cell r="C1182">
            <v>578</v>
          </cell>
          <cell r="D1182" t="str">
            <v>四川太极成华区华油路药店</v>
          </cell>
          <cell r="E1182">
            <v>25784.44</v>
          </cell>
          <cell r="F1182">
            <v>128</v>
          </cell>
          <cell r="G1182">
            <v>6948.49</v>
          </cell>
          <cell r="H1182" t="str">
            <v>26.95%</v>
          </cell>
        </row>
        <row r="1183">
          <cell r="A1183" t="str">
            <v>57844762</v>
          </cell>
          <cell r="B1183">
            <v>44762</v>
          </cell>
          <cell r="C1183">
            <v>578</v>
          </cell>
          <cell r="D1183" t="str">
            <v>四川太极成华区华油路药店</v>
          </cell>
          <cell r="E1183">
            <v>10950.73</v>
          </cell>
          <cell r="F1183">
            <v>109</v>
          </cell>
          <cell r="G1183">
            <v>3021.96</v>
          </cell>
          <cell r="H1183" t="str">
            <v>27.6%</v>
          </cell>
        </row>
        <row r="1184">
          <cell r="A1184" t="str">
            <v>57844763</v>
          </cell>
          <cell r="B1184">
            <v>44763</v>
          </cell>
          <cell r="C1184">
            <v>578</v>
          </cell>
          <cell r="D1184" t="str">
            <v>四川太极成华区华油路药店</v>
          </cell>
          <cell r="E1184">
            <v>12501.14</v>
          </cell>
          <cell r="F1184">
            <v>117</v>
          </cell>
          <cell r="G1184">
            <v>4109.64</v>
          </cell>
          <cell r="H1184" t="str">
            <v>32.87%</v>
          </cell>
        </row>
        <row r="1185">
          <cell r="A1185" t="str">
            <v>57844764</v>
          </cell>
          <cell r="B1185">
            <v>44764</v>
          </cell>
          <cell r="C1185">
            <v>578</v>
          </cell>
          <cell r="D1185" t="str">
            <v>四川太极成华区华油路药店</v>
          </cell>
          <cell r="E1185">
            <v>13990.9</v>
          </cell>
          <cell r="F1185">
            <v>120</v>
          </cell>
          <cell r="G1185">
            <v>4183.43</v>
          </cell>
          <cell r="H1185" t="str">
            <v>29.9%</v>
          </cell>
        </row>
        <row r="1186">
          <cell r="A1186" t="str">
            <v>57844765</v>
          </cell>
          <cell r="B1186">
            <v>44765</v>
          </cell>
          <cell r="C1186">
            <v>578</v>
          </cell>
          <cell r="D1186" t="str">
            <v>四川太极成华区华油路药店</v>
          </cell>
          <cell r="E1186">
            <v>6077.45</v>
          </cell>
          <cell r="F1186">
            <v>128</v>
          </cell>
          <cell r="G1186">
            <v>2357.54</v>
          </cell>
          <cell r="H1186" t="str">
            <v>38.79%</v>
          </cell>
        </row>
        <row r="1187">
          <cell r="A1187" t="str">
            <v>57844766</v>
          </cell>
          <cell r="B1187">
            <v>44766</v>
          </cell>
          <cell r="C1187">
            <v>578</v>
          </cell>
          <cell r="D1187" t="str">
            <v>四川太极成华区华油路药店</v>
          </cell>
          <cell r="E1187">
            <v>7926.74</v>
          </cell>
          <cell r="F1187">
            <v>117</v>
          </cell>
          <cell r="G1187">
            <v>3037.97</v>
          </cell>
          <cell r="H1187" t="str">
            <v>38.33%</v>
          </cell>
        </row>
        <row r="1188">
          <cell r="A1188" t="str">
            <v>57844767</v>
          </cell>
          <cell r="B1188">
            <v>44767</v>
          </cell>
          <cell r="C1188">
            <v>578</v>
          </cell>
          <cell r="D1188" t="str">
            <v>四川太极成华区华油路药店</v>
          </cell>
          <cell r="E1188">
            <v>6513.52</v>
          </cell>
          <cell r="F1188">
            <v>92</v>
          </cell>
          <cell r="G1188">
            <v>2208.22</v>
          </cell>
          <cell r="H1188" t="str">
            <v>33.9%</v>
          </cell>
        </row>
        <row r="1189">
          <cell r="A1189" t="str">
            <v>57844768</v>
          </cell>
          <cell r="B1189">
            <v>44768</v>
          </cell>
          <cell r="C1189">
            <v>578</v>
          </cell>
          <cell r="D1189" t="str">
            <v>四川太极成华区华油路药店</v>
          </cell>
          <cell r="E1189">
            <v>9684.88</v>
          </cell>
          <cell r="F1189">
            <v>126</v>
          </cell>
          <cell r="G1189">
            <v>3614.2</v>
          </cell>
          <cell r="H1189" t="str">
            <v>37.32%</v>
          </cell>
        </row>
        <row r="1190">
          <cell r="A1190" t="str">
            <v>57844769</v>
          </cell>
          <cell r="B1190">
            <v>44769</v>
          </cell>
          <cell r="C1190">
            <v>578</v>
          </cell>
          <cell r="D1190" t="str">
            <v>四川太极成华区华油路药店</v>
          </cell>
          <cell r="E1190">
            <v>5261.11</v>
          </cell>
          <cell r="F1190">
            <v>88</v>
          </cell>
          <cell r="G1190">
            <v>1856.91</v>
          </cell>
          <cell r="H1190" t="str">
            <v>35.3%</v>
          </cell>
        </row>
        <row r="1191">
          <cell r="A1191" t="str">
            <v>57844770</v>
          </cell>
          <cell r="B1191">
            <v>44770</v>
          </cell>
          <cell r="C1191">
            <v>578</v>
          </cell>
          <cell r="D1191" t="str">
            <v>四川太极成华区华油路药店</v>
          </cell>
          <cell r="E1191">
            <v>5921.02</v>
          </cell>
          <cell r="F1191">
            <v>99</v>
          </cell>
          <cell r="G1191">
            <v>2420.87</v>
          </cell>
          <cell r="H1191" t="str">
            <v>40.89%</v>
          </cell>
        </row>
        <row r="1192">
          <cell r="A1192" t="str">
            <v>57844771</v>
          </cell>
          <cell r="B1192">
            <v>44771</v>
          </cell>
          <cell r="C1192">
            <v>578</v>
          </cell>
          <cell r="D1192" t="str">
            <v>四川太极成华区华油路药店</v>
          </cell>
          <cell r="E1192">
            <v>2196.55</v>
          </cell>
          <cell r="F1192">
            <v>49</v>
          </cell>
          <cell r="G1192">
            <v>887.68</v>
          </cell>
          <cell r="H1192" t="str">
            <v>40.41%</v>
          </cell>
        </row>
        <row r="1193">
          <cell r="A1193" t="str">
            <v>57844772</v>
          </cell>
          <cell r="B1193">
            <v>44772</v>
          </cell>
          <cell r="C1193">
            <v>578</v>
          </cell>
          <cell r="D1193" t="str">
            <v>四川太极成华区华油路药店</v>
          </cell>
          <cell r="E1193">
            <v>2534.7</v>
          </cell>
          <cell r="F1193">
            <v>69</v>
          </cell>
          <cell r="G1193">
            <v>823.28</v>
          </cell>
          <cell r="H1193" t="str">
            <v>32.48%</v>
          </cell>
        </row>
        <row r="1194">
          <cell r="A1194" t="str">
            <v>57844773</v>
          </cell>
          <cell r="B1194">
            <v>44773</v>
          </cell>
          <cell r="C1194">
            <v>578</v>
          </cell>
          <cell r="D1194" t="str">
            <v>四川太极成华区华油路药店</v>
          </cell>
          <cell r="E1194">
            <v>5285.26</v>
          </cell>
          <cell r="F1194">
            <v>59</v>
          </cell>
          <cell r="G1194">
            <v>850.91</v>
          </cell>
          <cell r="H1194" t="str">
            <v>16.1%</v>
          </cell>
        </row>
        <row r="1195">
          <cell r="A1195" t="str">
            <v>58144743</v>
          </cell>
          <cell r="B1195">
            <v>44743</v>
          </cell>
          <cell r="C1195">
            <v>581</v>
          </cell>
          <cell r="D1195" t="str">
            <v>四川太极成华区二环路北四段药店（汇融名城）</v>
          </cell>
          <cell r="E1195">
            <v>8318.89</v>
          </cell>
          <cell r="F1195">
            <v>118</v>
          </cell>
          <cell r="G1195">
            <v>2603.33</v>
          </cell>
          <cell r="H1195" t="str">
            <v>31.29%</v>
          </cell>
        </row>
        <row r="1196">
          <cell r="A1196" t="str">
            <v>58144744</v>
          </cell>
          <cell r="B1196">
            <v>44744</v>
          </cell>
          <cell r="C1196">
            <v>581</v>
          </cell>
          <cell r="D1196" t="str">
            <v>四川太极成华区二环路北四段药店（汇融名城）</v>
          </cell>
          <cell r="E1196">
            <v>5825.7</v>
          </cell>
          <cell r="F1196">
            <v>112</v>
          </cell>
          <cell r="G1196">
            <v>2111.02</v>
          </cell>
          <cell r="H1196" t="str">
            <v>36.24%</v>
          </cell>
        </row>
        <row r="1197">
          <cell r="A1197" t="str">
            <v>58144745</v>
          </cell>
          <cell r="B1197">
            <v>44745</v>
          </cell>
          <cell r="C1197">
            <v>581</v>
          </cell>
          <cell r="D1197" t="str">
            <v>四川太极成华区二环路北四段药店（汇融名城）</v>
          </cell>
          <cell r="E1197">
            <v>6061.47</v>
          </cell>
          <cell r="F1197">
            <v>125</v>
          </cell>
          <cell r="G1197">
            <v>2194.59</v>
          </cell>
          <cell r="H1197" t="str">
            <v>36.21%</v>
          </cell>
        </row>
        <row r="1198">
          <cell r="A1198" t="str">
            <v>58144746</v>
          </cell>
          <cell r="B1198">
            <v>44746</v>
          </cell>
          <cell r="C1198">
            <v>581</v>
          </cell>
          <cell r="D1198" t="str">
            <v>四川太极成华区二环路北四段药店（汇融名城）</v>
          </cell>
          <cell r="E1198">
            <v>6874.15</v>
          </cell>
          <cell r="F1198">
            <v>111</v>
          </cell>
          <cell r="G1198">
            <v>2492.55</v>
          </cell>
          <cell r="H1198" t="str">
            <v>36.26%</v>
          </cell>
        </row>
        <row r="1199">
          <cell r="A1199" t="str">
            <v>58144747</v>
          </cell>
          <cell r="B1199">
            <v>44747</v>
          </cell>
          <cell r="C1199">
            <v>581</v>
          </cell>
          <cell r="D1199" t="str">
            <v>四川太极成华区二环路北四段药店（汇融名城）</v>
          </cell>
          <cell r="E1199">
            <v>6272.93</v>
          </cell>
          <cell r="F1199">
            <v>118</v>
          </cell>
          <cell r="G1199">
            <v>2294.27</v>
          </cell>
          <cell r="H1199" t="str">
            <v>36.57%</v>
          </cell>
        </row>
        <row r="1200">
          <cell r="A1200" t="str">
            <v>58144748</v>
          </cell>
          <cell r="B1200">
            <v>44748</v>
          </cell>
          <cell r="C1200">
            <v>581</v>
          </cell>
          <cell r="D1200" t="str">
            <v>四川太极成华区二环路北四段药店（汇融名城）</v>
          </cell>
          <cell r="E1200">
            <v>5461.87</v>
          </cell>
          <cell r="F1200">
            <v>93</v>
          </cell>
          <cell r="G1200">
            <v>1655.63</v>
          </cell>
          <cell r="H1200" t="str">
            <v>30.31%</v>
          </cell>
        </row>
        <row r="1201">
          <cell r="A1201" t="str">
            <v>58144749</v>
          </cell>
          <cell r="B1201">
            <v>44749</v>
          </cell>
          <cell r="C1201">
            <v>581</v>
          </cell>
          <cell r="D1201" t="str">
            <v>四川太极成华区二环路北四段药店（汇融名城）</v>
          </cell>
          <cell r="E1201">
            <v>5131.27</v>
          </cell>
          <cell r="F1201">
            <v>94</v>
          </cell>
          <cell r="G1201">
            <v>1939.34</v>
          </cell>
          <cell r="H1201" t="str">
            <v>37.79%</v>
          </cell>
        </row>
        <row r="1202">
          <cell r="A1202" t="str">
            <v>58144750</v>
          </cell>
          <cell r="B1202">
            <v>44750</v>
          </cell>
          <cell r="C1202">
            <v>581</v>
          </cell>
          <cell r="D1202" t="str">
            <v>四川太极成华区二环路北四段药店（汇融名城）</v>
          </cell>
          <cell r="E1202">
            <v>7267.66</v>
          </cell>
          <cell r="F1202">
            <v>125</v>
          </cell>
          <cell r="G1202">
            <v>2502.07</v>
          </cell>
          <cell r="H1202" t="str">
            <v>34.43%</v>
          </cell>
        </row>
        <row r="1203">
          <cell r="A1203" t="str">
            <v>58144751</v>
          </cell>
          <cell r="B1203">
            <v>44751</v>
          </cell>
          <cell r="C1203">
            <v>581</v>
          </cell>
          <cell r="D1203" t="str">
            <v>四川太极成华区二环路北四段药店（汇融名城）</v>
          </cell>
          <cell r="E1203">
            <v>7644.05</v>
          </cell>
          <cell r="F1203">
            <v>128</v>
          </cell>
          <cell r="G1203">
            <v>2979.19</v>
          </cell>
          <cell r="H1203" t="str">
            <v>38.97%</v>
          </cell>
        </row>
        <row r="1204">
          <cell r="A1204" t="str">
            <v>58144752</v>
          </cell>
          <cell r="B1204">
            <v>44752</v>
          </cell>
          <cell r="C1204">
            <v>581</v>
          </cell>
          <cell r="D1204" t="str">
            <v>四川太极成华区二环路北四段药店（汇融名城）</v>
          </cell>
          <cell r="E1204">
            <v>7568.71</v>
          </cell>
          <cell r="F1204">
            <v>116</v>
          </cell>
          <cell r="G1204">
            <v>2070.73</v>
          </cell>
          <cell r="H1204" t="str">
            <v>27.36%</v>
          </cell>
        </row>
        <row r="1205">
          <cell r="A1205" t="str">
            <v>58144753</v>
          </cell>
          <cell r="B1205">
            <v>44753</v>
          </cell>
          <cell r="C1205">
            <v>581</v>
          </cell>
          <cell r="D1205" t="str">
            <v>四川太极成华区二环路北四段药店（汇融名城）</v>
          </cell>
          <cell r="E1205">
            <v>7929.68</v>
          </cell>
          <cell r="F1205">
            <v>145</v>
          </cell>
          <cell r="G1205">
            <v>2869.91</v>
          </cell>
          <cell r="H1205" t="str">
            <v>36.19%</v>
          </cell>
        </row>
        <row r="1206">
          <cell r="A1206" t="str">
            <v>58144754</v>
          </cell>
          <cell r="B1206">
            <v>44754</v>
          </cell>
          <cell r="C1206">
            <v>581</v>
          </cell>
          <cell r="D1206" t="str">
            <v>四川太极成华区二环路北四段药店（汇融名城）</v>
          </cell>
          <cell r="E1206">
            <v>7209.14</v>
          </cell>
          <cell r="F1206">
            <v>123</v>
          </cell>
          <cell r="G1206">
            <v>2505.88</v>
          </cell>
          <cell r="H1206" t="str">
            <v>34.76%</v>
          </cell>
        </row>
        <row r="1207">
          <cell r="A1207" t="str">
            <v>58144755</v>
          </cell>
          <cell r="B1207">
            <v>44755</v>
          </cell>
          <cell r="C1207">
            <v>581</v>
          </cell>
          <cell r="D1207" t="str">
            <v>四川太极成华区二环路北四段药店（汇融名城）</v>
          </cell>
          <cell r="E1207">
            <v>9061.46</v>
          </cell>
          <cell r="F1207">
            <v>125</v>
          </cell>
          <cell r="G1207">
            <v>2538.22</v>
          </cell>
          <cell r="H1207" t="str">
            <v>28.01%</v>
          </cell>
        </row>
        <row r="1208">
          <cell r="A1208" t="str">
            <v>58144756</v>
          </cell>
          <cell r="B1208">
            <v>44756</v>
          </cell>
          <cell r="C1208">
            <v>581</v>
          </cell>
          <cell r="D1208" t="str">
            <v>四川太极成华区二环路北四段药店（汇融名城）</v>
          </cell>
          <cell r="E1208">
            <v>6268.72</v>
          </cell>
          <cell r="F1208">
            <v>124</v>
          </cell>
          <cell r="G1208">
            <v>1941.47</v>
          </cell>
          <cell r="H1208" t="str">
            <v>30.97%</v>
          </cell>
        </row>
        <row r="1209">
          <cell r="A1209" t="str">
            <v>58144757</v>
          </cell>
          <cell r="B1209">
            <v>44757</v>
          </cell>
          <cell r="C1209">
            <v>581</v>
          </cell>
          <cell r="D1209" t="str">
            <v>四川太极成华区二环路北四段药店（汇融名城）</v>
          </cell>
          <cell r="E1209">
            <v>7348.43</v>
          </cell>
          <cell r="F1209">
            <v>119</v>
          </cell>
          <cell r="G1209">
            <v>2463.92</v>
          </cell>
          <cell r="H1209" t="str">
            <v>33.53%</v>
          </cell>
        </row>
        <row r="1210">
          <cell r="A1210" t="str">
            <v>58144758</v>
          </cell>
          <cell r="B1210">
            <v>44758</v>
          </cell>
          <cell r="C1210">
            <v>581</v>
          </cell>
          <cell r="D1210" t="str">
            <v>四川太极成华区二环路北四段药店（汇融名城）</v>
          </cell>
          <cell r="E1210">
            <v>19836.03</v>
          </cell>
          <cell r="F1210">
            <v>153</v>
          </cell>
          <cell r="G1210">
            <v>5462.99</v>
          </cell>
          <cell r="H1210" t="str">
            <v>27.54%</v>
          </cell>
        </row>
        <row r="1211">
          <cell r="A1211" t="str">
            <v>58144759</v>
          </cell>
          <cell r="B1211">
            <v>44759</v>
          </cell>
          <cell r="C1211">
            <v>581</v>
          </cell>
          <cell r="D1211" t="str">
            <v>四川太极成华区二环路北四段药店（汇融名城）</v>
          </cell>
          <cell r="E1211">
            <v>17869.85</v>
          </cell>
          <cell r="F1211">
            <v>208</v>
          </cell>
          <cell r="G1211">
            <v>4024.88</v>
          </cell>
          <cell r="H1211" t="str">
            <v>22.52%</v>
          </cell>
        </row>
        <row r="1212">
          <cell r="A1212" t="str">
            <v>58144760</v>
          </cell>
          <cell r="B1212">
            <v>44760</v>
          </cell>
          <cell r="C1212">
            <v>581</v>
          </cell>
          <cell r="D1212" t="str">
            <v>四川太极成华区二环路北四段药店（汇融名城）</v>
          </cell>
          <cell r="E1212">
            <v>19758.22</v>
          </cell>
          <cell r="F1212">
            <v>141</v>
          </cell>
          <cell r="G1212">
            <v>3972.96</v>
          </cell>
          <cell r="H1212" t="str">
            <v>20.11%</v>
          </cell>
        </row>
        <row r="1213">
          <cell r="A1213" t="str">
            <v>58144761</v>
          </cell>
          <cell r="B1213">
            <v>44761</v>
          </cell>
          <cell r="C1213">
            <v>581</v>
          </cell>
          <cell r="D1213" t="str">
            <v>四川太极成华区二环路北四段药店（汇融名城）</v>
          </cell>
          <cell r="E1213">
            <v>8827.67</v>
          </cell>
          <cell r="F1213">
            <v>120</v>
          </cell>
          <cell r="G1213">
            <v>2537.58</v>
          </cell>
          <cell r="H1213" t="str">
            <v>28.75%</v>
          </cell>
        </row>
        <row r="1214">
          <cell r="A1214" t="str">
            <v>58144762</v>
          </cell>
          <cell r="B1214">
            <v>44762</v>
          </cell>
          <cell r="C1214">
            <v>581</v>
          </cell>
          <cell r="D1214" t="str">
            <v>四川太极成华区二环路北四段药店（汇融名城）</v>
          </cell>
          <cell r="E1214">
            <v>11539.39</v>
          </cell>
          <cell r="F1214">
            <v>152</v>
          </cell>
          <cell r="G1214">
            <v>3319.55</v>
          </cell>
          <cell r="H1214" t="str">
            <v>28.77%</v>
          </cell>
        </row>
        <row r="1215">
          <cell r="A1215" t="str">
            <v>58144763</v>
          </cell>
          <cell r="B1215">
            <v>44763</v>
          </cell>
          <cell r="C1215">
            <v>581</v>
          </cell>
          <cell r="D1215" t="str">
            <v>四川太极成华区二环路北四段药店（汇融名城）</v>
          </cell>
          <cell r="E1215">
            <v>6232.8</v>
          </cell>
          <cell r="F1215">
            <v>101</v>
          </cell>
          <cell r="G1215">
            <v>2032.16</v>
          </cell>
          <cell r="H1215" t="str">
            <v>32.6%</v>
          </cell>
        </row>
        <row r="1216">
          <cell r="A1216" t="str">
            <v>58144764</v>
          </cell>
          <cell r="B1216">
            <v>44764</v>
          </cell>
          <cell r="C1216">
            <v>581</v>
          </cell>
          <cell r="D1216" t="str">
            <v>四川太极成华区二环路北四段药店（汇融名城）</v>
          </cell>
          <cell r="E1216">
            <v>5718.57</v>
          </cell>
          <cell r="F1216">
            <v>105</v>
          </cell>
          <cell r="G1216">
            <v>2015.56</v>
          </cell>
          <cell r="H1216" t="str">
            <v>35.25%</v>
          </cell>
        </row>
        <row r="1217">
          <cell r="A1217" t="str">
            <v>58144765</v>
          </cell>
          <cell r="B1217">
            <v>44765</v>
          </cell>
          <cell r="C1217">
            <v>581</v>
          </cell>
          <cell r="D1217" t="str">
            <v>四川太极成华区二环路北四段药店（汇融名城）</v>
          </cell>
          <cell r="E1217">
            <v>7771.49</v>
          </cell>
          <cell r="F1217">
            <v>133</v>
          </cell>
          <cell r="G1217">
            <v>2660.27</v>
          </cell>
          <cell r="H1217" t="str">
            <v>34.23%</v>
          </cell>
        </row>
        <row r="1218">
          <cell r="A1218" t="str">
            <v>58144766</v>
          </cell>
          <cell r="B1218">
            <v>44766</v>
          </cell>
          <cell r="C1218">
            <v>581</v>
          </cell>
          <cell r="D1218" t="str">
            <v>四川太极成华区二环路北四段药店（汇融名城）</v>
          </cell>
          <cell r="E1218">
            <v>5774.34</v>
          </cell>
          <cell r="F1218">
            <v>118</v>
          </cell>
          <cell r="G1218">
            <v>2130.18</v>
          </cell>
          <cell r="H1218" t="str">
            <v>36.89%</v>
          </cell>
        </row>
        <row r="1219">
          <cell r="A1219" t="str">
            <v>58144767</v>
          </cell>
          <cell r="B1219">
            <v>44767</v>
          </cell>
          <cell r="C1219">
            <v>581</v>
          </cell>
          <cell r="D1219" t="str">
            <v>四川太极成华区二环路北四段药店（汇融名城）</v>
          </cell>
          <cell r="E1219">
            <v>7058.68</v>
          </cell>
          <cell r="F1219">
            <v>97</v>
          </cell>
          <cell r="G1219">
            <v>2311.97</v>
          </cell>
          <cell r="H1219" t="str">
            <v>32.75%</v>
          </cell>
        </row>
        <row r="1220">
          <cell r="A1220" t="str">
            <v>58144768</v>
          </cell>
          <cell r="B1220">
            <v>44768</v>
          </cell>
          <cell r="C1220">
            <v>581</v>
          </cell>
          <cell r="D1220" t="str">
            <v>四川太极成华区二环路北四段药店（汇融名城）</v>
          </cell>
          <cell r="E1220">
            <v>14172.42</v>
          </cell>
          <cell r="F1220">
            <v>184</v>
          </cell>
          <cell r="G1220">
            <v>4569.9</v>
          </cell>
          <cell r="H1220" t="str">
            <v>32.25%</v>
          </cell>
        </row>
        <row r="1221">
          <cell r="A1221" t="str">
            <v>58144769</v>
          </cell>
          <cell r="B1221">
            <v>44769</v>
          </cell>
          <cell r="C1221">
            <v>581</v>
          </cell>
          <cell r="D1221" t="str">
            <v>四川太极成华区二环路北四段药店（汇融名城）</v>
          </cell>
          <cell r="E1221">
            <v>4560.66</v>
          </cell>
          <cell r="F1221">
            <v>75</v>
          </cell>
          <cell r="G1221">
            <v>795.89</v>
          </cell>
          <cell r="H1221" t="str">
            <v>17.45%</v>
          </cell>
        </row>
        <row r="1222">
          <cell r="A1222" t="str">
            <v>58144770</v>
          </cell>
          <cell r="B1222">
            <v>44770</v>
          </cell>
          <cell r="C1222">
            <v>581</v>
          </cell>
          <cell r="D1222" t="str">
            <v>四川太极成华区二环路北四段药店（汇融名城）</v>
          </cell>
          <cell r="E1222">
            <v>4965.26</v>
          </cell>
          <cell r="F1222">
            <v>75</v>
          </cell>
          <cell r="G1222">
            <v>1684.26</v>
          </cell>
          <cell r="H1222" t="str">
            <v>33.92%</v>
          </cell>
        </row>
        <row r="1223">
          <cell r="A1223" t="str">
            <v>58144771</v>
          </cell>
          <cell r="B1223">
            <v>44771</v>
          </cell>
          <cell r="C1223">
            <v>581</v>
          </cell>
          <cell r="D1223" t="str">
            <v>四川太极成华区二环路北四段药店（汇融名城）</v>
          </cell>
          <cell r="E1223">
            <v>2369.45</v>
          </cell>
          <cell r="F1223">
            <v>44</v>
          </cell>
          <cell r="G1223">
            <v>783.49</v>
          </cell>
          <cell r="H1223" t="str">
            <v>33.07%</v>
          </cell>
        </row>
        <row r="1224">
          <cell r="A1224" t="str">
            <v>58144772</v>
          </cell>
          <cell r="B1224">
            <v>44772</v>
          </cell>
          <cell r="C1224">
            <v>581</v>
          </cell>
          <cell r="D1224" t="str">
            <v>四川太极成华区二环路北四段药店（汇融名城）</v>
          </cell>
          <cell r="E1224">
            <v>1037.15</v>
          </cell>
          <cell r="F1224">
            <v>24</v>
          </cell>
          <cell r="G1224">
            <v>367.49</v>
          </cell>
          <cell r="H1224" t="str">
            <v>35.43%</v>
          </cell>
        </row>
        <row r="1225">
          <cell r="A1225" t="str">
            <v>58144773</v>
          </cell>
          <cell r="B1225">
            <v>44773</v>
          </cell>
          <cell r="C1225">
            <v>581</v>
          </cell>
          <cell r="D1225" t="str">
            <v>四川太极成华区二环路北四段药店（汇融名城）</v>
          </cell>
          <cell r="E1225">
            <v>1998.34</v>
          </cell>
          <cell r="F1225">
            <v>20</v>
          </cell>
          <cell r="G1225">
            <v>745.28</v>
          </cell>
          <cell r="H1225" t="str">
            <v>37.29%</v>
          </cell>
        </row>
        <row r="1226">
          <cell r="A1226" t="str">
            <v>58244743</v>
          </cell>
          <cell r="B1226">
            <v>44743</v>
          </cell>
          <cell r="C1226">
            <v>582</v>
          </cell>
          <cell r="D1226" t="str">
            <v>四川太极青羊区十二桥药店</v>
          </cell>
          <cell r="E1226">
            <v>39810.63</v>
          </cell>
          <cell r="F1226">
            <v>178</v>
          </cell>
          <cell r="G1226">
            <v>5985.68</v>
          </cell>
          <cell r="H1226" t="str">
            <v>15.04%</v>
          </cell>
        </row>
        <row r="1227">
          <cell r="A1227" t="str">
            <v>58244744</v>
          </cell>
          <cell r="B1227">
            <v>44744</v>
          </cell>
          <cell r="C1227">
            <v>582</v>
          </cell>
          <cell r="D1227" t="str">
            <v>四川太极青羊区十二桥药店</v>
          </cell>
          <cell r="E1227">
            <v>24304.48</v>
          </cell>
          <cell r="F1227">
            <v>177</v>
          </cell>
          <cell r="G1227">
            <v>4658.82</v>
          </cell>
          <cell r="H1227" t="str">
            <v>19.17%</v>
          </cell>
        </row>
        <row r="1228">
          <cell r="A1228" t="str">
            <v>58244745</v>
          </cell>
          <cell r="B1228">
            <v>44745</v>
          </cell>
          <cell r="C1228">
            <v>582</v>
          </cell>
          <cell r="D1228" t="str">
            <v>四川太极青羊区十二桥药店</v>
          </cell>
          <cell r="E1228">
            <v>22001.48</v>
          </cell>
          <cell r="F1228">
            <v>138</v>
          </cell>
          <cell r="G1228">
            <v>4145.78</v>
          </cell>
          <cell r="H1228" t="str">
            <v>18.84%</v>
          </cell>
        </row>
        <row r="1229">
          <cell r="A1229" t="str">
            <v>58244746</v>
          </cell>
          <cell r="B1229">
            <v>44746</v>
          </cell>
          <cell r="C1229">
            <v>582</v>
          </cell>
          <cell r="D1229" t="str">
            <v>四川太极青羊区十二桥药店</v>
          </cell>
          <cell r="E1229">
            <v>56705.82</v>
          </cell>
          <cell r="F1229">
            <v>246</v>
          </cell>
          <cell r="G1229">
            <v>7715.7</v>
          </cell>
          <cell r="H1229" t="str">
            <v>13.61%</v>
          </cell>
        </row>
        <row r="1230">
          <cell r="A1230" t="str">
            <v>58244747</v>
          </cell>
          <cell r="B1230">
            <v>44747</v>
          </cell>
          <cell r="C1230">
            <v>582</v>
          </cell>
          <cell r="D1230" t="str">
            <v>四川太极青羊区十二桥药店</v>
          </cell>
          <cell r="E1230">
            <v>43199.58</v>
          </cell>
          <cell r="F1230">
            <v>214</v>
          </cell>
          <cell r="G1230">
            <v>5846.66</v>
          </cell>
          <cell r="H1230" t="str">
            <v>13.53%</v>
          </cell>
        </row>
        <row r="1231">
          <cell r="A1231" t="str">
            <v>58244748</v>
          </cell>
          <cell r="B1231">
            <v>44748</v>
          </cell>
          <cell r="C1231">
            <v>582</v>
          </cell>
          <cell r="D1231" t="str">
            <v>四川太极青羊区十二桥药店</v>
          </cell>
          <cell r="E1231">
            <v>32974.08</v>
          </cell>
          <cell r="F1231">
            <v>187</v>
          </cell>
          <cell r="G1231">
            <v>4777.61</v>
          </cell>
          <cell r="H1231" t="str">
            <v>14.49%</v>
          </cell>
        </row>
        <row r="1232">
          <cell r="A1232" t="str">
            <v>58244749</v>
          </cell>
          <cell r="B1232">
            <v>44749</v>
          </cell>
          <cell r="C1232">
            <v>582</v>
          </cell>
          <cell r="D1232" t="str">
            <v>四川太极青羊区十二桥药店</v>
          </cell>
          <cell r="E1232">
            <v>43466.39</v>
          </cell>
          <cell r="F1232">
            <v>230</v>
          </cell>
          <cell r="G1232">
            <v>6732.18</v>
          </cell>
          <cell r="H1232" t="str">
            <v>15.49%</v>
          </cell>
        </row>
        <row r="1233">
          <cell r="A1233" t="str">
            <v>58244750</v>
          </cell>
          <cell r="B1233">
            <v>44750</v>
          </cell>
          <cell r="C1233">
            <v>582</v>
          </cell>
          <cell r="D1233" t="str">
            <v>四川太极青羊区十二桥药店</v>
          </cell>
          <cell r="E1233">
            <v>41504.49</v>
          </cell>
          <cell r="F1233">
            <v>224</v>
          </cell>
          <cell r="G1233">
            <v>6592.68</v>
          </cell>
          <cell r="H1233" t="str">
            <v>15.88%</v>
          </cell>
        </row>
        <row r="1234">
          <cell r="A1234" t="str">
            <v>58244751</v>
          </cell>
          <cell r="B1234">
            <v>44751</v>
          </cell>
          <cell r="C1234">
            <v>582</v>
          </cell>
          <cell r="D1234" t="str">
            <v>四川太极青羊区十二桥药店</v>
          </cell>
          <cell r="E1234">
            <v>31618.72</v>
          </cell>
          <cell r="F1234">
            <v>166</v>
          </cell>
          <cell r="G1234">
            <v>5254.02</v>
          </cell>
          <cell r="H1234" t="str">
            <v>16.62%</v>
          </cell>
        </row>
        <row r="1235">
          <cell r="A1235" t="str">
            <v>58244752</v>
          </cell>
          <cell r="B1235">
            <v>44752</v>
          </cell>
          <cell r="C1235">
            <v>582</v>
          </cell>
          <cell r="D1235" t="str">
            <v>四川太极青羊区十二桥药店</v>
          </cell>
          <cell r="E1235">
            <v>19581.45</v>
          </cell>
          <cell r="F1235">
            <v>156</v>
          </cell>
          <cell r="G1235">
            <v>3636.66</v>
          </cell>
          <cell r="H1235" t="str">
            <v>18.57%</v>
          </cell>
        </row>
        <row r="1236">
          <cell r="A1236" t="str">
            <v>58244753</v>
          </cell>
          <cell r="B1236">
            <v>44753</v>
          </cell>
          <cell r="C1236">
            <v>582</v>
          </cell>
          <cell r="D1236" t="str">
            <v>四川太极青羊区十二桥药店</v>
          </cell>
          <cell r="E1236">
            <v>44784.5</v>
          </cell>
          <cell r="F1236">
            <v>253</v>
          </cell>
          <cell r="G1236">
            <v>6636.7</v>
          </cell>
          <cell r="H1236" t="str">
            <v>14.82%</v>
          </cell>
        </row>
        <row r="1237">
          <cell r="A1237" t="str">
            <v>58244754</v>
          </cell>
          <cell r="B1237">
            <v>44754</v>
          </cell>
          <cell r="C1237">
            <v>582</v>
          </cell>
          <cell r="D1237" t="str">
            <v>四川太极青羊区十二桥药店</v>
          </cell>
          <cell r="E1237">
            <v>32452.45</v>
          </cell>
          <cell r="F1237">
            <v>190</v>
          </cell>
          <cell r="G1237">
            <v>4140.77</v>
          </cell>
          <cell r="H1237" t="str">
            <v>12.76%</v>
          </cell>
        </row>
        <row r="1238">
          <cell r="A1238" t="str">
            <v>58244755</v>
          </cell>
          <cell r="B1238">
            <v>44755</v>
          </cell>
          <cell r="C1238">
            <v>582</v>
          </cell>
          <cell r="D1238" t="str">
            <v>四川太极青羊区十二桥药店</v>
          </cell>
          <cell r="E1238">
            <v>38433.9</v>
          </cell>
          <cell r="F1238">
            <v>232</v>
          </cell>
          <cell r="G1238">
            <v>6369.1</v>
          </cell>
          <cell r="H1238" t="str">
            <v>16.57%</v>
          </cell>
        </row>
        <row r="1239">
          <cell r="A1239" t="str">
            <v>58244756</v>
          </cell>
          <cell r="B1239">
            <v>44756</v>
          </cell>
          <cell r="C1239">
            <v>582</v>
          </cell>
          <cell r="D1239" t="str">
            <v>四川太极青羊区十二桥药店</v>
          </cell>
          <cell r="E1239">
            <v>24528.42</v>
          </cell>
          <cell r="F1239">
            <v>217</v>
          </cell>
          <cell r="G1239">
            <v>5311.55</v>
          </cell>
          <cell r="H1239" t="str">
            <v>21.65%</v>
          </cell>
        </row>
        <row r="1240">
          <cell r="A1240" t="str">
            <v>58244757</v>
          </cell>
          <cell r="B1240">
            <v>44757</v>
          </cell>
          <cell r="C1240">
            <v>582</v>
          </cell>
          <cell r="D1240" t="str">
            <v>四川太极青羊区十二桥药店</v>
          </cell>
          <cell r="E1240">
            <v>36797.32</v>
          </cell>
          <cell r="F1240">
            <v>164</v>
          </cell>
          <cell r="G1240">
            <v>4007.25</v>
          </cell>
          <cell r="H1240" t="str">
            <v>10.89%</v>
          </cell>
        </row>
        <row r="1241">
          <cell r="A1241" t="str">
            <v>58244758</v>
          </cell>
          <cell r="B1241">
            <v>44758</v>
          </cell>
          <cell r="C1241">
            <v>582</v>
          </cell>
          <cell r="D1241" t="str">
            <v>四川太极青羊区十二桥药店</v>
          </cell>
          <cell r="E1241">
            <v>29466.17</v>
          </cell>
          <cell r="F1241">
            <v>152</v>
          </cell>
          <cell r="G1241">
            <v>5155.19</v>
          </cell>
          <cell r="H1241" t="str">
            <v>17.5%</v>
          </cell>
        </row>
        <row r="1242">
          <cell r="A1242" t="str">
            <v>58244759</v>
          </cell>
          <cell r="B1242">
            <v>44759</v>
          </cell>
          <cell r="C1242">
            <v>582</v>
          </cell>
          <cell r="D1242" t="str">
            <v>四川太极青羊区十二桥药店</v>
          </cell>
          <cell r="E1242">
            <v>19448.07</v>
          </cell>
          <cell r="F1242">
            <v>156</v>
          </cell>
          <cell r="G1242">
            <v>3639.69</v>
          </cell>
          <cell r="H1242" t="str">
            <v>18.71%</v>
          </cell>
        </row>
        <row r="1243">
          <cell r="A1243" t="str">
            <v>58244760</v>
          </cell>
          <cell r="B1243">
            <v>44760</v>
          </cell>
          <cell r="C1243">
            <v>582</v>
          </cell>
          <cell r="D1243" t="str">
            <v>四川太极青羊区十二桥药店</v>
          </cell>
          <cell r="E1243">
            <v>66883.59</v>
          </cell>
          <cell r="F1243">
            <v>231</v>
          </cell>
          <cell r="G1243">
            <v>8667.21</v>
          </cell>
          <cell r="H1243" t="str">
            <v>12.96%</v>
          </cell>
        </row>
        <row r="1244">
          <cell r="A1244" t="str">
            <v>58244761</v>
          </cell>
          <cell r="B1244">
            <v>44761</v>
          </cell>
          <cell r="C1244">
            <v>582</v>
          </cell>
          <cell r="D1244" t="str">
            <v>四川太极青羊区十二桥药店</v>
          </cell>
          <cell r="E1244">
            <v>59841.44</v>
          </cell>
          <cell r="F1244">
            <v>220</v>
          </cell>
          <cell r="G1244">
            <v>9118.55</v>
          </cell>
          <cell r="H1244" t="str">
            <v>15.24%</v>
          </cell>
        </row>
        <row r="1245">
          <cell r="A1245" t="str">
            <v>58244762</v>
          </cell>
          <cell r="B1245">
            <v>44762</v>
          </cell>
          <cell r="C1245">
            <v>582</v>
          </cell>
          <cell r="D1245" t="str">
            <v>四川太极青羊区十二桥药店</v>
          </cell>
          <cell r="E1245">
            <v>42218.56</v>
          </cell>
          <cell r="F1245">
            <v>224</v>
          </cell>
          <cell r="G1245">
            <v>6422.13</v>
          </cell>
          <cell r="H1245" t="str">
            <v>15.21%</v>
          </cell>
        </row>
        <row r="1246">
          <cell r="A1246" t="str">
            <v>58244763</v>
          </cell>
          <cell r="B1246">
            <v>44763</v>
          </cell>
          <cell r="C1246">
            <v>582</v>
          </cell>
          <cell r="D1246" t="str">
            <v>四川太极青羊区十二桥药店</v>
          </cell>
          <cell r="E1246">
            <v>26373.37</v>
          </cell>
          <cell r="F1246">
            <v>178</v>
          </cell>
          <cell r="G1246">
            <v>4153.57</v>
          </cell>
          <cell r="H1246" t="str">
            <v>15.75%</v>
          </cell>
        </row>
        <row r="1247">
          <cell r="A1247" t="str">
            <v>58244764</v>
          </cell>
          <cell r="B1247">
            <v>44764</v>
          </cell>
          <cell r="C1247">
            <v>582</v>
          </cell>
          <cell r="D1247" t="str">
            <v>四川太极青羊区十二桥药店</v>
          </cell>
          <cell r="E1247">
            <v>29072.29</v>
          </cell>
          <cell r="F1247">
            <v>200</v>
          </cell>
          <cell r="G1247">
            <v>4632.13</v>
          </cell>
          <cell r="H1247" t="str">
            <v>15.93%</v>
          </cell>
        </row>
        <row r="1248">
          <cell r="A1248" t="str">
            <v>58244765</v>
          </cell>
          <cell r="B1248">
            <v>44765</v>
          </cell>
          <cell r="C1248">
            <v>582</v>
          </cell>
          <cell r="D1248" t="str">
            <v>四川太极青羊区十二桥药店</v>
          </cell>
          <cell r="E1248">
            <v>17104.87</v>
          </cell>
          <cell r="F1248">
            <v>121</v>
          </cell>
          <cell r="G1248">
            <v>3160.9</v>
          </cell>
          <cell r="H1248" t="str">
            <v>18.48%</v>
          </cell>
        </row>
        <row r="1249">
          <cell r="A1249" t="str">
            <v>58244766</v>
          </cell>
          <cell r="B1249">
            <v>44766</v>
          </cell>
          <cell r="C1249">
            <v>582</v>
          </cell>
          <cell r="D1249" t="str">
            <v>四川太极青羊区十二桥药店</v>
          </cell>
          <cell r="E1249">
            <v>21786.65</v>
          </cell>
          <cell r="F1249">
            <v>149</v>
          </cell>
          <cell r="G1249">
            <v>3657.82</v>
          </cell>
          <cell r="H1249" t="str">
            <v>16.79%</v>
          </cell>
        </row>
        <row r="1250">
          <cell r="A1250" t="str">
            <v>58244767</v>
          </cell>
          <cell r="B1250">
            <v>44767</v>
          </cell>
          <cell r="C1250">
            <v>582</v>
          </cell>
          <cell r="D1250" t="str">
            <v>四川太极青羊区十二桥药店</v>
          </cell>
          <cell r="E1250">
            <v>21465.85</v>
          </cell>
          <cell r="F1250">
            <v>175</v>
          </cell>
          <cell r="G1250">
            <v>4442.14</v>
          </cell>
          <cell r="H1250" t="str">
            <v>20.69%</v>
          </cell>
        </row>
        <row r="1251">
          <cell r="A1251" t="str">
            <v>58244768</v>
          </cell>
          <cell r="B1251">
            <v>44768</v>
          </cell>
          <cell r="C1251">
            <v>582</v>
          </cell>
          <cell r="D1251" t="str">
            <v>四川太极青羊区十二桥药店</v>
          </cell>
          <cell r="E1251">
            <v>31347.97</v>
          </cell>
          <cell r="F1251">
            <v>165</v>
          </cell>
          <cell r="G1251">
            <v>4306.5</v>
          </cell>
          <cell r="H1251" t="str">
            <v>13.74%</v>
          </cell>
        </row>
        <row r="1252">
          <cell r="A1252" t="str">
            <v>58244769</v>
          </cell>
          <cell r="B1252">
            <v>44769</v>
          </cell>
          <cell r="C1252">
            <v>582</v>
          </cell>
          <cell r="D1252" t="str">
            <v>四川太极青羊区十二桥药店</v>
          </cell>
          <cell r="E1252">
            <v>33876.92</v>
          </cell>
          <cell r="F1252">
            <v>173</v>
          </cell>
          <cell r="G1252">
            <v>5472.41</v>
          </cell>
          <cell r="H1252" t="str">
            <v>16.15%</v>
          </cell>
        </row>
        <row r="1253">
          <cell r="A1253" t="str">
            <v>58244770</v>
          </cell>
          <cell r="B1253">
            <v>44770</v>
          </cell>
          <cell r="C1253">
            <v>582</v>
          </cell>
          <cell r="D1253" t="str">
            <v>四川太极青羊区十二桥药店</v>
          </cell>
          <cell r="E1253">
            <v>41124.3</v>
          </cell>
          <cell r="F1253">
            <v>166</v>
          </cell>
          <cell r="G1253">
            <v>8336.45</v>
          </cell>
          <cell r="H1253" t="str">
            <v>20.27%</v>
          </cell>
        </row>
        <row r="1254">
          <cell r="A1254" t="str">
            <v>58244771</v>
          </cell>
          <cell r="B1254">
            <v>44771</v>
          </cell>
          <cell r="C1254">
            <v>582</v>
          </cell>
          <cell r="D1254" t="str">
            <v>四川太极青羊区十二桥药店</v>
          </cell>
          <cell r="E1254">
            <v>57443.19</v>
          </cell>
          <cell r="F1254">
            <v>190</v>
          </cell>
          <cell r="G1254">
            <v>8042.9</v>
          </cell>
          <cell r="H1254" t="str">
            <v>14%</v>
          </cell>
        </row>
        <row r="1255">
          <cell r="A1255" t="str">
            <v>58244772</v>
          </cell>
          <cell r="B1255">
            <v>44772</v>
          </cell>
          <cell r="C1255">
            <v>582</v>
          </cell>
          <cell r="D1255" t="str">
            <v>四川太极青羊区十二桥药店</v>
          </cell>
          <cell r="E1255">
            <v>34758.25</v>
          </cell>
          <cell r="F1255">
            <v>148</v>
          </cell>
          <cell r="G1255">
            <v>5006.19</v>
          </cell>
          <cell r="H1255" t="str">
            <v>14.4%</v>
          </cell>
        </row>
        <row r="1256">
          <cell r="A1256" t="str">
            <v>58244773</v>
          </cell>
          <cell r="B1256">
            <v>44773</v>
          </cell>
          <cell r="C1256">
            <v>582</v>
          </cell>
          <cell r="D1256" t="str">
            <v>四川太极青羊区十二桥药店</v>
          </cell>
          <cell r="E1256">
            <v>25026.89</v>
          </cell>
          <cell r="F1256">
            <v>120</v>
          </cell>
          <cell r="G1256">
            <v>4791.67</v>
          </cell>
          <cell r="H1256" t="str">
            <v>19.15%</v>
          </cell>
        </row>
        <row r="1257">
          <cell r="A1257" t="str">
            <v>58544743</v>
          </cell>
          <cell r="B1257">
            <v>44743</v>
          </cell>
          <cell r="C1257">
            <v>585</v>
          </cell>
          <cell r="D1257" t="str">
            <v>四川太极成华区羊子山西路药店（兴元华盛）</v>
          </cell>
          <cell r="E1257">
            <v>11060.08</v>
          </cell>
          <cell r="F1257">
            <v>136</v>
          </cell>
          <cell r="G1257">
            <v>3484.92</v>
          </cell>
          <cell r="H1257" t="str">
            <v>31.51%</v>
          </cell>
        </row>
        <row r="1258">
          <cell r="A1258" t="str">
            <v>58544744</v>
          </cell>
          <cell r="B1258">
            <v>44744</v>
          </cell>
          <cell r="C1258">
            <v>585</v>
          </cell>
          <cell r="D1258" t="str">
            <v>四川太极成华区羊子山西路药店（兴元华盛）</v>
          </cell>
          <cell r="E1258">
            <v>9124.56</v>
          </cell>
          <cell r="F1258">
            <v>125</v>
          </cell>
          <cell r="G1258">
            <v>3118.12</v>
          </cell>
          <cell r="H1258" t="str">
            <v>34.17%</v>
          </cell>
        </row>
        <row r="1259">
          <cell r="A1259" t="str">
            <v>58544745</v>
          </cell>
          <cell r="B1259">
            <v>44745</v>
          </cell>
          <cell r="C1259">
            <v>585</v>
          </cell>
          <cell r="D1259" t="str">
            <v>四川太极成华区羊子山西路药店（兴元华盛）</v>
          </cell>
          <cell r="E1259">
            <v>11201.9</v>
          </cell>
          <cell r="F1259">
            <v>136</v>
          </cell>
          <cell r="G1259">
            <v>3469.41</v>
          </cell>
          <cell r="H1259" t="str">
            <v>30.97%</v>
          </cell>
        </row>
        <row r="1260">
          <cell r="A1260" t="str">
            <v>58544746</v>
          </cell>
          <cell r="B1260">
            <v>44746</v>
          </cell>
          <cell r="C1260">
            <v>585</v>
          </cell>
          <cell r="D1260" t="str">
            <v>四川太极成华区羊子山西路药店（兴元华盛）</v>
          </cell>
          <cell r="E1260">
            <v>8035.3</v>
          </cell>
          <cell r="F1260">
            <v>125</v>
          </cell>
          <cell r="G1260">
            <v>2559.65</v>
          </cell>
          <cell r="H1260" t="str">
            <v>31.86%</v>
          </cell>
        </row>
        <row r="1261">
          <cell r="A1261" t="str">
            <v>58544747</v>
          </cell>
          <cell r="B1261">
            <v>44747</v>
          </cell>
          <cell r="C1261">
            <v>585</v>
          </cell>
          <cell r="D1261" t="str">
            <v>四川太极成华区羊子山西路药店（兴元华盛）</v>
          </cell>
          <cell r="E1261">
            <v>7728.42</v>
          </cell>
          <cell r="F1261">
            <v>106</v>
          </cell>
          <cell r="G1261">
            <v>2837.24</v>
          </cell>
          <cell r="H1261" t="str">
            <v>36.71%</v>
          </cell>
        </row>
        <row r="1262">
          <cell r="A1262" t="str">
            <v>58544748</v>
          </cell>
          <cell r="B1262">
            <v>44748</v>
          </cell>
          <cell r="C1262">
            <v>585</v>
          </cell>
          <cell r="D1262" t="str">
            <v>四川太极成华区羊子山西路药店（兴元华盛）</v>
          </cell>
          <cell r="E1262">
            <v>7287.59</v>
          </cell>
          <cell r="F1262">
            <v>121</v>
          </cell>
          <cell r="G1262">
            <v>2787.74</v>
          </cell>
          <cell r="H1262" t="str">
            <v>38.25%</v>
          </cell>
        </row>
        <row r="1263">
          <cell r="A1263" t="str">
            <v>58544749</v>
          </cell>
          <cell r="B1263">
            <v>44749</v>
          </cell>
          <cell r="C1263">
            <v>585</v>
          </cell>
          <cell r="D1263" t="str">
            <v>四川太极成华区羊子山西路药店（兴元华盛）</v>
          </cell>
          <cell r="E1263">
            <v>9387.62</v>
          </cell>
          <cell r="F1263">
            <v>131</v>
          </cell>
          <cell r="G1263">
            <v>3395.77</v>
          </cell>
          <cell r="H1263" t="str">
            <v>36.17%</v>
          </cell>
        </row>
        <row r="1264">
          <cell r="A1264" t="str">
            <v>58544750</v>
          </cell>
          <cell r="B1264">
            <v>44750</v>
          </cell>
          <cell r="C1264">
            <v>585</v>
          </cell>
          <cell r="D1264" t="str">
            <v>四川太极成华区羊子山西路药店（兴元华盛）</v>
          </cell>
          <cell r="E1264">
            <v>9144.17</v>
          </cell>
          <cell r="F1264">
            <v>126</v>
          </cell>
          <cell r="G1264">
            <v>3207.71</v>
          </cell>
          <cell r="H1264" t="str">
            <v>35.08%</v>
          </cell>
        </row>
        <row r="1265">
          <cell r="A1265" t="str">
            <v>58544751</v>
          </cell>
          <cell r="B1265">
            <v>44751</v>
          </cell>
          <cell r="C1265">
            <v>585</v>
          </cell>
          <cell r="D1265" t="str">
            <v>四川太极成华区羊子山西路药店（兴元华盛）</v>
          </cell>
          <cell r="E1265">
            <v>8278.98</v>
          </cell>
          <cell r="F1265">
            <v>127</v>
          </cell>
          <cell r="G1265">
            <v>2970.41</v>
          </cell>
          <cell r="H1265" t="str">
            <v>35.88%</v>
          </cell>
        </row>
        <row r="1266">
          <cell r="A1266" t="str">
            <v>58544752</v>
          </cell>
          <cell r="B1266">
            <v>44752</v>
          </cell>
          <cell r="C1266">
            <v>585</v>
          </cell>
          <cell r="D1266" t="str">
            <v>四川太极成华区羊子山西路药店（兴元华盛）</v>
          </cell>
          <cell r="E1266">
            <v>6315.8</v>
          </cell>
          <cell r="F1266">
            <v>108</v>
          </cell>
          <cell r="G1266">
            <v>2162.92</v>
          </cell>
          <cell r="H1266" t="str">
            <v>34.25%</v>
          </cell>
        </row>
        <row r="1267">
          <cell r="A1267" t="str">
            <v>58544753</v>
          </cell>
          <cell r="B1267">
            <v>44753</v>
          </cell>
          <cell r="C1267">
            <v>585</v>
          </cell>
          <cell r="D1267" t="str">
            <v>四川太极成华区羊子山西路药店（兴元华盛）</v>
          </cell>
          <cell r="E1267">
            <v>7184.9</v>
          </cell>
          <cell r="F1267">
            <v>115</v>
          </cell>
          <cell r="G1267">
            <v>2460.51</v>
          </cell>
          <cell r="H1267" t="str">
            <v>34.25%</v>
          </cell>
        </row>
        <row r="1268">
          <cell r="A1268" t="str">
            <v>58544754</v>
          </cell>
          <cell r="B1268">
            <v>44754</v>
          </cell>
          <cell r="C1268">
            <v>585</v>
          </cell>
          <cell r="D1268" t="str">
            <v>四川太极成华区羊子山西路药店（兴元华盛）</v>
          </cell>
          <cell r="E1268">
            <v>7669.53</v>
          </cell>
          <cell r="F1268">
            <v>105</v>
          </cell>
          <cell r="G1268">
            <v>2520.26</v>
          </cell>
          <cell r="H1268" t="str">
            <v>32.86%</v>
          </cell>
        </row>
        <row r="1269">
          <cell r="A1269" t="str">
            <v>58544755</v>
          </cell>
          <cell r="B1269">
            <v>44755</v>
          </cell>
          <cell r="C1269">
            <v>585</v>
          </cell>
          <cell r="D1269" t="str">
            <v>四川太极成华区羊子山西路药店（兴元华盛）</v>
          </cell>
          <cell r="E1269">
            <v>9470.55</v>
          </cell>
          <cell r="F1269">
            <v>117</v>
          </cell>
          <cell r="G1269">
            <v>2569.34</v>
          </cell>
          <cell r="H1269" t="str">
            <v>27.13%</v>
          </cell>
        </row>
        <row r="1270">
          <cell r="A1270" t="str">
            <v>58544756</v>
          </cell>
          <cell r="B1270">
            <v>44756</v>
          </cell>
          <cell r="C1270">
            <v>585</v>
          </cell>
          <cell r="D1270" t="str">
            <v>四川太极成华区羊子山西路药店（兴元华盛）</v>
          </cell>
          <cell r="E1270">
            <v>9588.57</v>
          </cell>
          <cell r="F1270">
            <v>128</v>
          </cell>
          <cell r="G1270">
            <v>3154.25</v>
          </cell>
          <cell r="H1270" t="str">
            <v>32.9%</v>
          </cell>
        </row>
        <row r="1271">
          <cell r="A1271" t="str">
            <v>58544757</v>
          </cell>
          <cell r="B1271">
            <v>44757</v>
          </cell>
          <cell r="C1271">
            <v>585</v>
          </cell>
          <cell r="D1271" t="str">
            <v>四川太极成华区羊子山西路药店（兴元华盛）</v>
          </cell>
          <cell r="E1271">
            <v>7624.19</v>
          </cell>
          <cell r="F1271">
            <v>136</v>
          </cell>
          <cell r="G1271">
            <v>2949.67</v>
          </cell>
          <cell r="H1271" t="str">
            <v>38.69%</v>
          </cell>
        </row>
        <row r="1272">
          <cell r="A1272" t="str">
            <v>58544758</v>
          </cell>
          <cell r="B1272">
            <v>44758</v>
          </cell>
          <cell r="C1272">
            <v>585</v>
          </cell>
          <cell r="D1272" t="str">
            <v>四川太极成华区羊子山西路药店（兴元华盛）</v>
          </cell>
          <cell r="E1272">
            <v>19619.58</v>
          </cell>
          <cell r="F1272">
            <v>162</v>
          </cell>
          <cell r="G1272">
            <v>5234.09</v>
          </cell>
          <cell r="H1272" t="str">
            <v>26.68%</v>
          </cell>
        </row>
        <row r="1273">
          <cell r="A1273" t="str">
            <v>58544759</v>
          </cell>
          <cell r="B1273">
            <v>44759</v>
          </cell>
          <cell r="C1273">
            <v>585</v>
          </cell>
          <cell r="D1273" t="str">
            <v>四川太极成华区羊子山西路药店（兴元华盛）</v>
          </cell>
          <cell r="E1273">
            <v>19189.91</v>
          </cell>
          <cell r="F1273">
            <v>180</v>
          </cell>
          <cell r="G1273">
            <v>6607.25</v>
          </cell>
          <cell r="H1273" t="str">
            <v>34.43%</v>
          </cell>
        </row>
        <row r="1274">
          <cell r="A1274" t="str">
            <v>58544760</v>
          </cell>
          <cell r="B1274">
            <v>44760</v>
          </cell>
          <cell r="C1274">
            <v>585</v>
          </cell>
          <cell r="D1274" t="str">
            <v>四川太极成华区羊子山西路药店（兴元华盛）</v>
          </cell>
          <cell r="E1274">
            <v>13382.84</v>
          </cell>
          <cell r="F1274">
            <v>152</v>
          </cell>
          <cell r="G1274">
            <v>3480.6</v>
          </cell>
          <cell r="H1274" t="str">
            <v>26.01%</v>
          </cell>
        </row>
        <row r="1275">
          <cell r="A1275" t="str">
            <v>58544761</v>
          </cell>
          <cell r="B1275">
            <v>44761</v>
          </cell>
          <cell r="C1275">
            <v>585</v>
          </cell>
          <cell r="D1275" t="str">
            <v>四川太极成华区羊子山西路药店（兴元华盛）</v>
          </cell>
          <cell r="E1275">
            <v>7822.1</v>
          </cell>
          <cell r="F1275">
            <v>115</v>
          </cell>
          <cell r="G1275">
            <v>2758.93</v>
          </cell>
          <cell r="H1275" t="str">
            <v>35.27%</v>
          </cell>
        </row>
        <row r="1276">
          <cell r="A1276" t="str">
            <v>58544762</v>
          </cell>
          <cell r="B1276">
            <v>44762</v>
          </cell>
          <cell r="C1276">
            <v>585</v>
          </cell>
          <cell r="D1276" t="str">
            <v>四川太极成华区羊子山西路药店（兴元华盛）</v>
          </cell>
          <cell r="E1276">
            <v>12788.72</v>
          </cell>
          <cell r="F1276">
            <v>147</v>
          </cell>
          <cell r="G1276">
            <v>3775.66</v>
          </cell>
          <cell r="H1276" t="str">
            <v>29.52%</v>
          </cell>
        </row>
        <row r="1277">
          <cell r="A1277" t="str">
            <v>58544763</v>
          </cell>
          <cell r="B1277">
            <v>44763</v>
          </cell>
          <cell r="C1277">
            <v>585</v>
          </cell>
          <cell r="D1277" t="str">
            <v>四川太极成华区羊子山西路药店（兴元华盛）</v>
          </cell>
          <cell r="E1277">
            <v>10447.73</v>
          </cell>
          <cell r="F1277">
            <v>128</v>
          </cell>
          <cell r="G1277">
            <v>2928.32</v>
          </cell>
          <cell r="H1277" t="str">
            <v>28.03%</v>
          </cell>
        </row>
        <row r="1278">
          <cell r="A1278" t="str">
            <v>58544764</v>
          </cell>
          <cell r="B1278">
            <v>44764</v>
          </cell>
          <cell r="C1278">
            <v>585</v>
          </cell>
          <cell r="D1278" t="str">
            <v>四川太极成华区羊子山西路药店（兴元华盛）</v>
          </cell>
          <cell r="E1278">
            <v>6697.85</v>
          </cell>
          <cell r="F1278">
            <v>111</v>
          </cell>
          <cell r="G1278">
            <v>2282.61</v>
          </cell>
          <cell r="H1278" t="str">
            <v>34.08%</v>
          </cell>
        </row>
        <row r="1279">
          <cell r="A1279" t="str">
            <v>58544765</v>
          </cell>
          <cell r="B1279">
            <v>44765</v>
          </cell>
          <cell r="C1279">
            <v>585</v>
          </cell>
          <cell r="D1279" t="str">
            <v>四川太极成华区羊子山西路药店（兴元华盛）</v>
          </cell>
          <cell r="E1279">
            <v>9824.9</v>
          </cell>
          <cell r="F1279">
            <v>131</v>
          </cell>
          <cell r="G1279">
            <v>3276.87</v>
          </cell>
          <cell r="H1279" t="str">
            <v>33.35%</v>
          </cell>
        </row>
        <row r="1280">
          <cell r="A1280" t="str">
            <v>58544766</v>
          </cell>
          <cell r="B1280">
            <v>44766</v>
          </cell>
          <cell r="C1280">
            <v>585</v>
          </cell>
          <cell r="D1280" t="str">
            <v>四川太极成华区羊子山西路药店（兴元华盛）</v>
          </cell>
          <cell r="E1280">
            <v>7346.42</v>
          </cell>
          <cell r="F1280">
            <v>125</v>
          </cell>
          <cell r="G1280">
            <v>2981.44</v>
          </cell>
          <cell r="H1280" t="str">
            <v>40.58%</v>
          </cell>
        </row>
        <row r="1281">
          <cell r="A1281" t="str">
            <v>58544767</v>
          </cell>
          <cell r="B1281">
            <v>44767</v>
          </cell>
          <cell r="C1281">
            <v>585</v>
          </cell>
          <cell r="D1281" t="str">
            <v>四川太极成华区羊子山西路药店（兴元华盛）</v>
          </cell>
          <cell r="E1281">
            <v>8712.03</v>
          </cell>
          <cell r="F1281">
            <v>145</v>
          </cell>
          <cell r="G1281">
            <v>3180.08</v>
          </cell>
          <cell r="H1281" t="str">
            <v>36.5%</v>
          </cell>
        </row>
        <row r="1282">
          <cell r="A1282" t="str">
            <v>58544768</v>
          </cell>
          <cell r="B1282">
            <v>44768</v>
          </cell>
          <cell r="C1282">
            <v>585</v>
          </cell>
          <cell r="D1282" t="str">
            <v>四川太极成华区羊子山西路药店（兴元华盛）</v>
          </cell>
          <cell r="E1282">
            <v>10837.9</v>
          </cell>
          <cell r="F1282">
            <v>139</v>
          </cell>
          <cell r="G1282">
            <v>3853.84</v>
          </cell>
          <cell r="H1282" t="str">
            <v>35.56%</v>
          </cell>
        </row>
        <row r="1283">
          <cell r="A1283" t="str">
            <v>58544769</v>
          </cell>
          <cell r="B1283">
            <v>44769</v>
          </cell>
          <cell r="C1283">
            <v>585</v>
          </cell>
          <cell r="D1283" t="str">
            <v>四川太极成华区羊子山西路药店（兴元华盛）</v>
          </cell>
          <cell r="E1283">
            <v>8130.73</v>
          </cell>
          <cell r="F1283">
            <v>123</v>
          </cell>
          <cell r="G1283">
            <v>2840.35</v>
          </cell>
          <cell r="H1283" t="str">
            <v>34.93%</v>
          </cell>
        </row>
        <row r="1284">
          <cell r="A1284" t="str">
            <v>58544770</v>
          </cell>
          <cell r="B1284">
            <v>44770</v>
          </cell>
          <cell r="C1284">
            <v>585</v>
          </cell>
          <cell r="D1284" t="str">
            <v>四川太极成华区羊子山西路药店（兴元华盛）</v>
          </cell>
          <cell r="E1284">
            <v>9691.4</v>
          </cell>
          <cell r="F1284">
            <v>117</v>
          </cell>
          <cell r="G1284">
            <v>3197.34</v>
          </cell>
          <cell r="H1284" t="str">
            <v>32.99%</v>
          </cell>
        </row>
        <row r="1285">
          <cell r="A1285" t="str">
            <v>58544771</v>
          </cell>
          <cell r="B1285">
            <v>44771</v>
          </cell>
          <cell r="C1285">
            <v>585</v>
          </cell>
          <cell r="D1285" t="str">
            <v>四川太极成华区羊子山西路药店（兴元华盛）</v>
          </cell>
          <cell r="E1285">
            <v>5750.82</v>
          </cell>
          <cell r="F1285">
            <v>86</v>
          </cell>
          <cell r="G1285">
            <v>2282.97</v>
          </cell>
          <cell r="H1285" t="str">
            <v>39.7%</v>
          </cell>
        </row>
        <row r="1286">
          <cell r="A1286" t="str">
            <v>58544772</v>
          </cell>
          <cell r="B1286">
            <v>44772</v>
          </cell>
          <cell r="C1286">
            <v>585</v>
          </cell>
          <cell r="D1286" t="str">
            <v>四川太极成华区羊子山西路药店（兴元华盛）</v>
          </cell>
          <cell r="E1286">
            <v>6202</v>
          </cell>
          <cell r="F1286">
            <v>114</v>
          </cell>
          <cell r="G1286">
            <v>2460.05</v>
          </cell>
          <cell r="H1286" t="str">
            <v>39.67%</v>
          </cell>
        </row>
        <row r="1287">
          <cell r="A1287" t="str">
            <v>58544773</v>
          </cell>
          <cell r="B1287">
            <v>44773</v>
          </cell>
          <cell r="C1287">
            <v>585</v>
          </cell>
          <cell r="D1287" t="str">
            <v>四川太极成华区羊子山西路药店（兴元华盛）</v>
          </cell>
          <cell r="E1287">
            <v>7535.17</v>
          </cell>
          <cell r="F1287">
            <v>111</v>
          </cell>
          <cell r="G1287">
            <v>2464.04</v>
          </cell>
          <cell r="H1287" t="str">
            <v>32.7%</v>
          </cell>
        </row>
        <row r="1288">
          <cell r="A1288" t="str">
            <v>58744743</v>
          </cell>
          <cell r="B1288">
            <v>44743</v>
          </cell>
          <cell r="C1288">
            <v>587</v>
          </cell>
          <cell r="D1288" t="str">
            <v>四川太极都江堰景中路店</v>
          </cell>
          <cell r="E1288">
            <v>4393.7</v>
          </cell>
          <cell r="F1288">
            <v>70</v>
          </cell>
          <cell r="G1288">
            <v>1637.7</v>
          </cell>
          <cell r="H1288" t="str">
            <v>37.27%</v>
          </cell>
        </row>
        <row r="1289">
          <cell r="A1289" t="str">
            <v>58744744</v>
          </cell>
          <cell r="B1289">
            <v>44744</v>
          </cell>
          <cell r="C1289">
            <v>587</v>
          </cell>
          <cell r="D1289" t="str">
            <v>四川太极都江堰景中路店</v>
          </cell>
          <cell r="E1289">
            <v>3934.86</v>
          </cell>
          <cell r="F1289">
            <v>74</v>
          </cell>
          <cell r="G1289">
            <v>1239.88</v>
          </cell>
          <cell r="H1289" t="str">
            <v>31.51%</v>
          </cell>
        </row>
        <row r="1290">
          <cell r="A1290" t="str">
            <v>58744745</v>
          </cell>
          <cell r="B1290">
            <v>44745</v>
          </cell>
          <cell r="C1290">
            <v>587</v>
          </cell>
          <cell r="D1290" t="str">
            <v>四川太极都江堰景中路店</v>
          </cell>
          <cell r="E1290">
            <v>6183.29</v>
          </cell>
          <cell r="F1290">
            <v>79</v>
          </cell>
          <cell r="G1290">
            <v>2200.47</v>
          </cell>
          <cell r="H1290" t="str">
            <v>35.59%</v>
          </cell>
        </row>
        <row r="1291">
          <cell r="A1291" t="str">
            <v>58744746</v>
          </cell>
          <cell r="B1291">
            <v>44746</v>
          </cell>
          <cell r="C1291">
            <v>587</v>
          </cell>
          <cell r="D1291" t="str">
            <v>四川太极都江堰景中路店</v>
          </cell>
          <cell r="E1291">
            <v>4035.1</v>
          </cell>
          <cell r="F1291">
            <v>74</v>
          </cell>
          <cell r="G1291">
            <v>1604.86</v>
          </cell>
          <cell r="H1291" t="str">
            <v>39.77%</v>
          </cell>
        </row>
        <row r="1292">
          <cell r="A1292" t="str">
            <v>58744747</v>
          </cell>
          <cell r="B1292">
            <v>44747</v>
          </cell>
          <cell r="C1292">
            <v>587</v>
          </cell>
          <cell r="D1292" t="str">
            <v>四川太极都江堰景中路店</v>
          </cell>
          <cell r="E1292">
            <v>4087</v>
          </cell>
          <cell r="F1292">
            <v>72</v>
          </cell>
          <cell r="G1292">
            <v>1346.39</v>
          </cell>
          <cell r="H1292" t="str">
            <v>32.94%</v>
          </cell>
        </row>
        <row r="1293">
          <cell r="A1293" t="str">
            <v>58744748</v>
          </cell>
          <cell r="B1293">
            <v>44748</v>
          </cell>
          <cell r="C1293">
            <v>587</v>
          </cell>
          <cell r="D1293" t="str">
            <v>四川太极都江堰景中路店</v>
          </cell>
          <cell r="E1293">
            <v>3964.7</v>
          </cell>
          <cell r="F1293">
            <v>57</v>
          </cell>
          <cell r="G1293">
            <v>1244.07</v>
          </cell>
          <cell r="H1293" t="str">
            <v>31.38%</v>
          </cell>
        </row>
        <row r="1294">
          <cell r="A1294" t="str">
            <v>58744749</v>
          </cell>
          <cell r="B1294">
            <v>44749</v>
          </cell>
          <cell r="C1294">
            <v>587</v>
          </cell>
          <cell r="D1294" t="str">
            <v>四川太极都江堰景中路店</v>
          </cell>
          <cell r="E1294">
            <v>4753.9</v>
          </cell>
          <cell r="F1294">
            <v>70</v>
          </cell>
          <cell r="G1294">
            <v>1589.61</v>
          </cell>
          <cell r="H1294" t="str">
            <v>33.44%</v>
          </cell>
        </row>
        <row r="1295">
          <cell r="A1295" t="str">
            <v>58744750</v>
          </cell>
          <cell r="B1295">
            <v>44750</v>
          </cell>
          <cell r="C1295">
            <v>587</v>
          </cell>
          <cell r="D1295" t="str">
            <v>四川太极都江堰景中路店</v>
          </cell>
          <cell r="E1295">
            <v>4131.5</v>
          </cell>
          <cell r="F1295">
            <v>70</v>
          </cell>
          <cell r="G1295">
            <v>1278.07</v>
          </cell>
          <cell r="H1295" t="str">
            <v>30.93%</v>
          </cell>
        </row>
        <row r="1296">
          <cell r="A1296" t="str">
            <v>58744751</v>
          </cell>
          <cell r="B1296">
            <v>44751</v>
          </cell>
          <cell r="C1296">
            <v>587</v>
          </cell>
          <cell r="D1296" t="str">
            <v>四川太极都江堰景中路店</v>
          </cell>
          <cell r="E1296">
            <v>6116.9</v>
          </cell>
          <cell r="F1296">
            <v>74</v>
          </cell>
          <cell r="G1296">
            <v>1436.71</v>
          </cell>
          <cell r="H1296" t="str">
            <v>23.49%</v>
          </cell>
        </row>
        <row r="1297">
          <cell r="A1297" t="str">
            <v>58744752</v>
          </cell>
          <cell r="B1297">
            <v>44752</v>
          </cell>
          <cell r="C1297">
            <v>587</v>
          </cell>
          <cell r="D1297" t="str">
            <v>四川太极都江堰景中路店</v>
          </cell>
          <cell r="E1297">
            <v>7156.96</v>
          </cell>
          <cell r="F1297">
            <v>79</v>
          </cell>
          <cell r="G1297">
            <v>2531.66</v>
          </cell>
          <cell r="H1297" t="str">
            <v>35.37%</v>
          </cell>
        </row>
        <row r="1298">
          <cell r="A1298" t="str">
            <v>58744753</v>
          </cell>
          <cell r="B1298">
            <v>44753</v>
          </cell>
          <cell r="C1298">
            <v>587</v>
          </cell>
          <cell r="D1298" t="str">
            <v>四川太极都江堰景中路店</v>
          </cell>
          <cell r="E1298">
            <v>4222.1</v>
          </cell>
          <cell r="F1298">
            <v>73</v>
          </cell>
          <cell r="G1298">
            <v>1402.66</v>
          </cell>
          <cell r="H1298" t="str">
            <v>33.22%</v>
          </cell>
        </row>
        <row r="1299">
          <cell r="A1299" t="str">
            <v>58744754</v>
          </cell>
          <cell r="B1299">
            <v>44754</v>
          </cell>
          <cell r="C1299">
            <v>587</v>
          </cell>
          <cell r="D1299" t="str">
            <v>四川太极都江堰景中路店</v>
          </cell>
          <cell r="E1299">
            <v>4281.5</v>
          </cell>
          <cell r="F1299">
            <v>59</v>
          </cell>
          <cell r="G1299">
            <v>1564.47</v>
          </cell>
          <cell r="H1299" t="str">
            <v>36.54%</v>
          </cell>
        </row>
        <row r="1300">
          <cell r="A1300" t="str">
            <v>58744755</v>
          </cell>
          <cell r="B1300">
            <v>44755</v>
          </cell>
          <cell r="C1300">
            <v>587</v>
          </cell>
          <cell r="D1300" t="str">
            <v>四川太极都江堰景中路店</v>
          </cell>
          <cell r="E1300">
            <v>3994.2</v>
          </cell>
          <cell r="F1300">
            <v>76</v>
          </cell>
          <cell r="G1300">
            <v>1447.16</v>
          </cell>
          <cell r="H1300" t="str">
            <v>36.23%</v>
          </cell>
        </row>
        <row r="1301">
          <cell r="A1301" t="str">
            <v>58744756</v>
          </cell>
          <cell r="B1301">
            <v>44756</v>
          </cell>
          <cell r="C1301">
            <v>587</v>
          </cell>
          <cell r="D1301" t="str">
            <v>四川太极都江堰景中路店</v>
          </cell>
          <cell r="E1301">
            <v>3723.1</v>
          </cell>
          <cell r="F1301">
            <v>64</v>
          </cell>
          <cell r="G1301">
            <v>1217.56</v>
          </cell>
          <cell r="H1301" t="str">
            <v>32.7%</v>
          </cell>
        </row>
        <row r="1302">
          <cell r="A1302" t="str">
            <v>58744757</v>
          </cell>
          <cell r="B1302">
            <v>44757</v>
          </cell>
          <cell r="C1302">
            <v>587</v>
          </cell>
          <cell r="D1302" t="str">
            <v>四川太极都江堰景中路店</v>
          </cell>
          <cell r="E1302">
            <v>4628.2</v>
          </cell>
          <cell r="F1302">
            <v>58</v>
          </cell>
          <cell r="G1302">
            <v>1809.1</v>
          </cell>
          <cell r="H1302" t="str">
            <v>39.09%</v>
          </cell>
        </row>
        <row r="1303">
          <cell r="A1303" t="str">
            <v>58744758</v>
          </cell>
          <cell r="B1303">
            <v>44758</v>
          </cell>
          <cell r="C1303">
            <v>587</v>
          </cell>
          <cell r="D1303" t="str">
            <v>四川太极都江堰景中路店</v>
          </cell>
          <cell r="E1303">
            <v>11221.53</v>
          </cell>
          <cell r="F1303">
            <v>155</v>
          </cell>
          <cell r="G1303">
            <v>2903.94</v>
          </cell>
          <cell r="H1303" t="str">
            <v>25.88%</v>
          </cell>
        </row>
        <row r="1304">
          <cell r="A1304" t="str">
            <v>58744759</v>
          </cell>
          <cell r="B1304">
            <v>44759</v>
          </cell>
          <cell r="C1304">
            <v>587</v>
          </cell>
          <cell r="D1304" t="str">
            <v>四川太极都江堰景中路店</v>
          </cell>
          <cell r="E1304">
            <v>13356.91</v>
          </cell>
          <cell r="F1304">
            <v>160</v>
          </cell>
          <cell r="G1304">
            <v>3065.65</v>
          </cell>
          <cell r="H1304" t="str">
            <v>22.95%</v>
          </cell>
        </row>
        <row r="1305">
          <cell r="A1305" t="str">
            <v>58744760</v>
          </cell>
          <cell r="B1305">
            <v>44760</v>
          </cell>
          <cell r="C1305">
            <v>587</v>
          </cell>
          <cell r="D1305" t="str">
            <v>四川太极都江堰景中路店</v>
          </cell>
          <cell r="E1305">
            <v>11803.63</v>
          </cell>
          <cell r="F1305">
            <v>71</v>
          </cell>
          <cell r="G1305">
            <v>2344.23</v>
          </cell>
          <cell r="H1305" t="str">
            <v>19.86%</v>
          </cell>
        </row>
        <row r="1306">
          <cell r="A1306" t="str">
            <v>58744761</v>
          </cell>
          <cell r="B1306">
            <v>44761</v>
          </cell>
          <cell r="C1306">
            <v>587</v>
          </cell>
          <cell r="D1306" t="str">
            <v>四川太极都江堰景中路店</v>
          </cell>
          <cell r="E1306">
            <v>4054.84</v>
          </cell>
          <cell r="F1306">
            <v>78</v>
          </cell>
          <cell r="G1306">
            <v>1067.37</v>
          </cell>
          <cell r="H1306" t="str">
            <v>26.32%</v>
          </cell>
        </row>
        <row r="1307">
          <cell r="A1307" t="str">
            <v>58744762</v>
          </cell>
          <cell r="B1307">
            <v>44762</v>
          </cell>
          <cell r="C1307">
            <v>587</v>
          </cell>
          <cell r="D1307" t="str">
            <v>四川太极都江堰景中路店</v>
          </cell>
          <cell r="E1307">
            <v>4381.87</v>
          </cell>
          <cell r="F1307">
            <v>45</v>
          </cell>
          <cell r="G1307">
            <v>1066.72</v>
          </cell>
          <cell r="H1307" t="str">
            <v>24.34%</v>
          </cell>
        </row>
        <row r="1308">
          <cell r="A1308" t="str">
            <v>58744763</v>
          </cell>
          <cell r="B1308">
            <v>44763</v>
          </cell>
          <cell r="C1308">
            <v>587</v>
          </cell>
          <cell r="D1308" t="str">
            <v>四川太极都江堰景中路店</v>
          </cell>
          <cell r="E1308">
            <v>11657.13</v>
          </cell>
          <cell r="F1308">
            <v>53</v>
          </cell>
          <cell r="G1308">
            <v>5751.52</v>
          </cell>
          <cell r="H1308" t="str">
            <v>49.34%</v>
          </cell>
        </row>
        <row r="1309">
          <cell r="A1309" t="str">
            <v>58744764</v>
          </cell>
          <cell r="B1309">
            <v>44764</v>
          </cell>
          <cell r="C1309">
            <v>587</v>
          </cell>
          <cell r="D1309" t="str">
            <v>四川太极都江堰景中路店</v>
          </cell>
          <cell r="E1309">
            <v>3030.92</v>
          </cell>
          <cell r="F1309">
            <v>54</v>
          </cell>
          <cell r="G1309">
            <v>913.9</v>
          </cell>
          <cell r="H1309" t="str">
            <v>30.15%</v>
          </cell>
        </row>
        <row r="1310">
          <cell r="A1310" t="str">
            <v>58744765</v>
          </cell>
          <cell r="B1310">
            <v>44765</v>
          </cell>
          <cell r="C1310">
            <v>587</v>
          </cell>
          <cell r="D1310" t="str">
            <v>四川太极都江堰景中路店</v>
          </cell>
          <cell r="E1310">
            <v>3507.9</v>
          </cell>
          <cell r="F1310">
            <v>47</v>
          </cell>
          <cell r="G1310">
            <v>743.98</v>
          </cell>
          <cell r="H1310" t="str">
            <v>21.21%</v>
          </cell>
        </row>
        <row r="1311">
          <cell r="A1311" t="str">
            <v>58744766</v>
          </cell>
          <cell r="B1311">
            <v>44766</v>
          </cell>
          <cell r="C1311">
            <v>587</v>
          </cell>
          <cell r="D1311" t="str">
            <v>四川太极都江堰景中路店</v>
          </cell>
          <cell r="E1311">
            <v>3258.61</v>
          </cell>
          <cell r="F1311">
            <v>56</v>
          </cell>
          <cell r="G1311">
            <v>853.66</v>
          </cell>
          <cell r="H1311" t="str">
            <v>26.2%</v>
          </cell>
        </row>
        <row r="1312">
          <cell r="A1312" t="str">
            <v>58744767</v>
          </cell>
          <cell r="B1312">
            <v>44767</v>
          </cell>
          <cell r="C1312">
            <v>587</v>
          </cell>
          <cell r="D1312" t="str">
            <v>四川太极都江堰景中路店</v>
          </cell>
          <cell r="E1312">
            <v>2358.6</v>
          </cell>
          <cell r="F1312">
            <v>51</v>
          </cell>
          <cell r="G1312">
            <v>684.09</v>
          </cell>
          <cell r="H1312" t="str">
            <v>29%</v>
          </cell>
        </row>
        <row r="1313">
          <cell r="A1313" t="str">
            <v>58744768</v>
          </cell>
          <cell r="B1313">
            <v>44768</v>
          </cell>
          <cell r="C1313">
            <v>587</v>
          </cell>
          <cell r="D1313" t="str">
            <v>四川太极都江堰景中路店</v>
          </cell>
          <cell r="E1313">
            <v>3401.76</v>
          </cell>
          <cell r="F1313">
            <v>76</v>
          </cell>
          <cell r="G1313">
            <v>1008.12</v>
          </cell>
          <cell r="H1313" t="str">
            <v>29.64%</v>
          </cell>
        </row>
        <row r="1314">
          <cell r="A1314" t="str">
            <v>58744769</v>
          </cell>
          <cell r="B1314">
            <v>44769</v>
          </cell>
          <cell r="C1314">
            <v>587</v>
          </cell>
          <cell r="D1314" t="str">
            <v>四川太极都江堰景中路店</v>
          </cell>
          <cell r="E1314">
            <v>3993.18</v>
          </cell>
          <cell r="F1314">
            <v>90</v>
          </cell>
          <cell r="G1314">
            <v>1208.1</v>
          </cell>
          <cell r="H1314" t="str">
            <v>30.25%</v>
          </cell>
        </row>
        <row r="1315">
          <cell r="A1315" t="str">
            <v>58744770</v>
          </cell>
          <cell r="B1315">
            <v>44770</v>
          </cell>
          <cell r="C1315">
            <v>587</v>
          </cell>
          <cell r="D1315" t="str">
            <v>四川太极都江堰景中路店</v>
          </cell>
          <cell r="E1315">
            <v>3461.6</v>
          </cell>
          <cell r="F1315">
            <v>80</v>
          </cell>
          <cell r="G1315">
            <v>1287.33</v>
          </cell>
          <cell r="H1315" t="str">
            <v>37.19%</v>
          </cell>
        </row>
        <row r="1316">
          <cell r="A1316" t="str">
            <v>58744771</v>
          </cell>
          <cell r="B1316">
            <v>44771</v>
          </cell>
          <cell r="C1316">
            <v>587</v>
          </cell>
          <cell r="D1316" t="str">
            <v>四川太极都江堰景中路店</v>
          </cell>
          <cell r="E1316">
            <v>3293.4</v>
          </cell>
          <cell r="F1316">
            <v>65</v>
          </cell>
          <cell r="G1316">
            <v>1036.34</v>
          </cell>
          <cell r="H1316" t="str">
            <v>31.47%</v>
          </cell>
        </row>
        <row r="1317">
          <cell r="A1317" t="str">
            <v>58744772</v>
          </cell>
          <cell r="B1317">
            <v>44772</v>
          </cell>
          <cell r="C1317">
            <v>587</v>
          </cell>
          <cell r="D1317" t="str">
            <v>四川太极都江堰景中路店</v>
          </cell>
          <cell r="E1317">
            <v>4591.9</v>
          </cell>
          <cell r="F1317">
            <v>61</v>
          </cell>
          <cell r="G1317">
            <v>1266.6</v>
          </cell>
          <cell r="H1317" t="str">
            <v>27.58%</v>
          </cell>
        </row>
        <row r="1318">
          <cell r="A1318" t="str">
            <v>58744773</v>
          </cell>
          <cell r="B1318">
            <v>44773</v>
          </cell>
          <cell r="C1318">
            <v>587</v>
          </cell>
          <cell r="D1318" t="str">
            <v>四川太极都江堰景中路店</v>
          </cell>
          <cell r="E1318">
            <v>3263.37</v>
          </cell>
          <cell r="F1318">
            <v>86</v>
          </cell>
          <cell r="G1318">
            <v>1023.95</v>
          </cell>
          <cell r="H1318" t="str">
            <v>31.38%</v>
          </cell>
        </row>
        <row r="1319">
          <cell r="A1319" t="str">
            <v>59144743</v>
          </cell>
          <cell r="B1319">
            <v>44743</v>
          </cell>
          <cell r="C1319">
            <v>591</v>
          </cell>
          <cell r="D1319" t="str">
            <v>四川太极邛崃市文君街道凤凰大道药店</v>
          </cell>
          <cell r="E1319">
            <v>1296.65</v>
          </cell>
          <cell r="F1319">
            <v>14</v>
          </cell>
          <cell r="G1319">
            <v>400.44</v>
          </cell>
          <cell r="H1319" t="str">
            <v>30.88%</v>
          </cell>
        </row>
        <row r="1320">
          <cell r="A1320" t="str">
            <v>59144744</v>
          </cell>
          <cell r="B1320">
            <v>44744</v>
          </cell>
          <cell r="C1320">
            <v>591</v>
          </cell>
          <cell r="D1320" t="str">
            <v>四川太极邛崃市文君街道凤凰大道药店</v>
          </cell>
          <cell r="E1320">
            <v>1083.72</v>
          </cell>
          <cell r="F1320">
            <v>15</v>
          </cell>
          <cell r="G1320">
            <v>343.97</v>
          </cell>
          <cell r="H1320" t="str">
            <v>31.74%</v>
          </cell>
        </row>
        <row r="1321">
          <cell r="A1321" t="str">
            <v>59144745</v>
          </cell>
          <cell r="B1321">
            <v>44745</v>
          </cell>
          <cell r="C1321">
            <v>591</v>
          </cell>
          <cell r="D1321" t="str">
            <v>四川太极邛崃市文君街道凤凰大道药店</v>
          </cell>
          <cell r="E1321">
            <v>1950.6</v>
          </cell>
          <cell r="F1321">
            <v>19</v>
          </cell>
          <cell r="G1321">
            <v>754.39</v>
          </cell>
          <cell r="H1321" t="str">
            <v>38.67%</v>
          </cell>
        </row>
        <row r="1322">
          <cell r="A1322" t="str">
            <v>59144746</v>
          </cell>
          <cell r="B1322">
            <v>44746</v>
          </cell>
          <cell r="C1322">
            <v>591</v>
          </cell>
          <cell r="D1322" t="str">
            <v>四川太极邛崃市文君街道凤凰大道药店</v>
          </cell>
          <cell r="E1322">
            <v>819.67</v>
          </cell>
          <cell r="F1322">
            <v>9</v>
          </cell>
          <cell r="G1322">
            <v>224.83</v>
          </cell>
          <cell r="H1322" t="str">
            <v>27.43%</v>
          </cell>
        </row>
        <row r="1323">
          <cell r="A1323" t="str">
            <v>59144747</v>
          </cell>
          <cell r="B1323">
            <v>44747</v>
          </cell>
          <cell r="C1323">
            <v>591</v>
          </cell>
          <cell r="D1323" t="str">
            <v>四川太极邛崃市文君街道凤凰大道药店</v>
          </cell>
          <cell r="E1323">
            <v>946.05</v>
          </cell>
          <cell r="F1323">
            <v>22</v>
          </cell>
          <cell r="G1323">
            <v>362.26</v>
          </cell>
          <cell r="H1323" t="str">
            <v>38.29%</v>
          </cell>
        </row>
        <row r="1324">
          <cell r="A1324" t="str">
            <v>59144748</v>
          </cell>
          <cell r="B1324">
            <v>44748</v>
          </cell>
          <cell r="C1324">
            <v>591</v>
          </cell>
          <cell r="D1324" t="str">
            <v>四川太极邛崃市文君街道凤凰大道药店</v>
          </cell>
          <cell r="E1324">
            <v>869.6</v>
          </cell>
          <cell r="F1324">
            <v>12</v>
          </cell>
          <cell r="G1324">
            <v>232.56</v>
          </cell>
          <cell r="H1324" t="str">
            <v>26.74%</v>
          </cell>
        </row>
        <row r="1325">
          <cell r="A1325" t="str">
            <v>59144749</v>
          </cell>
          <cell r="B1325">
            <v>44749</v>
          </cell>
          <cell r="C1325">
            <v>591</v>
          </cell>
          <cell r="D1325" t="str">
            <v>四川太极邛崃市文君街道凤凰大道药店</v>
          </cell>
          <cell r="E1325">
            <v>1458.39</v>
          </cell>
          <cell r="F1325">
            <v>16</v>
          </cell>
          <cell r="G1325">
            <v>490</v>
          </cell>
          <cell r="H1325" t="str">
            <v>33.6%</v>
          </cell>
        </row>
        <row r="1326">
          <cell r="A1326" t="str">
            <v>59144750</v>
          </cell>
          <cell r="B1326">
            <v>44750</v>
          </cell>
          <cell r="C1326">
            <v>591</v>
          </cell>
          <cell r="D1326" t="str">
            <v>四川太极邛崃市文君街道凤凰大道药店</v>
          </cell>
          <cell r="E1326">
            <v>833.64</v>
          </cell>
          <cell r="F1326">
            <v>19</v>
          </cell>
          <cell r="G1326">
            <v>282.97</v>
          </cell>
          <cell r="H1326" t="str">
            <v>33.94%</v>
          </cell>
        </row>
        <row r="1327">
          <cell r="A1327" t="str">
            <v>59144751</v>
          </cell>
          <cell r="B1327">
            <v>44751</v>
          </cell>
          <cell r="C1327">
            <v>591</v>
          </cell>
          <cell r="D1327" t="str">
            <v>四川太极邛崃市文君街道凤凰大道药店</v>
          </cell>
          <cell r="E1327">
            <v>1716</v>
          </cell>
          <cell r="F1327">
            <v>25</v>
          </cell>
          <cell r="G1327">
            <v>573.37</v>
          </cell>
          <cell r="H1327" t="str">
            <v>33.41%</v>
          </cell>
        </row>
        <row r="1328">
          <cell r="A1328" t="str">
            <v>59144752</v>
          </cell>
          <cell r="B1328">
            <v>44752</v>
          </cell>
          <cell r="C1328">
            <v>591</v>
          </cell>
          <cell r="D1328" t="str">
            <v>四川太极邛崃市文君街道凤凰大道药店</v>
          </cell>
          <cell r="E1328">
            <v>1042.78</v>
          </cell>
          <cell r="F1328">
            <v>20</v>
          </cell>
          <cell r="G1328">
            <v>342.21</v>
          </cell>
          <cell r="H1328" t="str">
            <v>32.82%</v>
          </cell>
        </row>
        <row r="1329">
          <cell r="A1329" t="str">
            <v>59144753</v>
          </cell>
          <cell r="B1329">
            <v>44753</v>
          </cell>
          <cell r="C1329">
            <v>591</v>
          </cell>
          <cell r="D1329" t="str">
            <v>四川太极邛崃市文君街道凤凰大道药店</v>
          </cell>
          <cell r="E1329">
            <v>1394.54</v>
          </cell>
          <cell r="F1329">
            <v>20</v>
          </cell>
          <cell r="G1329">
            <v>303.2</v>
          </cell>
          <cell r="H1329" t="str">
            <v>21.74%</v>
          </cell>
        </row>
        <row r="1330">
          <cell r="A1330" t="str">
            <v>59144754</v>
          </cell>
          <cell r="B1330">
            <v>44754</v>
          </cell>
          <cell r="C1330">
            <v>591</v>
          </cell>
          <cell r="D1330" t="str">
            <v>四川太极邛崃市文君街道凤凰大道药店</v>
          </cell>
          <cell r="E1330">
            <v>1046.02</v>
          </cell>
          <cell r="F1330">
            <v>25</v>
          </cell>
          <cell r="G1330">
            <v>177.42</v>
          </cell>
          <cell r="H1330" t="str">
            <v>16.96%</v>
          </cell>
        </row>
        <row r="1331">
          <cell r="A1331" t="str">
            <v>59144755</v>
          </cell>
          <cell r="B1331">
            <v>44755</v>
          </cell>
          <cell r="C1331">
            <v>591</v>
          </cell>
          <cell r="D1331" t="str">
            <v>四川太极邛崃市文君街道凤凰大道药店</v>
          </cell>
          <cell r="E1331">
            <v>1603.06</v>
          </cell>
          <cell r="F1331">
            <v>29</v>
          </cell>
          <cell r="G1331">
            <v>675.63</v>
          </cell>
          <cell r="H1331" t="str">
            <v>42.15%</v>
          </cell>
        </row>
        <row r="1332">
          <cell r="A1332" t="str">
            <v>59144756</v>
          </cell>
          <cell r="B1332">
            <v>44756</v>
          </cell>
          <cell r="C1332">
            <v>591</v>
          </cell>
          <cell r="D1332" t="str">
            <v>四川太极邛崃市文君街道凤凰大道药店</v>
          </cell>
          <cell r="E1332">
            <v>715.49</v>
          </cell>
          <cell r="F1332">
            <v>18</v>
          </cell>
          <cell r="G1332">
            <v>263.54</v>
          </cell>
          <cell r="H1332" t="str">
            <v>36.83%</v>
          </cell>
        </row>
        <row r="1333">
          <cell r="A1333" t="str">
            <v>59144757</v>
          </cell>
          <cell r="B1333">
            <v>44757</v>
          </cell>
          <cell r="C1333">
            <v>591</v>
          </cell>
          <cell r="D1333" t="str">
            <v>四川太极邛崃市文君街道凤凰大道药店</v>
          </cell>
          <cell r="E1333">
            <v>780.26</v>
          </cell>
          <cell r="F1333">
            <v>19</v>
          </cell>
          <cell r="G1333">
            <v>347.81</v>
          </cell>
          <cell r="H1333" t="str">
            <v>44.58%</v>
          </cell>
        </row>
        <row r="1334">
          <cell r="A1334" t="str">
            <v>59144758</v>
          </cell>
          <cell r="B1334">
            <v>44758</v>
          </cell>
          <cell r="C1334">
            <v>591</v>
          </cell>
          <cell r="D1334" t="str">
            <v>四川太极邛崃市文君街道凤凰大道药店</v>
          </cell>
          <cell r="E1334">
            <v>3615.15</v>
          </cell>
          <cell r="F1334">
            <v>32</v>
          </cell>
          <cell r="G1334">
            <v>1033.81</v>
          </cell>
          <cell r="H1334" t="str">
            <v>28.6%</v>
          </cell>
        </row>
        <row r="1335">
          <cell r="A1335" t="str">
            <v>59144759</v>
          </cell>
          <cell r="B1335">
            <v>44759</v>
          </cell>
          <cell r="C1335">
            <v>591</v>
          </cell>
          <cell r="D1335" t="str">
            <v>四川太极邛崃市文君街道凤凰大道药店</v>
          </cell>
          <cell r="E1335">
            <v>3009.42</v>
          </cell>
          <cell r="F1335">
            <v>18</v>
          </cell>
          <cell r="G1335">
            <v>410.02</v>
          </cell>
          <cell r="H1335" t="str">
            <v>13.62%</v>
          </cell>
        </row>
        <row r="1336">
          <cell r="A1336" t="str">
            <v>59144760</v>
          </cell>
          <cell r="B1336">
            <v>44760</v>
          </cell>
          <cell r="C1336">
            <v>591</v>
          </cell>
          <cell r="D1336" t="str">
            <v>四川太极邛崃市文君街道凤凰大道药店</v>
          </cell>
          <cell r="E1336">
            <v>3058.03</v>
          </cell>
          <cell r="F1336">
            <v>42</v>
          </cell>
          <cell r="G1336">
            <v>809.25</v>
          </cell>
          <cell r="H1336" t="str">
            <v>26.46%</v>
          </cell>
        </row>
        <row r="1337">
          <cell r="A1337" t="str">
            <v>59144761</v>
          </cell>
          <cell r="B1337">
            <v>44761</v>
          </cell>
          <cell r="C1337">
            <v>591</v>
          </cell>
          <cell r="D1337" t="str">
            <v>四川太极邛崃市文君街道凤凰大道药店</v>
          </cell>
          <cell r="E1337">
            <v>486.85</v>
          </cell>
          <cell r="F1337">
            <v>14</v>
          </cell>
          <cell r="G1337">
            <v>147.22</v>
          </cell>
          <cell r="H1337" t="str">
            <v>30.24%</v>
          </cell>
        </row>
        <row r="1338">
          <cell r="A1338" t="str">
            <v>59144762</v>
          </cell>
          <cell r="B1338">
            <v>44762</v>
          </cell>
          <cell r="C1338">
            <v>591</v>
          </cell>
          <cell r="D1338" t="str">
            <v>四川太极邛崃市文君街道凤凰大道药店</v>
          </cell>
          <cell r="E1338">
            <v>1291.8</v>
          </cell>
          <cell r="F1338">
            <v>19</v>
          </cell>
          <cell r="G1338">
            <v>266.96</v>
          </cell>
          <cell r="H1338" t="str">
            <v>20.67%</v>
          </cell>
        </row>
        <row r="1339">
          <cell r="A1339" t="str">
            <v>59144763</v>
          </cell>
          <cell r="B1339">
            <v>44763</v>
          </cell>
          <cell r="C1339">
            <v>591</v>
          </cell>
          <cell r="D1339" t="str">
            <v>四川太极邛崃市文君街道凤凰大道药店</v>
          </cell>
          <cell r="E1339">
            <v>988.6</v>
          </cell>
          <cell r="F1339">
            <v>15</v>
          </cell>
          <cell r="G1339">
            <v>289.79</v>
          </cell>
          <cell r="H1339" t="str">
            <v>29.31%</v>
          </cell>
        </row>
        <row r="1340">
          <cell r="A1340" t="str">
            <v>59144764</v>
          </cell>
          <cell r="B1340">
            <v>44764</v>
          </cell>
          <cell r="C1340">
            <v>591</v>
          </cell>
          <cell r="D1340" t="str">
            <v>四川太极邛崃市文君街道凤凰大道药店</v>
          </cell>
          <cell r="E1340">
            <v>3086.04</v>
          </cell>
          <cell r="F1340">
            <v>28</v>
          </cell>
          <cell r="G1340">
            <v>558.23</v>
          </cell>
          <cell r="H1340" t="str">
            <v>18.09%</v>
          </cell>
        </row>
        <row r="1341">
          <cell r="A1341" t="str">
            <v>59144765</v>
          </cell>
          <cell r="B1341">
            <v>44765</v>
          </cell>
          <cell r="C1341">
            <v>591</v>
          </cell>
          <cell r="D1341" t="str">
            <v>四川太极邛崃市文君街道凤凰大道药店</v>
          </cell>
          <cell r="E1341">
            <v>1148.81</v>
          </cell>
          <cell r="F1341">
            <v>20</v>
          </cell>
          <cell r="G1341">
            <v>384.46</v>
          </cell>
          <cell r="H1341" t="str">
            <v>33.47%</v>
          </cell>
        </row>
        <row r="1342">
          <cell r="A1342" t="str">
            <v>59144766</v>
          </cell>
          <cell r="B1342">
            <v>44766</v>
          </cell>
          <cell r="C1342">
            <v>591</v>
          </cell>
          <cell r="D1342" t="str">
            <v>四川太极邛崃市文君街道凤凰大道药店</v>
          </cell>
          <cell r="E1342">
            <v>941.98</v>
          </cell>
          <cell r="F1342">
            <v>12</v>
          </cell>
          <cell r="G1342">
            <v>301.81</v>
          </cell>
          <cell r="H1342" t="str">
            <v>32.04%</v>
          </cell>
        </row>
        <row r="1343">
          <cell r="A1343" t="str">
            <v>59144767</v>
          </cell>
          <cell r="B1343">
            <v>44767</v>
          </cell>
          <cell r="C1343">
            <v>591</v>
          </cell>
          <cell r="D1343" t="str">
            <v>四川太极邛崃市文君街道凤凰大道药店</v>
          </cell>
          <cell r="E1343">
            <v>2287.84</v>
          </cell>
          <cell r="F1343">
            <v>17</v>
          </cell>
          <cell r="G1343">
            <v>855.26</v>
          </cell>
          <cell r="H1343" t="str">
            <v>37.38%</v>
          </cell>
        </row>
        <row r="1344">
          <cell r="A1344" t="str">
            <v>59144768</v>
          </cell>
          <cell r="B1344">
            <v>44768</v>
          </cell>
          <cell r="C1344">
            <v>591</v>
          </cell>
          <cell r="D1344" t="str">
            <v>四川太极邛崃市文君街道凤凰大道药店</v>
          </cell>
          <cell r="E1344">
            <v>643.49</v>
          </cell>
          <cell r="F1344">
            <v>16</v>
          </cell>
          <cell r="G1344">
            <v>220.32</v>
          </cell>
          <cell r="H1344" t="str">
            <v>34.24%</v>
          </cell>
        </row>
        <row r="1345">
          <cell r="A1345" t="str">
            <v>59144769</v>
          </cell>
          <cell r="B1345">
            <v>44769</v>
          </cell>
          <cell r="C1345">
            <v>591</v>
          </cell>
          <cell r="D1345" t="str">
            <v>四川太极邛崃市文君街道凤凰大道药店</v>
          </cell>
          <cell r="E1345">
            <v>811.16</v>
          </cell>
          <cell r="F1345">
            <v>16</v>
          </cell>
          <cell r="G1345">
            <v>216.67</v>
          </cell>
          <cell r="H1345" t="str">
            <v>26.71%</v>
          </cell>
        </row>
        <row r="1346">
          <cell r="A1346" t="str">
            <v>59144770</v>
          </cell>
          <cell r="B1346">
            <v>44770</v>
          </cell>
          <cell r="C1346">
            <v>591</v>
          </cell>
          <cell r="D1346" t="str">
            <v>四川太极邛崃市文君街道凤凰大道药店</v>
          </cell>
          <cell r="E1346">
            <v>1856.68</v>
          </cell>
          <cell r="F1346">
            <v>18</v>
          </cell>
          <cell r="G1346">
            <v>523.37</v>
          </cell>
          <cell r="H1346" t="str">
            <v>28.19%</v>
          </cell>
        </row>
        <row r="1347">
          <cell r="A1347" t="str">
            <v>59144771</v>
          </cell>
          <cell r="B1347">
            <v>44771</v>
          </cell>
          <cell r="C1347">
            <v>591</v>
          </cell>
          <cell r="D1347" t="str">
            <v>四川太极邛崃市文君街道凤凰大道药店</v>
          </cell>
          <cell r="E1347">
            <v>1033.05</v>
          </cell>
          <cell r="F1347">
            <v>18</v>
          </cell>
          <cell r="G1347">
            <v>366.59</v>
          </cell>
          <cell r="H1347" t="str">
            <v>35.49%</v>
          </cell>
        </row>
        <row r="1348">
          <cell r="A1348" t="str">
            <v>59144772</v>
          </cell>
          <cell r="B1348">
            <v>44772</v>
          </cell>
          <cell r="C1348">
            <v>591</v>
          </cell>
          <cell r="D1348" t="str">
            <v>四川太极邛崃市文君街道凤凰大道药店</v>
          </cell>
          <cell r="E1348">
            <v>1511.06</v>
          </cell>
          <cell r="F1348">
            <v>21</v>
          </cell>
          <cell r="G1348">
            <v>610.84</v>
          </cell>
          <cell r="H1348" t="str">
            <v>40.42%</v>
          </cell>
        </row>
        <row r="1349">
          <cell r="A1349" t="str">
            <v>59144773</v>
          </cell>
          <cell r="B1349">
            <v>44773</v>
          </cell>
          <cell r="C1349">
            <v>591</v>
          </cell>
          <cell r="D1349" t="str">
            <v>四川太极邛崃市文君街道凤凰大道药店</v>
          </cell>
          <cell r="E1349">
            <v>758.63</v>
          </cell>
          <cell r="F1349">
            <v>19</v>
          </cell>
          <cell r="G1349">
            <v>273.14</v>
          </cell>
          <cell r="H1349" t="str">
            <v>36%</v>
          </cell>
        </row>
        <row r="1350">
          <cell r="A1350" t="str">
            <v>59444743</v>
          </cell>
          <cell r="B1350">
            <v>44743</v>
          </cell>
          <cell r="C1350">
            <v>594</v>
          </cell>
          <cell r="D1350" t="str">
            <v>四川太极大邑县安仁镇千禧街药店</v>
          </cell>
          <cell r="E1350">
            <v>6498.68</v>
          </cell>
          <cell r="F1350">
            <v>64</v>
          </cell>
          <cell r="G1350">
            <v>2196.66</v>
          </cell>
          <cell r="H1350" t="str">
            <v>33.8%</v>
          </cell>
        </row>
        <row r="1351">
          <cell r="A1351" t="str">
            <v>59444744</v>
          </cell>
          <cell r="B1351">
            <v>44744</v>
          </cell>
          <cell r="C1351">
            <v>594</v>
          </cell>
          <cell r="D1351" t="str">
            <v>四川太极大邑县安仁镇千禧街药店</v>
          </cell>
          <cell r="E1351">
            <v>3040.96</v>
          </cell>
          <cell r="F1351">
            <v>57</v>
          </cell>
          <cell r="G1351">
            <v>865.04</v>
          </cell>
          <cell r="H1351" t="str">
            <v>28.45%</v>
          </cell>
        </row>
        <row r="1352">
          <cell r="A1352" t="str">
            <v>59444745</v>
          </cell>
          <cell r="B1352">
            <v>44745</v>
          </cell>
          <cell r="C1352">
            <v>594</v>
          </cell>
          <cell r="D1352" t="str">
            <v>四川太极大邑县安仁镇千禧街药店</v>
          </cell>
          <cell r="E1352">
            <v>5639.79</v>
          </cell>
          <cell r="F1352">
            <v>55</v>
          </cell>
          <cell r="G1352">
            <v>1588.48</v>
          </cell>
          <cell r="H1352" t="str">
            <v>28.17%</v>
          </cell>
        </row>
        <row r="1353">
          <cell r="A1353" t="str">
            <v>59444746</v>
          </cell>
          <cell r="B1353">
            <v>44746</v>
          </cell>
          <cell r="C1353">
            <v>594</v>
          </cell>
          <cell r="D1353" t="str">
            <v>四川太极大邑县安仁镇千禧街药店</v>
          </cell>
          <cell r="E1353">
            <v>4602.4</v>
          </cell>
          <cell r="F1353">
            <v>58</v>
          </cell>
          <cell r="G1353">
            <v>1832.44</v>
          </cell>
          <cell r="H1353" t="str">
            <v>39.81%</v>
          </cell>
        </row>
        <row r="1354">
          <cell r="A1354" t="str">
            <v>59444747</v>
          </cell>
          <cell r="B1354">
            <v>44747</v>
          </cell>
          <cell r="C1354">
            <v>594</v>
          </cell>
          <cell r="D1354" t="str">
            <v>四川太极大邑县安仁镇千禧街药店</v>
          </cell>
          <cell r="E1354">
            <v>4549.67</v>
          </cell>
          <cell r="F1354">
            <v>51</v>
          </cell>
          <cell r="G1354">
            <v>1480.49</v>
          </cell>
          <cell r="H1354" t="str">
            <v>32.54%</v>
          </cell>
        </row>
        <row r="1355">
          <cell r="A1355" t="str">
            <v>59444748</v>
          </cell>
          <cell r="B1355">
            <v>44748</v>
          </cell>
          <cell r="C1355">
            <v>594</v>
          </cell>
          <cell r="D1355" t="str">
            <v>四川太极大邑县安仁镇千禧街药店</v>
          </cell>
          <cell r="E1355">
            <v>5330.4</v>
          </cell>
          <cell r="F1355">
            <v>51</v>
          </cell>
          <cell r="G1355">
            <v>1878.55</v>
          </cell>
          <cell r="H1355" t="str">
            <v>35.24%</v>
          </cell>
        </row>
        <row r="1356">
          <cell r="A1356" t="str">
            <v>59444749</v>
          </cell>
          <cell r="B1356">
            <v>44749</v>
          </cell>
          <cell r="C1356">
            <v>594</v>
          </cell>
          <cell r="D1356" t="str">
            <v>四川太极大邑县安仁镇千禧街药店</v>
          </cell>
          <cell r="E1356">
            <v>3823.11</v>
          </cell>
          <cell r="F1356">
            <v>61</v>
          </cell>
          <cell r="G1356">
            <v>1213.85</v>
          </cell>
          <cell r="H1356" t="str">
            <v>31.75%</v>
          </cell>
        </row>
        <row r="1357">
          <cell r="A1357" t="str">
            <v>59444750</v>
          </cell>
          <cell r="B1357">
            <v>44750</v>
          </cell>
          <cell r="C1357">
            <v>594</v>
          </cell>
          <cell r="D1357" t="str">
            <v>四川太极大邑县安仁镇千禧街药店</v>
          </cell>
          <cell r="E1357">
            <v>2860.8</v>
          </cell>
          <cell r="F1357">
            <v>45</v>
          </cell>
          <cell r="G1357">
            <v>891.28</v>
          </cell>
          <cell r="H1357" t="str">
            <v>31.15%</v>
          </cell>
        </row>
        <row r="1358">
          <cell r="A1358" t="str">
            <v>59444751</v>
          </cell>
          <cell r="B1358">
            <v>44751</v>
          </cell>
          <cell r="C1358">
            <v>594</v>
          </cell>
          <cell r="D1358" t="str">
            <v>四川太极大邑县安仁镇千禧街药店</v>
          </cell>
          <cell r="E1358">
            <v>4089.87</v>
          </cell>
          <cell r="F1358">
            <v>52</v>
          </cell>
          <cell r="G1358">
            <v>1057.47</v>
          </cell>
          <cell r="H1358" t="str">
            <v>25.86%</v>
          </cell>
        </row>
        <row r="1359">
          <cell r="A1359" t="str">
            <v>59444752</v>
          </cell>
          <cell r="B1359">
            <v>44752</v>
          </cell>
          <cell r="C1359">
            <v>594</v>
          </cell>
          <cell r="D1359" t="str">
            <v>四川太极大邑县安仁镇千禧街药店</v>
          </cell>
          <cell r="E1359">
            <v>3502.3</v>
          </cell>
          <cell r="F1359">
            <v>59</v>
          </cell>
          <cell r="G1359">
            <v>1085.85</v>
          </cell>
          <cell r="H1359" t="str">
            <v>31%</v>
          </cell>
        </row>
        <row r="1360">
          <cell r="A1360" t="str">
            <v>59444753</v>
          </cell>
          <cell r="B1360">
            <v>44753</v>
          </cell>
          <cell r="C1360">
            <v>594</v>
          </cell>
          <cell r="D1360" t="str">
            <v>四川太极大邑县安仁镇千禧街药店</v>
          </cell>
          <cell r="E1360">
            <v>2974.97</v>
          </cell>
          <cell r="F1360">
            <v>54</v>
          </cell>
          <cell r="G1360">
            <v>1068.97</v>
          </cell>
          <cell r="H1360" t="str">
            <v>35.93%</v>
          </cell>
        </row>
        <row r="1361">
          <cell r="A1361" t="str">
            <v>59444754</v>
          </cell>
          <cell r="B1361">
            <v>44754</v>
          </cell>
          <cell r="C1361">
            <v>594</v>
          </cell>
          <cell r="D1361" t="str">
            <v>四川太极大邑县安仁镇千禧街药店</v>
          </cell>
          <cell r="E1361">
            <v>3987.31</v>
          </cell>
          <cell r="F1361">
            <v>45</v>
          </cell>
          <cell r="G1361">
            <v>1224.9</v>
          </cell>
          <cell r="H1361" t="str">
            <v>30.72%</v>
          </cell>
        </row>
        <row r="1362">
          <cell r="A1362" t="str">
            <v>59444755</v>
          </cell>
          <cell r="B1362">
            <v>44755</v>
          </cell>
          <cell r="C1362">
            <v>594</v>
          </cell>
          <cell r="D1362" t="str">
            <v>四川太极大邑县安仁镇千禧街药店</v>
          </cell>
          <cell r="E1362">
            <v>3305.5</v>
          </cell>
          <cell r="F1362">
            <v>49</v>
          </cell>
          <cell r="G1362">
            <v>1040.34</v>
          </cell>
          <cell r="H1362" t="str">
            <v>31.47%</v>
          </cell>
        </row>
        <row r="1363">
          <cell r="A1363" t="str">
            <v>59444756</v>
          </cell>
          <cell r="B1363">
            <v>44756</v>
          </cell>
          <cell r="C1363">
            <v>594</v>
          </cell>
          <cell r="D1363" t="str">
            <v>四川太极大邑县安仁镇千禧街药店</v>
          </cell>
          <cell r="E1363">
            <v>3163.75</v>
          </cell>
          <cell r="F1363">
            <v>37</v>
          </cell>
          <cell r="G1363">
            <v>997.55</v>
          </cell>
          <cell r="H1363" t="str">
            <v>31.53%</v>
          </cell>
        </row>
        <row r="1364">
          <cell r="A1364" t="str">
            <v>59444757</v>
          </cell>
          <cell r="B1364">
            <v>44757</v>
          </cell>
          <cell r="C1364">
            <v>594</v>
          </cell>
          <cell r="D1364" t="str">
            <v>四川太极大邑县安仁镇千禧街药店</v>
          </cell>
          <cell r="E1364">
            <v>6009.9</v>
          </cell>
          <cell r="F1364">
            <v>66</v>
          </cell>
          <cell r="G1364">
            <v>1788.59</v>
          </cell>
          <cell r="H1364" t="str">
            <v>29.76%</v>
          </cell>
        </row>
        <row r="1365">
          <cell r="A1365" t="str">
            <v>59444758</v>
          </cell>
          <cell r="B1365">
            <v>44758</v>
          </cell>
          <cell r="C1365">
            <v>594</v>
          </cell>
          <cell r="D1365" t="str">
            <v>四川太极大邑县安仁镇千禧街药店</v>
          </cell>
          <cell r="E1365">
            <v>9645.95</v>
          </cell>
          <cell r="F1365">
            <v>90</v>
          </cell>
          <cell r="G1365">
            <v>2640.23</v>
          </cell>
          <cell r="H1365" t="str">
            <v>27.37%</v>
          </cell>
        </row>
        <row r="1366">
          <cell r="A1366" t="str">
            <v>59444759</v>
          </cell>
          <cell r="B1366">
            <v>44759</v>
          </cell>
          <cell r="C1366">
            <v>594</v>
          </cell>
          <cell r="D1366" t="str">
            <v>四川太极大邑县安仁镇千禧街药店</v>
          </cell>
          <cell r="E1366">
            <v>4795.18</v>
          </cell>
          <cell r="F1366">
            <v>59</v>
          </cell>
          <cell r="G1366">
            <v>1395.6</v>
          </cell>
          <cell r="H1366" t="str">
            <v>29.1%</v>
          </cell>
        </row>
        <row r="1367">
          <cell r="A1367" t="str">
            <v>59444760</v>
          </cell>
          <cell r="B1367">
            <v>44760</v>
          </cell>
          <cell r="C1367">
            <v>594</v>
          </cell>
          <cell r="D1367" t="str">
            <v>四川太极大邑县安仁镇千禧街药店</v>
          </cell>
          <cell r="E1367">
            <v>5308.92</v>
          </cell>
          <cell r="F1367">
            <v>57</v>
          </cell>
          <cell r="G1367">
            <v>1739.8</v>
          </cell>
          <cell r="H1367" t="str">
            <v>32.77%</v>
          </cell>
        </row>
        <row r="1368">
          <cell r="A1368" t="str">
            <v>59444761</v>
          </cell>
          <cell r="B1368">
            <v>44761</v>
          </cell>
          <cell r="C1368">
            <v>594</v>
          </cell>
          <cell r="D1368" t="str">
            <v>四川太极大邑县安仁镇千禧街药店</v>
          </cell>
          <cell r="E1368">
            <v>7908.72</v>
          </cell>
          <cell r="F1368">
            <v>61</v>
          </cell>
          <cell r="G1368">
            <v>1247.91</v>
          </cell>
          <cell r="H1368" t="str">
            <v>15.78%</v>
          </cell>
        </row>
        <row r="1369">
          <cell r="A1369" t="str">
            <v>59444762</v>
          </cell>
          <cell r="B1369">
            <v>44762</v>
          </cell>
          <cell r="C1369">
            <v>594</v>
          </cell>
          <cell r="D1369" t="str">
            <v>四川太极大邑县安仁镇千禧街药店</v>
          </cell>
          <cell r="E1369">
            <v>4607.09</v>
          </cell>
          <cell r="F1369">
            <v>52</v>
          </cell>
          <cell r="G1369">
            <v>1178.19</v>
          </cell>
          <cell r="H1369" t="str">
            <v>25.57%</v>
          </cell>
        </row>
        <row r="1370">
          <cell r="A1370" t="str">
            <v>59444763</v>
          </cell>
          <cell r="B1370">
            <v>44763</v>
          </cell>
          <cell r="C1370">
            <v>594</v>
          </cell>
          <cell r="D1370" t="str">
            <v>四川太极大邑县安仁镇千禧街药店</v>
          </cell>
          <cell r="E1370">
            <v>5238.72</v>
          </cell>
          <cell r="F1370">
            <v>46</v>
          </cell>
          <cell r="G1370">
            <v>1097.63</v>
          </cell>
          <cell r="H1370" t="str">
            <v>20.95%</v>
          </cell>
        </row>
        <row r="1371">
          <cell r="A1371" t="str">
            <v>59444764</v>
          </cell>
          <cell r="B1371">
            <v>44764</v>
          </cell>
          <cell r="C1371">
            <v>594</v>
          </cell>
          <cell r="D1371" t="str">
            <v>四川太极大邑县安仁镇千禧街药店</v>
          </cell>
          <cell r="E1371">
            <v>4879.1</v>
          </cell>
          <cell r="F1371">
            <v>61</v>
          </cell>
          <cell r="G1371">
            <v>1478.4</v>
          </cell>
          <cell r="H1371" t="str">
            <v>30.3%</v>
          </cell>
        </row>
        <row r="1372">
          <cell r="A1372" t="str">
            <v>59444765</v>
          </cell>
          <cell r="B1372">
            <v>44765</v>
          </cell>
          <cell r="C1372">
            <v>594</v>
          </cell>
          <cell r="D1372" t="str">
            <v>四川太极大邑县安仁镇千禧街药店</v>
          </cell>
          <cell r="E1372">
            <v>3669.62</v>
          </cell>
          <cell r="F1372">
            <v>56</v>
          </cell>
          <cell r="G1372">
            <v>1140.31</v>
          </cell>
          <cell r="H1372" t="str">
            <v>31.07%</v>
          </cell>
        </row>
        <row r="1373">
          <cell r="A1373" t="str">
            <v>59444766</v>
          </cell>
          <cell r="B1373">
            <v>44766</v>
          </cell>
          <cell r="C1373">
            <v>594</v>
          </cell>
          <cell r="D1373" t="str">
            <v>四川太极大邑县安仁镇千禧街药店</v>
          </cell>
          <cell r="E1373">
            <v>4813.2</v>
          </cell>
          <cell r="F1373">
            <v>60</v>
          </cell>
          <cell r="G1373">
            <v>1590.06</v>
          </cell>
          <cell r="H1373" t="str">
            <v>33.04%</v>
          </cell>
        </row>
        <row r="1374">
          <cell r="A1374" t="str">
            <v>59444767</v>
          </cell>
          <cell r="B1374">
            <v>44767</v>
          </cell>
          <cell r="C1374">
            <v>594</v>
          </cell>
          <cell r="D1374" t="str">
            <v>四川太极大邑县安仁镇千禧街药店</v>
          </cell>
          <cell r="E1374">
            <v>4103.2</v>
          </cell>
          <cell r="F1374">
            <v>41</v>
          </cell>
          <cell r="G1374">
            <v>1512.91</v>
          </cell>
          <cell r="H1374" t="str">
            <v>36.87%</v>
          </cell>
        </row>
        <row r="1375">
          <cell r="A1375" t="str">
            <v>59444768</v>
          </cell>
          <cell r="B1375">
            <v>44768</v>
          </cell>
          <cell r="C1375">
            <v>594</v>
          </cell>
          <cell r="D1375" t="str">
            <v>四川太极大邑县安仁镇千禧街药店</v>
          </cell>
          <cell r="E1375">
            <v>2565.31</v>
          </cell>
          <cell r="F1375">
            <v>42</v>
          </cell>
          <cell r="G1375">
            <v>840.34</v>
          </cell>
          <cell r="H1375" t="str">
            <v>32.76%</v>
          </cell>
        </row>
        <row r="1376">
          <cell r="A1376" t="str">
            <v>59444769</v>
          </cell>
          <cell r="B1376">
            <v>44769</v>
          </cell>
          <cell r="C1376">
            <v>594</v>
          </cell>
          <cell r="D1376" t="str">
            <v>四川太极大邑县安仁镇千禧街药店</v>
          </cell>
          <cell r="E1376">
            <v>3571.64</v>
          </cell>
          <cell r="F1376">
            <v>30</v>
          </cell>
          <cell r="G1376">
            <v>571.54</v>
          </cell>
          <cell r="H1376" t="str">
            <v>16%</v>
          </cell>
        </row>
        <row r="1377">
          <cell r="A1377" t="str">
            <v>59444770</v>
          </cell>
          <cell r="B1377">
            <v>44770</v>
          </cell>
          <cell r="C1377">
            <v>594</v>
          </cell>
          <cell r="D1377" t="str">
            <v>四川太极大邑县安仁镇千禧街药店</v>
          </cell>
          <cell r="E1377">
            <v>2132.73</v>
          </cell>
          <cell r="F1377">
            <v>40</v>
          </cell>
          <cell r="G1377">
            <v>586.88</v>
          </cell>
          <cell r="H1377" t="str">
            <v>27.52%</v>
          </cell>
        </row>
        <row r="1378">
          <cell r="A1378" t="str">
            <v>59444771</v>
          </cell>
          <cell r="B1378">
            <v>44771</v>
          </cell>
          <cell r="C1378">
            <v>594</v>
          </cell>
          <cell r="D1378" t="str">
            <v>四川太极大邑县安仁镇千禧街药店</v>
          </cell>
          <cell r="E1378">
            <v>3730.91</v>
          </cell>
          <cell r="F1378">
            <v>43</v>
          </cell>
          <cell r="G1378">
            <v>1072.74</v>
          </cell>
          <cell r="H1378" t="str">
            <v>28.75%</v>
          </cell>
        </row>
        <row r="1379">
          <cell r="A1379" t="str">
            <v>59444772</v>
          </cell>
          <cell r="B1379">
            <v>44772</v>
          </cell>
          <cell r="C1379">
            <v>594</v>
          </cell>
          <cell r="D1379" t="str">
            <v>四川太极大邑县安仁镇千禧街药店</v>
          </cell>
          <cell r="E1379">
            <v>3784.53</v>
          </cell>
          <cell r="F1379">
            <v>45</v>
          </cell>
          <cell r="G1379">
            <v>1042.91</v>
          </cell>
          <cell r="H1379" t="str">
            <v>27.56%</v>
          </cell>
        </row>
        <row r="1380">
          <cell r="A1380" t="str">
            <v>59444773</v>
          </cell>
          <cell r="B1380">
            <v>44773</v>
          </cell>
          <cell r="C1380">
            <v>594</v>
          </cell>
          <cell r="D1380" t="str">
            <v>四川太极大邑县安仁镇千禧街药店</v>
          </cell>
          <cell r="E1380">
            <v>3298.11</v>
          </cell>
          <cell r="F1380">
            <v>55</v>
          </cell>
          <cell r="G1380">
            <v>1202.68</v>
          </cell>
          <cell r="H1380" t="str">
            <v>36.47%</v>
          </cell>
        </row>
        <row r="1381">
          <cell r="A1381" t="str">
            <v>59844743</v>
          </cell>
          <cell r="B1381">
            <v>44743</v>
          </cell>
          <cell r="C1381">
            <v>598</v>
          </cell>
          <cell r="D1381" t="str">
            <v>四川太极锦江区水杉街药店</v>
          </cell>
          <cell r="E1381">
            <v>5279.74</v>
          </cell>
          <cell r="F1381">
            <v>109</v>
          </cell>
          <cell r="G1381">
            <v>1569.99</v>
          </cell>
          <cell r="H1381" t="str">
            <v>29.74%</v>
          </cell>
        </row>
        <row r="1382">
          <cell r="A1382" t="str">
            <v>59844744</v>
          </cell>
          <cell r="B1382">
            <v>44744</v>
          </cell>
          <cell r="C1382">
            <v>598</v>
          </cell>
          <cell r="D1382" t="str">
            <v>四川太极锦江区水杉街药店</v>
          </cell>
          <cell r="E1382">
            <v>5167.59</v>
          </cell>
          <cell r="F1382">
            <v>87</v>
          </cell>
          <cell r="G1382">
            <v>1678.37</v>
          </cell>
          <cell r="H1382" t="str">
            <v>32.48%</v>
          </cell>
        </row>
        <row r="1383">
          <cell r="A1383" t="str">
            <v>59844745</v>
          </cell>
          <cell r="B1383">
            <v>44745</v>
          </cell>
          <cell r="C1383">
            <v>598</v>
          </cell>
          <cell r="D1383" t="str">
            <v>四川太极锦江区水杉街药店</v>
          </cell>
          <cell r="E1383">
            <v>5388.84</v>
          </cell>
          <cell r="F1383">
            <v>142</v>
          </cell>
          <cell r="G1383">
            <v>1874.32</v>
          </cell>
          <cell r="H1383" t="str">
            <v>34.78%</v>
          </cell>
        </row>
        <row r="1384">
          <cell r="A1384" t="str">
            <v>59844746</v>
          </cell>
          <cell r="B1384">
            <v>44746</v>
          </cell>
          <cell r="C1384">
            <v>598</v>
          </cell>
          <cell r="D1384" t="str">
            <v>四川太极锦江区水杉街药店</v>
          </cell>
          <cell r="E1384">
            <v>4820.33</v>
          </cell>
          <cell r="F1384">
            <v>127</v>
          </cell>
          <cell r="G1384">
            <v>1528.84</v>
          </cell>
          <cell r="H1384" t="str">
            <v>31.72%</v>
          </cell>
        </row>
        <row r="1385">
          <cell r="A1385" t="str">
            <v>59844747</v>
          </cell>
          <cell r="B1385">
            <v>44747</v>
          </cell>
          <cell r="C1385">
            <v>598</v>
          </cell>
          <cell r="D1385" t="str">
            <v>四川太极锦江区水杉街药店</v>
          </cell>
          <cell r="E1385">
            <v>4739.35</v>
          </cell>
          <cell r="F1385">
            <v>118</v>
          </cell>
          <cell r="G1385">
            <v>1721.88</v>
          </cell>
          <cell r="H1385" t="str">
            <v>36.33%</v>
          </cell>
        </row>
        <row r="1386">
          <cell r="A1386" t="str">
            <v>59844748</v>
          </cell>
          <cell r="B1386">
            <v>44748</v>
          </cell>
          <cell r="C1386">
            <v>598</v>
          </cell>
          <cell r="D1386" t="str">
            <v>四川太极锦江区水杉街药店</v>
          </cell>
          <cell r="E1386">
            <v>6063.18</v>
          </cell>
          <cell r="F1386">
            <v>121</v>
          </cell>
          <cell r="G1386">
            <v>1571.24</v>
          </cell>
          <cell r="H1386" t="str">
            <v>25.91%</v>
          </cell>
        </row>
        <row r="1387">
          <cell r="A1387" t="str">
            <v>59844749</v>
          </cell>
          <cell r="B1387">
            <v>44749</v>
          </cell>
          <cell r="C1387">
            <v>598</v>
          </cell>
          <cell r="D1387" t="str">
            <v>四川太极锦江区水杉街药店</v>
          </cell>
          <cell r="E1387">
            <v>5007.3</v>
          </cell>
          <cell r="F1387">
            <v>106</v>
          </cell>
          <cell r="G1387">
            <v>1354.33</v>
          </cell>
          <cell r="H1387" t="str">
            <v>27.05%</v>
          </cell>
        </row>
        <row r="1388">
          <cell r="A1388" t="str">
            <v>59844750</v>
          </cell>
          <cell r="B1388">
            <v>44750</v>
          </cell>
          <cell r="C1388">
            <v>598</v>
          </cell>
          <cell r="D1388" t="str">
            <v>四川太极锦江区水杉街药店</v>
          </cell>
          <cell r="E1388">
            <v>5723.09</v>
          </cell>
          <cell r="F1388">
            <v>121</v>
          </cell>
          <cell r="G1388">
            <v>2036.84</v>
          </cell>
          <cell r="H1388" t="str">
            <v>35.59%</v>
          </cell>
        </row>
        <row r="1389">
          <cell r="A1389" t="str">
            <v>59844751</v>
          </cell>
          <cell r="B1389">
            <v>44751</v>
          </cell>
          <cell r="C1389">
            <v>598</v>
          </cell>
          <cell r="D1389" t="str">
            <v>四川太极锦江区水杉街药店</v>
          </cell>
          <cell r="E1389">
            <v>4652.28</v>
          </cell>
          <cell r="F1389">
            <v>104</v>
          </cell>
          <cell r="G1389">
            <v>1578.63</v>
          </cell>
          <cell r="H1389" t="str">
            <v>33.93%</v>
          </cell>
        </row>
        <row r="1390">
          <cell r="A1390" t="str">
            <v>59844752</v>
          </cell>
          <cell r="B1390">
            <v>44752</v>
          </cell>
          <cell r="C1390">
            <v>598</v>
          </cell>
          <cell r="D1390" t="str">
            <v>四川太极锦江区水杉街药店</v>
          </cell>
          <cell r="E1390">
            <v>6352.91</v>
          </cell>
          <cell r="F1390">
            <v>138</v>
          </cell>
          <cell r="G1390">
            <v>2039.95</v>
          </cell>
          <cell r="H1390" t="str">
            <v>32.11%</v>
          </cell>
        </row>
        <row r="1391">
          <cell r="A1391" t="str">
            <v>59844753</v>
          </cell>
          <cell r="B1391">
            <v>44753</v>
          </cell>
          <cell r="C1391">
            <v>598</v>
          </cell>
          <cell r="D1391" t="str">
            <v>四川太极锦江区水杉街药店</v>
          </cell>
          <cell r="E1391">
            <v>5016.11</v>
          </cell>
          <cell r="F1391">
            <v>115</v>
          </cell>
          <cell r="G1391">
            <v>1561.16</v>
          </cell>
          <cell r="H1391" t="str">
            <v>31.12%</v>
          </cell>
        </row>
        <row r="1392">
          <cell r="A1392" t="str">
            <v>59844754</v>
          </cell>
          <cell r="B1392">
            <v>44754</v>
          </cell>
          <cell r="C1392">
            <v>598</v>
          </cell>
          <cell r="D1392" t="str">
            <v>四川太极锦江区水杉街药店</v>
          </cell>
          <cell r="E1392">
            <v>5213.79</v>
          </cell>
          <cell r="F1392">
            <v>111</v>
          </cell>
          <cell r="G1392">
            <v>2119.46</v>
          </cell>
          <cell r="H1392" t="str">
            <v>40.65%</v>
          </cell>
        </row>
        <row r="1393">
          <cell r="A1393" t="str">
            <v>59844755</v>
          </cell>
          <cell r="B1393">
            <v>44755</v>
          </cell>
          <cell r="C1393">
            <v>598</v>
          </cell>
          <cell r="D1393" t="str">
            <v>四川太极锦江区水杉街药店</v>
          </cell>
          <cell r="E1393">
            <v>4707.42</v>
          </cell>
          <cell r="F1393">
            <v>102</v>
          </cell>
          <cell r="G1393">
            <v>1747.27</v>
          </cell>
          <cell r="H1393" t="str">
            <v>37.12%</v>
          </cell>
        </row>
        <row r="1394">
          <cell r="A1394" t="str">
            <v>59844756</v>
          </cell>
          <cell r="B1394">
            <v>44756</v>
          </cell>
          <cell r="C1394">
            <v>598</v>
          </cell>
          <cell r="D1394" t="str">
            <v>四川太极锦江区水杉街药店</v>
          </cell>
          <cell r="E1394">
            <v>4872.01</v>
          </cell>
          <cell r="F1394">
            <v>120</v>
          </cell>
          <cell r="G1394">
            <v>1814.23</v>
          </cell>
          <cell r="H1394" t="str">
            <v>37.24%</v>
          </cell>
        </row>
        <row r="1395">
          <cell r="A1395" t="str">
            <v>59844757</v>
          </cell>
          <cell r="B1395">
            <v>44757</v>
          </cell>
          <cell r="C1395">
            <v>598</v>
          </cell>
          <cell r="D1395" t="str">
            <v>四川太极锦江区水杉街药店</v>
          </cell>
          <cell r="E1395">
            <v>5017.38</v>
          </cell>
          <cell r="F1395">
            <v>121</v>
          </cell>
          <cell r="G1395">
            <v>1903.73</v>
          </cell>
          <cell r="H1395" t="str">
            <v>37.94%</v>
          </cell>
        </row>
        <row r="1396">
          <cell r="A1396" t="str">
            <v>59844758</v>
          </cell>
          <cell r="B1396">
            <v>44758</v>
          </cell>
          <cell r="C1396">
            <v>598</v>
          </cell>
          <cell r="D1396" t="str">
            <v>四川太极锦江区水杉街药店</v>
          </cell>
          <cell r="E1396">
            <v>14303.71</v>
          </cell>
          <cell r="F1396">
            <v>190</v>
          </cell>
          <cell r="G1396">
            <v>3518.22</v>
          </cell>
          <cell r="H1396" t="str">
            <v>24.6%</v>
          </cell>
        </row>
        <row r="1397">
          <cell r="A1397" t="str">
            <v>59844759</v>
          </cell>
          <cell r="B1397">
            <v>44759</v>
          </cell>
          <cell r="C1397">
            <v>598</v>
          </cell>
          <cell r="D1397" t="str">
            <v>四川太极锦江区水杉街药店</v>
          </cell>
          <cell r="E1397">
            <v>16539.68</v>
          </cell>
          <cell r="F1397">
            <v>179</v>
          </cell>
          <cell r="G1397">
            <v>5104.29</v>
          </cell>
          <cell r="H1397" t="str">
            <v>30.86%</v>
          </cell>
        </row>
        <row r="1398">
          <cell r="A1398" t="str">
            <v>59844760</v>
          </cell>
          <cell r="B1398">
            <v>44760</v>
          </cell>
          <cell r="C1398">
            <v>598</v>
          </cell>
          <cell r="D1398" t="str">
            <v>四川太极锦江区水杉街药店</v>
          </cell>
          <cell r="E1398">
            <v>7435.16</v>
          </cell>
          <cell r="F1398">
            <v>122</v>
          </cell>
          <cell r="G1398">
            <v>2607.89</v>
          </cell>
          <cell r="H1398" t="str">
            <v>35.08%</v>
          </cell>
        </row>
        <row r="1399">
          <cell r="A1399" t="str">
            <v>59844761</v>
          </cell>
          <cell r="B1399">
            <v>44761</v>
          </cell>
          <cell r="C1399">
            <v>598</v>
          </cell>
          <cell r="D1399" t="str">
            <v>四川太极锦江区水杉街药店</v>
          </cell>
          <cell r="E1399">
            <v>10197.15</v>
          </cell>
          <cell r="F1399">
            <v>110</v>
          </cell>
          <cell r="G1399">
            <v>2984.36</v>
          </cell>
          <cell r="H1399" t="str">
            <v>29.27%</v>
          </cell>
        </row>
        <row r="1400">
          <cell r="A1400" t="str">
            <v>59844762</v>
          </cell>
          <cell r="B1400">
            <v>44762</v>
          </cell>
          <cell r="C1400">
            <v>598</v>
          </cell>
          <cell r="D1400" t="str">
            <v>四川太极锦江区水杉街药店</v>
          </cell>
          <cell r="E1400">
            <v>9051.1</v>
          </cell>
          <cell r="F1400">
            <v>132</v>
          </cell>
          <cell r="G1400">
            <v>3698.15</v>
          </cell>
          <cell r="H1400" t="str">
            <v>40.86%</v>
          </cell>
        </row>
        <row r="1401">
          <cell r="A1401" t="str">
            <v>59844763</v>
          </cell>
          <cell r="B1401">
            <v>44763</v>
          </cell>
          <cell r="C1401">
            <v>598</v>
          </cell>
          <cell r="D1401" t="str">
            <v>四川太极锦江区水杉街药店</v>
          </cell>
          <cell r="E1401">
            <v>5969.56</v>
          </cell>
          <cell r="F1401">
            <v>111</v>
          </cell>
          <cell r="G1401">
            <v>2551.66</v>
          </cell>
          <cell r="H1401" t="str">
            <v>42.74%</v>
          </cell>
        </row>
        <row r="1402">
          <cell r="A1402" t="str">
            <v>59844764</v>
          </cell>
          <cell r="B1402">
            <v>44764</v>
          </cell>
          <cell r="C1402">
            <v>598</v>
          </cell>
          <cell r="D1402" t="str">
            <v>四川太极锦江区水杉街药店</v>
          </cell>
          <cell r="E1402">
            <v>7717.52</v>
          </cell>
          <cell r="F1402">
            <v>141</v>
          </cell>
          <cell r="G1402">
            <v>2701.05</v>
          </cell>
          <cell r="H1402" t="str">
            <v>35%</v>
          </cell>
        </row>
        <row r="1403">
          <cell r="A1403" t="str">
            <v>59844765</v>
          </cell>
          <cell r="B1403">
            <v>44765</v>
          </cell>
          <cell r="C1403">
            <v>598</v>
          </cell>
          <cell r="D1403" t="str">
            <v>四川太极锦江区水杉街药店</v>
          </cell>
          <cell r="E1403">
            <v>7773.5</v>
          </cell>
          <cell r="F1403">
            <v>124</v>
          </cell>
          <cell r="G1403">
            <v>2673.1</v>
          </cell>
          <cell r="H1403" t="str">
            <v>34.39%</v>
          </cell>
        </row>
        <row r="1404">
          <cell r="A1404" t="str">
            <v>59844766</v>
          </cell>
          <cell r="B1404">
            <v>44766</v>
          </cell>
          <cell r="C1404">
            <v>598</v>
          </cell>
          <cell r="D1404" t="str">
            <v>四川太极锦江区水杉街药店</v>
          </cell>
          <cell r="E1404">
            <v>7288.1</v>
          </cell>
          <cell r="F1404">
            <v>113</v>
          </cell>
          <cell r="G1404">
            <v>3151.62</v>
          </cell>
          <cell r="H1404" t="str">
            <v>43.24%</v>
          </cell>
        </row>
        <row r="1405">
          <cell r="A1405" t="str">
            <v>59844767</v>
          </cell>
          <cell r="B1405">
            <v>44767</v>
          </cell>
          <cell r="C1405">
            <v>598</v>
          </cell>
          <cell r="D1405" t="str">
            <v>四川太极锦江区水杉街药店</v>
          </cell>
          <cell r="E1405">
            <v>8477.65</v>
          </cell>
          <cell r="F1405">
            <v>108</v>
          </cell>
          <cell r="G1405">
            <v>3515.05</v>
          </cell>
          <cell r="H1405" t="str">
            <v>41.46%</v>
          </cell>
        </row>
        <row r="1406">
          <cell r="A1406" t="str">
            <v>59844768</v>
          </cell>
          <cell r="B1406">
            <v>44768</v>
          </cell>
          <cell r="C1406">
            <v>598</v>
          </cell>
          <cell r="D1406" t="str">
            <v>四川太极锦江区水杉街药店</v>
          </cell>
          <cell r="E1406">
            <v>7861.47</v>
          </cell>
          <cell r="F1406">
            <v>128</v>
          </cell>
          <cell r="G1406">
            <v>2895.46</v>
          </cell>
          <cell r="H1406" t="str">
            <v>36.83%</v>
          </cell>
        </row>
        <row r="1407">
          <cell r="A1407" t="str">
            <v>59844769</v>
          </cell>
          <cell r="B1407">
            <v>44769</v>
          </cell>
          <cell r="C1407">
            <v>598</v>
          </cell>
          <cell r="D1407" t="str">
            <v>四川太极锦江区水杉街药店</v>
          </cell>
          <cell r="E1407">
            <v>7293.48</v>
          </cell>
          <cell r="F1407">
            <v>107</v>
          </cell>
          <cell r="G1407">
            <v>2764.71</v>
          </cell>
          <cell r="H1407" t="str">
            <v>37.91%</v>
          </cell>
        </row>
        <row r="1408">
          <cell r="A1408" t="str">
            <v>59844770</v>
          </cell>
          <cell r="B1408">
            <v>44770</v>
          </cell>
          <cell r="C1408">
            <v>598</v>
          </cell>
          <cell r="D1408" t="str">
            <v>四川太极锦江区水杉街药店</v>
          </cell>
          <cell r="E1408">
            <v>6139.7</v>
          </cell>
          <cell r="F1408">
            <v>116</v>
          </cell>
          <cell r="G1408">
            <v>2405.82</v>
          </cell>
          <cell r="H1408" t="str">
            <v>39.18%</v>
          </cell>
        </row>
        <row r="1409">
          <cell r="A1409" t="str">
            <v>59844771</v>
          </cell>
          <cell r="B1409">
            <v>44771</v>
          </cell>
          <cell r="C1409">
            <v>598</v>
          </cell>
          <cell r="D1409" t="str">
            <v>四川太极锦江区水杉街药店</v>
          </cell>
          <cell r="E1409">
            <v>7816.86</v>
          </cell>
          <cell r="F1409">
            <v>115</v>
          </cell>
          <cell r="G1409">
            <v>2779.1</v>
          </cell>
          <cell r="H1409" t="str">
            <v>35.55%</v>
          </cell>
        </row>
        <row r="1410">
          <cell r="A1410" t="str">
            <v>59844772</v>
          </cell>
          <cell r="B1410">
            <v>44772</v>
          </cell>
          <cell r="C1410">
            <v>598</v>
          </cell>
          <cell r="D1410" t="str">
            <v>四川太极锦江区水杉街药店</v>
          </cell>
          <cell r="E1410">
            <v>8262.57</v>
          </cell>
          <cell r="F1410">
            <v>78</v>
          </cell>
          <cell r="G1410">
            <v>2328.48</v>
          </cell>
          <cell r="H1410" t="str">
            <v>28.18%</v>
          </cell>
        </row>
        <row r="1411">
          <cell r="A1411" t="str">
            <v>59844773</v>
          </cell>
          <cell r="B1411">
            <v>44773</v>
          </cell>
          <cell r="C1411">
            <v>598</v>
          </cell>
          <cell r="D1411" t="str">
            <v>四川太极锦江区水杉街药店</v>
          </cell>
          <cell r="E1411">
            <v>6902.73</v>
          </cell>
          <cell r="F1411">
            <v>89</v>
          </cell>
          <cell r="G1411">
            <v>2355.1</v>
          </cell>
          <cell r="H1411" t="str">
            <v>34.12%</v>
          </cell>
        </row>
        <row r="1412">
          <cell r="A1412" t="str">
            <v>70444743</v>
          </cell>
          <cell r="B1412">
            <v>44743</v>
          </cell>
          <cell r="C1412">
            <v>704</v>
          </cell>
          <cell r="D1412" t="str">
            <v>四川太极都江堰奎光路中段药店</v>
          </cell>
          <cell r="E1412">
            <v>3310.39</v>
          </cell>
          <cell r="F1412">
            <v>67</v>
          </cell>
          <cell r="G1412">
            <v>1116.88</v>
          </cell>
          <cell r="H1412" t="str">
            <v>33.74%</v>
          </cell>
        </row>
        <row r="1413">
          <cell r="A1413" t="str">
            <v>70444744</v>
          </cell>
          <cell r="B1413">
            <v>44744</v>
          </cell>
          <cell r="C1413">
            <v>704</v>
          </cell>
          <cell r="D1413" t="str">
            <v>四川太极都江堰奎光路中段药店</v>
          </cell>
          <cell r="E1413">
            <v>4734.85</v>
          </cell>
          <cell r="F1413">
            <v>70</v>
          </cell>
          <cell r="G1413">
            <v>1451.6</v>
          </cell>
          <cell r="H1413" t="str">
            <v>30.66%</v>
          </cell>
        </row>
        <row r="1414">
          <cell r="A1414" t="str">
            <v>70444745</v>
          </cell>
          <cell r="B1414">
            <v>44745</v>
          </cell>
          <cell r="C1414">
            <v>704</v>
          </cell>
          <cell r="D1414" t="str">
            <v>四川太极都江堰奎光路中段药店</v>
          </cell>
          <cell r="E1414">
            <v>5179.84</v>
          </cell>
          <cell r="F1414">
            <v>65</v>
          </cell>
          <cell r="G1414">
            <v>1116.64</v>
          </cell>
          <cell r="H1414" t="str">
            <v>21.56%</v>
          </cell>
        </row>
        <row r="1415">
          <cell r="A1415" t="str">
            <v>70444746</v>
          </cell>
          <cell r="B1415">
            <v>44746</v>
          </cell>
          <cell r="C1415">
            <v>704</v>
          </cell>
          <cell r="D1415" t="str">
            <v>四川太极都江堰奎光路中段药店</v>
          </cell>
          <cell r="E1415">
            <v>5478.28</v>
          </cell>
          <cell r="F1415">
            <v>74</v>
          </cell>
          <cell r="G1415">
            <v>1736.63</v>
          </cell>
          <cell r="H1415" t="str">
            <v>31.7%</v>
          </cell>
        </row>
        <row r="1416">
          <cell r="A1416" t="str">
            <v>70444747</v>
          </cell>
          <cell r="B1416">
            <v>44747</v>
          </cell>
          <cell r="C1416">
            <v>704</v>
          </cell>
          <cell r="D1416" t="str">
            <v>四川太极都江堰奎光路中段药店</v>
          </cell>
          <cell r="E1416">
            <v>3460.71</v>
          </cell>
          <cell r="F1416">
            <v>61</v>
          </cell>
          <cell r="G1416">
            <v>1081.47</v>
          </cell>
          <cell r="H1416" t="str">
            <v>31.25%</v>
          </cell>
        </row>
        <row r="1417">
          <cell r="A1417" t="str">
            <v>70444748</v>
          </cell>
          <cell r="B1417">
            <v>44748</v>
          </cell>
          <cell r="C1417">
            <v>704</v>
          </cell>
          <cell r="D1417" t="str">
            <v>四川太极都江堰奎光路中段药店</v>
          </cell>
          <cell r="E1417">
            <v>4331.1</v>
          </cell>
          <cell r="F1417">
            <v>79</v>
          </cell>
          <cell r="G1417">
            <v>1538.53</v>
          </cell>
          <cell r="H1417" t="str">
            <v>35.52%</v>
          </cell>
        </row>
        <row r="1418">
          <cell r="A1418" t="str">
            <v>70444749</v>
          </cell>
          <cell r="B1418">
            <v>44749</v>
          </cell>
          <cell r="C1418">
            <v>704</v>
          </cell>
          <cell r="D1418" t="str">
            <v>四川太极都江堰奎光路中段药店</v>
          </cell>
          <cell r="E1418">
            <v>3614.66</v>
          </cell>
          <cell r="F1418">
            <v>64</v>
          </cell>
          <cell r="G1418">
            <v>1119.93</v>
          </cell>
          <cell r="H1418" t="str">
            <v>30.98%</v>
          </cell>
        </row>
        <row r="1419">
          <cell r="A1419" t="str">
            <v>70444750</v>
          </cell>
          <cell r="B1419">
            <v>44750</v>
          </cell>
          <cell r="C1419">
            <v>704</v>
          </cell>
          <cell r="D1419" t="str">
            <v>四川太极都江堰奎光路中段药店</v>
          </cell>
          <cell r="E1419">
            <v>4953.81</v>
          </cell>
          <cell r="F1419">
            <v>68</v>
          </cell>
          <cell r="G1419">
            <v>1539.2</v>
          </cell>
          <cell r="H1419" t="str">
            <v>31.07%</v>
          </cell>
        </row>
        <row r="1420">
          <cell r="A1420" t="str">
            <v>70444751</v>
          </cell>
          <cell r="B1420">
            <v>44751</v>
          </cell>
          <cell r="C1420">
            <v>704</v>
          </cell>
          <cell r="D1420" t="str">
            <v>四川太极都江堰奎光路中段药店</v>
          </cell>
          <cell r="E1420">
            <v>3804.21</v>
          </cell>
          <cell r="F1420">
            <v>96</v>
          </cell>
          <cell r="G1420">
            <v>1177.05</v>
          </cell>
          <cell r="H1420" t="str">
            <v>30.94%</v>
          </cell>
        </row>
        <row r="1421">
          <cell r="A1421" t="str">
            <v>70444752</v>
          </cell>
          <cell r="B1421">
            <v>44752</v>
          </cell>
          <cell r="C1421">
            <v>704</v>
          </cell>
          <cell r="D1421" t="str">
            <v>四川太极都江堰奎光路中段药店</v>
          </cell>
          <cell r="E1421">
            <v>3530.42</v>
          </cell>
          <cell r="F1421">
            <v>86</v>
          </cell>
          <cell r="G1421">
            <v>1154.79</v>
          </cell>
          <cell r="H1421" t="str">
            <v>32.71%</v>
          </cell>
        </row>
        <row r="1422">
          <cell r="A1422" t="str">
            <v>70444753</v>
          </cell>
          <cell r="B1422">
            <v>44753</v>
          </cell>
          <cell r="C1422">
            <v>704</v>
          </cell>
          <cell r="D1422" t="str">
            <v>四川太极都江堰奎光路中段药店</v>
          </cell>
          <cell r="E1422">
            <v>2291.7</v>
          </cell>
          <cell r="F1422">
            <v>63</v>
          </cell>
          <cell r="G1422">
            <v>781.87</v>
          </cell>
          <cell r="H1422" t="str">
            <v>34.12%</v>
          </cell>
        </row>
        <row r="1423">
          <cell r="A1423" t="str">
            <v>70444754</v>
          </cell>
          <cell r="B1423">
            <v>44754</v>
          </cell>
          <cell r="C1423">
            <v>704</v>
          </cell>
          <cell r="D1423" t="str">
            <v>四川太极都江堰奎光路中段药店</v>
          </cell>
          <cell r="E1423">
            <v>2904.64</v>
          </cell>
          <cell r="F1423">
            <v>47</v>
          </cell>
          <cell r="G1423">
            <v>1029.17</v>
          </cell>
          <cell r="H1423" t="str">
            <v>35.43%</v>
          </cell>
        </row>
        <row r="1424">
          <cell r="A1424" t="str">
            <v>70444755</v>
          </cell>
          <cell r="B1424">
            <v>44755</v>
          </cell>
          <cell r="C1424">
            <v>704</v>
          </cell>
          <cell r="D1424" t="str">
            <v>四川太极都江堰奎光路中段药店</v>
          </cell>
          <cell r="E1424">
            <v>4021.46</v>
          </cell>
          <cell r="F1424">
            <v>67</v>
          </cell>
          <cell r="G1424">
            <v>1347.55</v>
          </cell>
          <cell r="H1424" t="str">
            <v>33.51%</v>
          </cell>
        </row>
        <row r="1425">
          <cell r="A1425" t="str">
            <v>70444756</v>
          </cell>
          <cell r="B1425">
            <v>44756</v>
          </cell>
          <cell r="C1425">
            <v>704</v>
          </cell>
          <cell r="D1425" t="str">
            <v>四川太极都江堰奎光路中段药店</v>
          </cell>
          <cell r="E1425">
            <v>4393.23</v>
          </cell>
          <cell r="F1425">
            <v>74</v>
          </cell>
          <cell r="G1425">
            <v>1397.38</v>
          </cell>
          <cell r="H1425" t="str">
            <v>31.81%</v>
          </cell>
        </row>
        <row r="1426">
          <cell r="A1426" t="str">
            <v>70444757</v>
          </cell>
          <cell r="B1426">
            <v>44757</v>
          </cell>
          <cell r="C1426">
            <v>704</v>
          </cell>
          <cell r="D1426" t="str">
            <v>四川太极都江堰奎光路中段药店</v>
          </cell>
          <cell r="E1426">
            <v>3648.69</v>
          </cell>
          <cell r="F1426">
            <v>57</v>
          </cell>
          <cell r="G1426">
            <v>802.9</v>
          </cell>
          <cell r="H1426" t="str">
            <v>22.01%</v>
          </cell>
        </row>
        <row r="1427">
          <cell r="A1427" t="str">
            <v>70444758</v>
          </cell>
          <cell r="B1427">
            <v>44758</v>
          </cell>
          <cell r="C1427">
            <v>704</v>
          </cell>
          <cell r="D1427" t="str">
            <v>四川太极都江堰奎光路中段药店</v>
          </cell>
          <cell r="E1427">
            <v>9281.4</v>
          </cell>
          <cell r="F1427">
            <v>118</v>
          </cell>
          <cell r="G1427">
            <v>2438.35</v>
          </cell>
          <cell r="H1427" t="str">
            <v>26.27%</v>
          </cell>
        </row>
        <row r="1428">
          <cell r="A1428" t="str">
            <v>70444759</v>
          </cell>
          <cell r="B1428">
            <v>44759</v>
          </cell>
          <cell r="C1428">
            <v>704</v>
          </cell>
          <cell r="D1428" t="str">
            <v>四川太极都江堰奎光路中段药店</v>
          </cell>
          <cell r="E1428">
            <v>8504.04</v>
          </cell>
          <cell r="F1428">
            <v>95</v>
          </cell>
          <cell r="G1428">
            <v>2237.29</v>
          </cell>
          <cell r="H1428" t="str">
            <v>26.31%</v>
          </cell>
        </row>
        <row r="1429">
          <cell r="A1429" t="str">
            <v>70444760</v>
          </cell>
          <cell r="B1429">
            <v>44760</v>
          </cell>
          <cell r="C1429">
            <v>704</v>
          </cell>
          <cell r="D1429" t="str">
            <v>四川太极都江堰奎光路中段药店</v>
          </cell>
          <cell r="E1429">
            <v>9592.28</v>
          </cell>
          <cell r="F1429">
            <v>118</v>
          </cell>
          <cell r="G1429">
            <v>2376.27</v>
          </cell>
          <cell r="H1429" t="str">
            <v>24.77%</v>
          </cell>
        </row>
        <row r="1430">
          <cell r="A1430" t="str">
            <v>70444761</v>
          </cell>
          <cell r="B1430">
            <v>44761</v>
          </cell>
          <cell r="C1430">
            <v>704</v>
          </cell>
          <cell r="D1430" t="str">
            <v>四川太极都江堰奎光路中段药店</v>
          </cell>
          <cell r="E1430">
            <v>7138.81</v>
          </cell>
          <cell r="F1430">
            <v>92</v>
          </cell>
          <cell r="G1430">
            <v>1702.19</v>
          </cell>
          <cell r="H1430" t="str">
            <v>23.84%</v>
          </cell>
        </row>
        <row r="1431">
          <cell r="A1431" t="str">
            <v>70444762</v>
          </cell>
          <cell r="B1431">
            <v>44762</v>
          </cell>
          <cell r="C1431">
            <v>704</v>
          </cell>
          <cell r="D1431" t="str">
            <v>四川太极都江堰奎光路中段药店</v>
          </cell>
          <cell r="E1431">
            <v>5322.8</v>
          </cell>
          <cell r="F1431">
            <v>59</v>
          </cell>
          <cell r="G1431">
            <v>1445.49</v>
          </cell>
          <cell r="H1431" t="str">
            <v>27.16%</v>
          </cell>
        </row>
        <row r="1432">
          <cell r="A1432" t="str">
            <v>70444763</v>
          </cell>
          <cell r="B1432">
            <v>44763</v>
          </cell>
          <cell r="C1432">
            <v>704</v>
          </cell>
          <cell r="D1432" t="str">
            <v>四川太极都江堰奎光路中段药店</v>
          </cell>
          <cell r="E1432">
            <v>4017.38</v>
          </cell>
          <cell r="F1432">
            <v>70</v>
          </cell>
          <cell r="G1432">
            <v>1345.23</v>
          </cell>
          <cell r="H1432" t="str">
            <v>33.49%</v>
          </cell>
        </row>
        <row r="1433">
          <cell r="A1433" t="str">
            <v>70444764</v>
          </cell>
          <cell r="B1433">
            <v>44764</v>
          </cell>
          <cell r="C1433">
            <v>704</v>
          </cell>
          <cell r="D1433" t="str">
            <v>四川太极都江堰奎光路中段药店</v>
          </cell>
          <cell r="E1433">
            <v>2947.3</v>
          </cell>
          <cell r="F1433">
            <v>60</v>
          </cell>
          <cell r="G1433">
            <v>799.54</v>
          </cell>
          <cell r="H1433" t="str">
            <v>27.13%</v>
          </cell>
        </row>
        <row r="1434">
          <cell r="A1434" t="str">
            <v>70444765</v>
          </cell>
          <cell r="B1434">
            <v>44765</v>
          </cell>
          <cell r="C1434">
            <v>704</v>
          </cell>
          <cell r="D1434" t="str">
            <v>四川太极都江堰奎光路中段药店</v>
          </cell>
          <cell r="E1434">
            <v>3504.35</v>
          </cell>
          <cell r="F1434">
            <v>52</v>
          </cell>
          <cell r="G1434">
            <v>896.48</v>
          </cell>
          <cell r="H1434" t="str">
            <v>25.58%</v>
          </cell>
        </row>
        <row r="1435">
          <cell r="A1435" t="str">
            <v>70444766</v>
          </cell>
          <cell r="B1435">
            <v>44766</v>
          </cell>
          <cell r="C1435">
            <v>704</v>
          </cell>
          <cell r="D1435" t="str">
            <v>四川太极都江堰奎光路中段药店</v>
          </cell>
          <cell r="E1435">
            <v>4133.74</v>
          </cell>
          <cell r="F1435">
            <v>97</v>
          </cell>
          <cell r="G1435">
            <v>1499.55</v>
          </cell>
          <cell r="H1435" t="str">
            <v>36.28%</v>
          </cell>
        </row>
        <row r="1436">
          <cell r="A1436" t="str">
            <v>70444767</v>
          </cell>
          <cell r="B1436">
            <v>44767</v>
          </cell>
          <cell r="C1436">
            <v>704</v>
          </cell>
          <cell r="D1436" t="str">
            <v>四川太极都江堰奎光路中段药店</v>
          </cell>
          <cell r="E1436">
            <v>4682.19</v>
          </cell>
          <cell r="F1436">
            <v>60</v>
          </cell>
          <cell r="G1436">
            <v>1680.18</v>
          </cell>
          <cell r="H1436" t="str">
            <v>35.88%</v>
          </cell>
        </row>
        <row r="1437">
          <cell r="A1437" t="str">
            <v>70444768</v>
          </cell>
          <cell r="B1437">
            <v>44768</v>
          </cell>
          <cell r="C1437">
            <v>704</v>
          </cell>
          <cell r="D1437" t="str">
            <v>四川太极都江堰奎光路中段药店</v>
          </cell>
          <cell r="E1437">
            <v>4368.1</v>
          </cell>
          <cell r="F1437">
            <v>63</v>
          </cell>
          <cell r="G1437">
            <v>1356.03</v>
          </cell>
          <cell r="H1437" t="str">
            <v>31.04%</v>
          </cell>
        </row>
        <row r="1438">
          <cell r="A1438" t="str">
            <v>70444769</v>
          </cell>
          <cell r="B1438">
            <v>44769</v>
          </cell>
          <cell r="C1438">
            <v>704</v>
          </cell>
          <cell r="D1438" t="str">
            <v>四川太极都江堰奎光路中段药店</v>
          </cell>
          <cell r="E1438">
            <v>3884.48</v>
          </cell>
          <cell r="F1438">
            <v>72</v>
          </cell>
          <cell r="G1438">
            <v>1358.06</v>
          </cell>
          <cell r="H1438" t="str">
            <v>34.96%</v>
          </cell>
        </row>
        <row r="1439">
          <cell r="A1439" t="str">
            <v>70444770</v>
          </cell>
          <cell r="B1439">
            <v>44770</v>
          </cell>
          <cell r="C1439">
            <v>704</v>
          </cell>
          <cell r="D1439" t="str">
            <v>四川太极都江堰奎光路中段药店</v>
          </cell>
          <cell r="E1439">
            <v>4568.75</v>
          </cell>
          <cell r="F1439">
            <v>80</v>
          </cell>
          <cell r="G1439">
            <v>1309.21</v>
          </cell>
          <cell r="H1439" t="str">
            <v>28.66%</v>
          </cell>
        </row>
        <row r="1440">
          <cell r="A1440" t="str">
            <v>70444771</v>
          </cell>
          <cell r="B1440">
            <v>44771</v>
          </cell>
          <cell r="C1440">
            <v>704</v>
          </cell>
          <cell r="D1440" t="str">
            <v>四川太极都江堰奎光路中段药店</v>
          </cell>
          <cell r="E1440">
            <v>4006.46</v>
          </cell>
          <cell r="F1440">
            <v>58</v>
          </cell>
          <cell r="G1440">
            <v>1331.34</v>
          </cell>
          <cell r="H1440" t="str">
            <v>33.23%</v>
          </cell>
        </row>
        <row r="1441">
          <cell r="A1441" t="str">
            <v>70444772</v>
          </cell>
          <cell r="B1441">
            <v>44772</v>
          </cell>
          <cell r="C1441">
            <v>704</v>
          </cell>
          <cell r="D1441" t="str">
            <v>四川太极都江堰奎光路中段药店</v>
          </cell>
          <cell r="E1441">
            <v>5521.67</v>
          </cell>
          <cell r="F1441">
            <v>97</v>
          </cell>
          <cell r="G1441">
            <v>1979.58</v>
          </cell>
          <cell r="H1441" t="str">
            <v>35.85%</v>
          </cell>
        </row>
        <row r="1442">
          <cell r="A1442" t="str">
            <v>70444773</v>
          </cell>
          <cell r="B1442">
            <v>44773</v>
          </cell>
          <cell r="C1442">
            <v>704</v>
          </cell>
          <cell r="D1442" t="str">
            <v>四川太极都江堰奎光路中段药店</v>
          </cell>
          <cell r="E1442">
            <v>3842.78</v>
          </cell>
          <cell r="F1442">
            <v>84</v>
          </cell>
          <cell r="G1442">
            <v>1198.75</v>
          </cell>
          <cell r="H1442" t="str">
            <v>31.19%</v>
          </cell>
        </row>
        <row r="1443">
          <cell r="A1443" t="str">
            <v>70644743</v>
          </cell>
          <cell r="B1443">
            <v>44743</v>
          </cell>
          <cell r="C1443">
            <v>706</v>
          </cell>
          <cell r="D1443" t="str">
            <v>四川太极都江堰幸福镇翔凤路药店</v>
          </cell>
          <cell r="E1443">
            <v>3240.6</v>
          </cell>
          <cell r="F1443">
            <v>51</v>
          </cell>
          <cell r="G1443">
            <v>1070.02</v>
          </cell>
          <cell r="H1443" t="str">
            <v>33.02%</v>
          </cell>
        </row>
        <row r="1444">
          <cell r="A1444" t="str">
            <v>70644744</v>
          </cell>
          <cell r="B1444">
            <v>44744</v>
          </cell>
          <cell r="C1444">
            <v>706</v>
          </cell>
          <cell r="D1444" t="str">
            <v>四川太极都江堰幸福镇翔凤路药店</v>
          </cell>
          <cell r="E1444">
            <v>4768.13</v>
          </cell>
          <cell r="F1444">
            <v>62</v>
          </cell>
          <cell r="G1444">
            <v>1359.62</v>
          </cell>
          <cell r="H1444" t="str">
            <v>28.51%</v>
          </cell>
        </row>
        <row r="1445">
          <cell r="A1445" t="str">
            <v>70644745</v>
          </cell>
          <cell r="B1445">
            <v>44745</v>
          </cell>
          <cell r="C1445">
            <v>706</v>
          </cell>
          <cell r="D1445" t="str">
            <v>四川太极都江堰幸福镇翔凤路药店</v>
          </cell>
          <cell r="E1445">
            <v>3805.82</v>
          </cell>
          <cell r="F1445">
            <v>53</v>
          </cell>
          <cell r="G1445">
            <v>1304.28</v>
          </cell>
          <cell r="H1445" t="str">
            <v>34.27%</v>
          </cell>
        </row>
        <row r="1446">
          <cell r="A1446" t="str">
            <v>70644746</v>
          </cell>
          <cell r="B1446">
            <v>44746</v>
          </cell>
          <cell r="C1446">
            <v>706</v>
          </cell>
          <cell r="D1446" t="str">
            <v>四川太极都江堰幸福镇翔凤路药店</v>
          </cell>
          <cell r="E1446">
            <v>3030.9</v>
          </cell>
          <cell r="F1446">
            <v>52</v>
          </cell>
          <cell r="G1446">
            <v>927.49</v>
          </cell>
          <cell r="H1446" t="str">
            <v>30.6%</v>
          </cell>
        </row>
        <row r="1447">
          <cell r="A1447" t="str">
            <v>70644747</v>
          </cell>
          <cell r="B1447">
            <v>44747</v>
          </cell>
          <cell r="C1447">
            <v>706</v>
          </cell>
          <cell r="D1447" t="str">
            <v>四川太极都江堰幸福镇翔凤路药店</v>
          </cell>
          <cell r="E1447">
            <v>2310.4</v>
          </cell>
          <cell r="F1447">
            <v>42</v>
          </cell>
          <cell r="G1447">
            <v>740.34</v>
          </cell>
          <cell r="H1447" t="str">
            <v>32.04%</v>
          </cell>
        </row>
        <row r="1448">
          <cell r="A1448" t="str">
            <v>70644748</v>
          </cell>
          <cell r="B1448">
            <v>44748</v>
          </cell>
          <cell r="C1448">
            <v>706</v>
          </cell>
          <cell r="D1448" t="str">
            <v>四川太极都江堰幸福镇翔凤路药店</v>
          </cell>
          <cell r="E1448">
            <v>2233.2</v>
          </cell>
          <cell r="F1448">
            <v>43</v>
          </cell>
          <cell r="G1448">
            <v>793.86</v>
          </cell>
          <cell r="H1448" t="str">
            <v>35.55%</v>
          </cell>
        </row>
        <row r="1449">
          <cell r="A1449" t="str">
            <v>70644749</v>
          </cell>
          <cell r="B1449">
            <v>44749</v>
          </cell>
          <cell r="C1449">
            <v>706</v>
          </cell>
          <cell r="D1449" t="str">
            <v>四川太极都江堰幸福镇翔凤路药店</v>
          </cell>
          <cell r="E1449">
            <v>3825.31</v>
          </cell>
          <cell r="F1449">
            <v>56</v>
          </cell>
          <cell r="G1449">
            <v>1436.83</v>
          </cell>
          <cell r="H1449" t="str">
            <v>37.56%</v>
          </cell>
        </row>
        <row r="1450">
          <cell r="A1450" t="str">
            <v>70644750</v>
          </cell>
          <cell r="B1450">
            <v>44750</v>
          </cell>
          <cell r="C1450">
            <v>706</v>
          </cell>
          <cell r="D1450" t="str">
            <v>四川太极都江堰幸福镇翔凤路药店</v>
          </cell>
          <cell r="E1450">
            <v>3702.1</v>
          </cell>
          <cell r="F1450">
            <v>50</v>
          </cell>
          <cell r="G1450">
            <v>1422.74</v>
          </cell>
          <cell r="H1450" t="str">
            <v>38.43%</v>
          </cell>
        </row>
        <row r="1451">
          <cell r="A1451" t="str">
            <v>70644751</v>
          </cell>
          <cell r="B1451">
            <v>44751</v>
          </cell>
          <cell r="C1451">
            <v>706</v>
          </cell>
          <cell r="D1451" t="str">
            <v>四川太极都江堰幸福镇翔凤路药店</v>
          </cell>
          <cell r="E1451">
            <v>4555.9</v>
          </cell>
          <cell r="F1451">
            <v>75</v>
          </cell>
          <cell r="G1451">
            <v>1341.91</v>
          </cell>
          <cell r="H1451" t="str">
            <v>29.45%</v>
          </cell>
        </row>
        <row r="1452">
          <cell r="A1452" t="str">
            <v>70644752</v>
          </cell>
          <cell r="B1452">
            <v>44752</v>
          </cell>
          <cell r="C1452">
            <v>706</v>
          </cell>
          <cell r="D1452" t="str">
            <v>四川太极都江堰幸福镇翔凤路药店</v>
          </cell>
          <cell r="E1452">
            <v>4019.27</v>
          </cell>
          <cell r="F1452">
            <v>72</v>
          </cell>
          <cell r="G1452">
            <v>1264.13</v>
          </cell>
          <cell r="H1452" t="str">
            <v>31.45%</v>
          </cell>
        </row>
        <row r="1453">
          <cell r="A1453" t="str">
            <v>70644753</v>
          </cell>
          <cell r="B1453">
            <v>44753</v>
          </cell>
          <cell r="C1453">
            <v>706</v>
          </cell>
          <cell r="D1453" t="str">
            <v>四川太极都江堰幸福镇翔凤路药店</v>
          </cell>
          <cell r="E1453">
            <v>2197.32</v>
          </cell>
          <cell r="F1453">
            <v>43</v>
          </cell>
          <cell r="G1453">
            <v>709.31</v>
          </cell>
          <cell r="H1453" t="str">
            <v>32.28%</v>
          </cell>
        </row>
        <row r="1454">
          <cell r="A1454" t="str">
            <v>70644754</v>
          </cell>
          <cell r="B1454">
            <v>44754</v>
          </cell>
          <cell r="C1454">
            <v>706</v>
          </cell>
          <cell r="D1454" t="str">
            <v>四川太极都江堰幸福镇翔凤路药店</v>
          </cell>
          <cell r="E1454">
            <v>3448.3</v>
          </cell>
          <cell r="F1454">
            <v>66</v>
          </cell>
          <cell r="G1454">
            <v>1109.81</v>
          </cell>
          <cell r="H1454" t="str">
            <v>32.18%</v>
          </cell>
        </row>
        <row r="1455">
          <cell r="A1455" t="str">
            <v>70644755</v>
          </cell>
          <cell r="B1455">
            <v>44755</v>
          </cell>
          <cell r="C1455">
            <v>706</v>
          </cell>
          <cell r="D1455" t="str">
            <v>四川太极都江堰幸福镇翔凤路药店</v>
          </cell>
          <cell r="E1455">
            <v>4311.4</v>
          </cell>
          <cell r="F1455">
            <v>68</v>
          </cell>
          <cell r="G1455">
            <v>1245.18</v>
          </cell>
          <cell r="H1455" t="str">
            <v>28.88%</v>
          </cell>
        </row>
        <row r="1456">
          <cell r="A1456" t="str">
            <v>70644756</v>
          </cell>
          <cell r="B1456">
            <v>44756</v>
          </cell>
          <cell r="C1456">
            <v>706</v>
          </cell>
          <cell r="D1456" t="str">
            <v>四川太极都江堰幸福镇翔凤路药店</v>
          </cell>
          <cell r="E1456">
            <v>4908.01</v>
          </cell>
          <cell r="F1456">
            <v>59</v>
          </cell>
          <cell r="G1456">
            <v>1656.03</v>
          </cell>
          <cell r="H1456" t="str">
            <v>33.74%</v>
          </cell>
        </row>
        <row r="1457">
          <cell r="A1457" t="str">
            <v>70644757</v>
          </cell>
          <cell r="B1457">
            <v>44757</v>
          </cell>
          <cell r="C1457">
            <v>706</v>
          </cell>
          <cell r="D1457" t="str">
            <v>四川太极都江堰幸福镇翔凤路药店</v>
          </cell>
          <cell r="E1457">
            <v>1511.96</v>
          </cell>
          <cell r="F1457">
            <v>20</v>
          </cell>
          <cell r="G1457">
            <v>345.2</v>
          </cell>
          <cell r="H1457" t="str">
            <v>22.83%</v>
          </cell>
        </row>
        <row r="1458">
          <cell r="A1458" t="str">
            <v>70644758</v>
          </cell>
          <cell r="B1458">
            <v>44758</v>
          </cell>
          <cell r="C1458">
            <v>706</v>
          </cell>
          <cell r="D1458" t="str">
            <v>四川太极都江堰幸福镇翔凤路药店</v>
          </cell>
          <cell r="E1458">
            <v>4985.28</v>
          </cell>
          <cell r="F1458">
            <v>59</v>
          </cell>
          <cell r="G1458">
            <v>1375.03</v>
          </cell>
          <cell r="H1458" t="str">
            <v>27.58%</v>
          </cell>
        </row>
        <row r="1459">
          <cell r="A1459" t="str">
            <v>70644759</v>
          </cell>
          <cell r="B1459">
            <v>44759</v>
          </cell>
          <cell r="C1459">
            <v>706</v>
          </cell>
          <cell r="D1459" t="str">
            <v>四川太极都江堰幸福镇翔凤路药店</v>
          </cell>
          <cell r="E1459">
            <v>6845.91</v>
          </cell>
          <cell r="F1459">
            <v>88</v>
          </cell>
          <cell r="G1459">
            <v>2225.46</v>
          </cell>
          <cell r="H1459" t="str">
            <v>32.51%</v>
          </cell>
        </row>
        <row r="1460">
          <cell r="A1460" t="str">
            <v>70644760</v>
          </cell>
          <cell r="B1460">
            <v>44760</v>
          </cell>
          <cell r="C1460">
            <v>706</v>
          </cell>
          <cell r="D1460" t="str">
            <v>四川太极都江堰幸福镇翔凤路药店</v>
          </cell>
          <cell r="E1460">
            <v>1945.82</v>
          </cell>
          <cell r="F1460">
            <v>20</v>
          </cell>
          <cell r="G1460">
            <v>566.54</v>
          </cell>
          <cell r="H1460" t="str">
            <v>29.12%</v>
          </cell>
        </row>
        <row r="1461">
          <cell r="A1461" t="str">
            <v>70644761</v>
          </cell>
          <cell r="B1461">
            <v>44761</v>
          </cell>
          <cell r="C1461">
            <v>706</v>
          </cell>
          <cell r="D1461" t="str">
            <v>四川太极都江堰幸福镇翔凤路药店</v>
          </cell>
          <cell r="E1461">
            <v>5091.09</v>
          </cell>
          <cell r="F1461">
            <v>85</v>
          </cell>
          <cell r="G1461">
            <v>1639.03</v>
          </cell>
          <cell r="H1461" t="str">
            <v>32.19%</v>
          </cell>
        </row>
        <row r="1462">
          <cell r="A1462" t="str">
            <v>70644762</v>
          </cell>
          <cell r="B1462">
            <v>44762</v>
          </cell>
          <cell r="C1462">
            <v>706</v>
          </cell>
          <cell r="D1462" t="str">
            <v>四川太极都江堰幸福镇翔凤路药店</v>
          </cell>
          <cell r="E1462">
            <v>1289.11</v>
          </cell>
          <cell r="F1462">
            <v>13</v>
          </cell>
          <cell r="G1462">
            <v>504.5</v>
          </cell>
          <cell r="H1462" t="str">
            <v>39.14%</v>
          </cell>
        </row>
        <row r="1463">
          <cell r="A1463" t="str">
            <v>70644763</v>
          </cell>
          <cell r="B1463">
            <v>44763</v>
          </cell>
          <cell r="C1463">
            <v>706</v>
          </cell>
          <cell r="D1463" t="str">
            <v>四川太极都江堰幸福镇翔凤路药店</v>
          </cell>
          <cell r="E1463">
            <v>3747.86</v>
          </cell>
          <cell r="F1463">
            <v>68</v>
          </cell>
          <cell r="G1463">
            <v>1100.16</v>
          </cell>
          <cell r="H1463" t="str">
            <v>29.35%</v>
          </cell>
        </row>
        <row r="1464">
          <cell r="A1464" t="str">
            <v>70644764</v>
          </cell>
          <cell r="B1464">
            <v>44764</v>
          </cell>
          <cell r="C1464">
            <v>706</v>
          </cell>
          <cell r="D1464" t="str">
            <v>四川太极都江堰幸福镇翔凤路药店</v>
          </cell>
          <cell r="E1464">
            <v>4183.72</v>
          </cell>
          <cell r="F1464">
            <v>72</v>
          </cell>
          <cell r="G1464">
            <v>1242.54</v>
          </cell>
          <cell r="H1464" t="str">
            <v>29.7%</v>
          </cell>
        </row>
        <row r="1465">
          <cell r="A1465" t="str">
            <v>70644765</v>
          </cell>
          <cell r="B1465">
            <v>44765</v>
          </cell>
          <cell r="C1465">
            <v>706</v>
          </cell>
          <cell r="D1465" t="str">
            <v>四川太极都江堰幸福镇翔凤路药店</v>
          </cell>
          <cell r="E1465">
            <v>2487.35</v>
          </cell>
          <cell r="F1465">
            <v>46</v>
          </cell>
          <cell r="G1465">
            <v>977.66</v>
          </cell>
          <cell r="H1465" t="str">
            <v>39.31%</v>
          </cell>
        </row>
        <row r="1466">
          <cell r="A1466" t="str">
            <v>70644766</v>
          </cell>
          <cell r="B1466">
            <v>44766</v>
          </cell>
          <cell r="C1466">
            <v>706</v>
          </cell>
          <cell r="D1466" t="str">
            <v>四川太极都江堰幸福镇翔凤路药店</v>
          </cell>
          <cell r="E1466">
            <v>3180.82</v>
          </cell>
          <cell r="F1466">
            <v>37</v>
          </cell>
          <cell r="G1466">
            <v>919.87</v>
          </cell>
          <cell r="H1466" t="str">
            <v>28.92%</v>
          </cell>
        </row>
        <row r="1467">
          <cell r="A1467" t="str">
            <v>70644767</v>
          </cell>
          <cell r="B1467">
            <v>44767</v>
          </cell>
          <cell r="C1467">
            <v>706</v>
          </cell>
          <cell r="D1467" t="str">
            <v>四川太极都江堰幸福镇翔凤路药店</v>
          </cell>
          <cell r="E1467">
            <v>3875.99</v>
          </cell>
          <cell r="F1467">
            <v>53</v>
          </cell>
          <cell r="G1467">
            <v>1068.91</v>
          </cell>
          <cell r="H1467" t="str">
            <v>27.58%</v>
          </cell>
        </row>
        <row r="1468">
          <cell r="A1468" t="str">
            <v>70644768</v>
          </cell>
          <cell r="B1468">
            <v>44768</v>
          </cell>
          <cell r="C1468">
            <v>706</v>
          </cell>
          <cell r="D1468" t="str">
            <v>四川太极都江堰幸福镇翔凤路药店</v>
          </cell>
          <cell r="E1468">
            <v>2455.11</v>
          </cell>
          <cell r="F1468">
            <v>46</v>
          </cell>
          <cell r="G1468">
            <v>829.75</v>
          </cell>
          <cell r="H1468" t="str">
            <v>33.8%</v>
          </cell>
        </row>
        <row r="1469">
          <cell r="A1469" t="str">
            <v>70644769</v>
          </cell>
          <cell r="B1469">
            <v>44769</v>
          </cell>
          <cell r="C1469">
            <v>706</v>
          </cell>
          <cell r="D1469" t="str">
            <v>四川太极都江堰幸福镇翔凤路药店</v>
          </cell>
          <cell r="E1469">
            <v>3468.98</v>
          </cell>
          <cell r="F1469">
            <v>45</v>
          </cell>
          <cell r="G1469">
            <v>1351.56</v>
          </cell>
          <cell r="H1469" t="str">
            <v>38.96%</v>
          </cell>
        </row>
        <row r="1470">
          <cell r="A1470" t="str">
            <v>70644770</v>
          </cell>
          <cell r="B1470">
            <v>44770</v>
          </cell>
          <cell r="C1470">
            <v>706</v>
          </cell>
          <cell r="D1470" t="str">
            <v>四川太极都江堰幸福镇翔凤路药店</v>
          </cell>
          <cell r="E1470">
            <v>2562.2</v>
          </cell>
          <cell r="F1470">
            <v>43</v>
          </cell>
          <cell r="G1470">
            <v>969.28</v>
          </cell>
          <cell r="H1470" t="str">
            <v>37.83%</v>
          </cell>
        </row>
        <row r="1471">
          <cell r="A1471" t="str">
            <v>70644771</v>
          </cell>
          <cell r="B1471">
            <v>44771</v>
          </cell>
          <cell r="C1471">
            <v>706</v>
          </cell>
          <cell r="D1471" t="str">
            <v>四川太极都江堰幸福镇翔凤路药店</v>
          </cell>
          <cell r="E1471">
            <v>2919.83</v>
          </cell>
          <cell r="F1471">
            <v>51</v>
          </cell>
          <cell r="G1471">
            <v>998.68</v>
          </cell>
          <cell r="H1471" t="str">
            <v>34.2%</v>
          </cell>
        </row>
        <row r="1472">
          <cell r="A1472" t="str">
            <v>70644772</v>
          </cell>
          <cell r="B1472">
            <v>44772</v>
          </cell>
          <cell r="C1472">
            <v>706</v>
          </cell>
          <cell r="D1472" t="str">
            <v>四川太极都江堰幸福镇翔凤路药店</v>
          </cell>
          <cell r="E1472">
            <v>5207.97</v>
          </cell>
          <cell r="F1472">
            <v>43</v>
          </cell>
          <cell r="G1472">
            <v>988.78</v>
          </cell>
          <cell r="H1472" t="str">
            <v>18.99%</v>
          </cell>
        </row>
        <row r="1473">
          <cell r="A1473" t="str">
            <v>70644773</v>
          </cell>
          <cell r="B1473">
            <v>44773</v>
          </cell>
          <cell r="C1473">
            <v>706</v>
          </cell>
          <cell r="D1473" t="str">
            <v>四川太极都江堰幸福镇翔凤路药店</v>
          </cell>
          <cell r="E1473">
            <v>3739.34</v>
          </cell>
          <cell r="F1473">
            <v>51</v>
          </cell>
          <cell r="G1473">
            <v>1289.77</v>
          </cell>
          <cell r="H1473" t="str">
            <v>34.49%</v>
          </cell>
        </row>
        <row r="1474">
          <cell r="A1474" t="str">
            <v>70744743</v>
          </cell>
          <cell r="B1474">
            <v>44743</v>
          </cell>
          <cell r="C1474">
            <v>707</v>
          </cell>
          <cell r="D1474" t="str">
            <v>四川太极成华区万科路药店</v>
          </cell>
          <cell r="E1474">
            <v>9358.67</v>
          </cell>
          <cell r="F1474">
            <v>135</v>
          </cell>
          <cell r="G1474">
            <v>3430.61</v>
          </cell>
          <cell r="H1474" t="str">
            <v>36.66%</v>
          </cell>
        </row>
        <row r="1475">
          <cell r="A1475" t="str">
            <v>70744744</v>
          </cell>
          <cell r="B1475">
            <v>44744</v>
          </cell>
          <cell r="C1475">
            <v>707</v>
          </cell>
          <cell r="D1475" t="str">
            <v>四川太极成华区万科路药店</v>
          </cell>
          <cell r="E1475">
            <v>7840.56</v>
          </cell>
          <cell r="F1475">
            <v>127</v>
          </cell>
          <cell r="G1475">
            <v>3027.46</v>
          </cell>
          <cell r="H1475" t="str">
            <v>38.61%</v>
          </cell>
        </row>
        <row r="1476">
          <cell r="A1476" t="str">
            <v>70744745</v>
          </cell>
          <cell r="B1476">
            <v>44745</v>
          </cell>
          <cell r="C1476">
            <v>707</v>
          </cell>
          <cell r="D1476" t="str">
            <v>四川太极成华区万科路药店</v>
          </cell>
          <cell r="E1476">
            <v>11828.36</v>
          </cell>
          <cell r="F1476">
            <v>158</v>
          </cell>
          <cell r="G1476">
            <v>3562.02</v>
          </cell>
          <cell r="H1476" t="str">
            <v>30.11%</v>
          </cell>
        </row>
        <row r="1477">
          <cell r="A1477" t="str">
            <v>70744746</v>
          </cell>
          <cell r="B1477">
            <v>44746</v>
          </cell>
          <cell r="C1477">
            <v>707</v>
          </cell>
          <cell r="D1477" t="str">
            <v>四川太极成华区万科路药店</v>
          </cell>
          <cell r="E1477">
            <v>11403.46</v>
          </cell>
          <cell r="F1477">
            <v>132</v>
          </cell>
          <cell r="G1477">
            <v>3782.65</v>
          </cell>
          <cell r="H1477" t="str">
            <v>33.17%</v>
          </cell>
        </row>
        <row r="1478">
          <cell r="A1478" t="str">
            <v>70744747</v>
          </cell>
          <cell r="B1478">
            <v>44747</v>
          </cell>
          <cell r="C1478">
            <v>707</v>
          </cell>
          <cell r="D1478" t="str">
            <v>四川太极成华区万科路药店</v>
          </cell>
          <cell r="E1478">
            <v>9713.74</v>
          </cell>
          <cell r="F1478">
            <v>119</v>
          </cell>
          <cell r="G1478">
            <v>3088.66</v>
          </cell>
          <cell r="H1478" t="str">
            <v>31.8%</v>
          </cell>
        </row>
        <row r="1479">
          <cell r="A1479" t="str">
            <v>70744748</v>
          </cell>
          <cell r="B1479">
            <v>44748</v>
          </cell>
          <cell r="C1479">
            <v>707</v>
          </cell>
          <cell r="D1479" t="str">
            <v>四川太极成华区万科路药店</v>
          </cell>
          <cell r="E1479">
            <v>8973.53</v>
          </cell>
          <cell r="F1479">
            <v>118</v>
          </cell>
          <cell r="G1479">
            <v>3243.29</v>
          </cell>
          <cell r="H1479" t="str">
            <v>36.14%</v>
          </cell>
        </row>
        <row r="1480">
          <cell r="A1480" t="str">
            <v>70744749</v>
          </cell>
          <cell r="B1480">
            <v>44749</v>
          </cell>
          <cell r="C1480">
            <v>707</v>
          </cell>
          <cell r="D1480" t="str">
            <v>四川太极成华区万科路药店</v>
          </cell>
          <cell r="E1480">
            <v>10278.43</v>
          </cell>
          <cell r="F1480">
            <v>121</v>
          </cell>
          <cell r="G1480">
            <v>3593.33</v>
          </cell>
          <cell r="H1480" t="str">
            <v>34.96%</v>
          </cell>
        </row>
        <row r="1481">
          <cell r="A1481" t="str">
            <v>70744750</v>
          </cell>
          <cell r="B1481">
            <v>44750</v>
          </cell>
          <cell r="C1481">
            <v>707</v>
          </cell>
          <cell r="D1481" t="str">
            <v>四川太极成华区万科路药店</v>
          </cell>
          <cell r="E1481">
            <v>7550.47</v>
          </cell>
          <cell r="F1481">
            <v>114</v>
          </cell>
          <cell r="G1481">
            <v>2649.61</v>
          </cell>
          <cell r="H1481" t="str">
            <v>35.09%</v>
          </cell>
        </row>
        <row r="1482">
          <cell r="A1482" t="str">
            <v>70744751</v>
          </cell>
          <cell r="B1482">
            <v>44751</v>
          </cell>
          <cell r="C1482">
            <v>707</v>
          </cell>
          <cell r="D1482" t="str">
            <v>四川太极成华区万科路药店</v>
          </cell>
          <cell r="E1482">
            <v>9761.55</v>
          </cell>
          <cell r="F1482">
            <v>137</v>
          </cell>
          <cell r="G1482">
            <v>3458.93</v>
          </cell>
          <cell r="H1482" t="str">
            <v>35.43%</v>
          </cell>
        </row>
        <row r="1483">
          <cell r="A1483" t="str">
            <v>70744752</v>
          </cell>
          <cell r="B1483">
            <v>44752</v>
          </cell>
          <cell r="C1483">
            <v>707</v>
          </cell>
          <cell r="D1483" t="str">
            <v>四川太极成华区万科路药店</v>
          </cell>
          <cell r="E1483">
            <v>9330</v>
          </cell>
          <cell r="F1483">
            <v>149</v>
          </cell>
          <cell r="G1483">
            <v>3079.82</v>
          </cell>
          <cell r="H1483" t="str">
            <v>33.01%</v>
          </cell>
        </row>
        <row r="1484">
          <cell r="A1484" t="str">
            <v>70744753</v>
          </cell>
          <cell r="B1484">
            <v>44753</v>
          </cell>
          <cell r="C1484">
            <v>707</v>
          </cell>
          <cell r="D1484" t="str">
            <v>四川太极成华区万科路药店</v>
          </cell>
          <cell r="E1484">
            <v>12209.83</v>
          </cell>
          <cell r="F1484">
            <v>147</v>
          </cell>
          <cell r="G1484">
            <v>4262.24</v>
          </cell>
          <cell r="H1484" t="str">
            <v>34.91%</v>
          </cell>
        </row>
        <row r="1485">
          <cell r="A1485" t="str">
            <v>70744754</v>
          </cell>
          <cell r="B1485">
            <v>44754</v>
          </cell>
          <cell r="C1485">
            <v>707</v>
          </cell>
          <cell r="D1485" t="str">
            <v>四川太极成华区万科路药店</v>
          </cell>
          <cell r="E1485">
            <v>9535.19</v>
          </cell>
          <cell r="F1485">
            <v>148</v>
          </cell>
          <cell r="G1485">
            <v>3623.68</v>
          </cell>
          <cell r="H1485" t="str">
            <v>38%</v>
          </cell>
        </row>
        <row r="1486">
          <cell r="A1486" t="str">
            <v>70744755</v>
          </cell>
          <cell r="B1486">
            <v>44755</v>
          </cell>
          <cell r="C1486">
            <v>707</v>
          </cell>
          <cell r="D1486" t="str">
            <v>四川太极成华区万科路药店</v>
          </cell>
          <cell r="E1486">
            <v>9976.15</v>
          </cell>
          <cell r="F1486">
            <v>134</v>
          </cell>
          <cell r="G1486">
            <v>3448.07</v>
          </cell>
          <cell r="H1486" t="str">
            <v>34.56%</v>
          </cell>
        </row>
        <row r="1487">
          <cell r="A1487" t="str">
            <v>70744756</v>
          </cell>
          <cell r="B1487">
            <v>44756</v>
          </cell>
          <cell r="C1487">
            <v>707</v>
          </cell>
          <cell r="D1487" t="str">
            <v>四川太极成华区万科路药店</v>
          </cell>
          <cell r="E1487">
            <v>6775.06</v>
          </cell>
          <cell r="F1487">
            <v>109</v>
          </cell>
          <cell r="G1487">
            <v>2483.38</v>
          </cell>
          <cell r="H1487" t="str">
            <v>36.65%</v>
          </cell>
        </row>
        <row r="1488">
          <cell r="A1488" t="str">
            <v>70744757</v>
          </cell>
          <cell r="B1488">
            <v>44757</v>
          </cell>
          <cell r="C1488">
            <v>707</v>
          </cell>
          <cell r="D1488" t="str">
            <v>四川太极成华区万科路药店</v>
          </cell>
          <cell r="E1488">
            <v>10676.68</v>
          </cell>
          <cell r="F1488">
            <v>148</v>
          </cell>
          <cell r="G1488">
            <v>3459.56</v>
          </cell>
          <cell r="H1488" t="str">
            <v>32.4%</v>
          </cell>
        </row>
        <row r="1489">
          <cell r="A1489" t="str">
            <v>70744758</v>
          </cell>
          <cell r="B1489">
            <v>44758</v>
          </cell>
          <cell r="C1489">
            <v>707</v>
          </cell>
          <cell r="D1489" t="str">
            <v>四川太极成华区万科路药店</v>
          </cell>
          <cell r="E1489">
            <v>18922.19</v>
          </cell>
          <cell r="F1489">
            <v>190</v>
          </cell>
          <cell r="G1489">
            <v>4929.83</v>
          </cell>
          <cell r="H1489" t="str">
            <v>26.05%</v>
          </cell>
        </row>
        <row r="1490">
          <cell r="A1490" t="str">
            <v>70744759</v>
          </cell>
          <cell r="B1490">
            <v>44759</v>
          </cell>
          <cell r="C1490">
            <v>707</v>
          </cell>
          <cell r="D1490" t="str">
            <v>四川太极成华区万科路药店</v>
          </cell>
          <cell r="E1490">
            <v>19819.28</v>
          </cell>
          <cell r="F1490">
            <v>162</v>
          </cell>
          <cell r="G1490">
            <v>7821.16</v>
          </cell>
          <cell r="H1490" t="str">
            <v>39.46%</v>
          </cell>
        </row>
        <row r="1491">
          <cell r="A1491" t="str">
            <v>70744760</v>
          </cell>
          <cell r="B1491">
            <v>44760</v>
          </cell>
          <cell r="C1491">
            <v>707</v>
          </cell>
          <cell r="D1491" t="str">
            <v>四川太极成华区万科路药店</v>
          </cell>
          <cell r="E1491">
            <v>27721.44</v>
          </cell>
          <cell r="F1491">
            <v>242</v>
          </cell>
          <cell r="G1491">
            <v>8357.81</v>
          </cell>
          <cell r="H1491" t="str">
            <v>30.15%</v>
          </cell>
        </row>
        <row r="1492">
          <cell r="A1492" t="str">
            <v>70744761</v>
          </cell>
          <cell r="B1492">
            <v>44761</v>
          </cell>
          <cell r="C1492">
            <v>707</v>
          </cell>
          <cell r="D1492" t="str">
            <v>四川太极成华区万科路药店</v>
          </cell>
          <cell r="E1492">
            <v>10746.98</v>
          </cell>
          <cell r="F1492">
            <v>154</v>
          </cell>
          <cell r="G1492">
            <v>3125.36</v>
          </cell>
          <cell r="H1492" t="str">
            <v>29.08%</v>
          </cell>
        </row>
        <row r="1493">
          <cell r="A1493" t="str">
            <v>70744762</v>
          </cell>
          <cell r="B1493">
            <v>44762</v>
          </cell>
          <cell r="C1493">
            <v>707</v>
          </cell>
          <cell r="D1493" t="str">
            <v>四川太极成华区万科路药店</v>
          </cell>
          <cell r="E1493">
            <v>18689.33</v>
          </cell>
          <cell r="F1493">
            <v>168</v>
          </cell>
          <cell r="G1493">
            <v>8094.98</v>
          </cell>
          <cell r="H1493" t="str">
            <v>43.31%</v>
          </cell>
        </row>
        <row r="1494">
          <cell r="A1494" t="str">
            <v>70744763</v>
          </cell>
          <cell r="B1494">
            <v>44763</v>
          </cell>
          <cell r="C1494">
            <v>707</v>
          </cell>
          <cell r="D1494" t="str">
            <v>四川太极成华区万科路药店</v>
          </cell>
          <cell r="E1494">
            <v>9746.9</v>
          </cell>
          <cell r="F1494">
            <v>126</v>
          </cell>
          <cell r="G1494">
            <v>3122.68</v>
          </cell>
          <cell r="H1494" t="str">
            <v>32.04%</v>
          </cell>
        </row>
        <row r="1495">
          <cell r="A1495" t="str">
            <v>70744764</v>
          </cell>
          <cell r="B1495">
            <v>44764</v>
          </cell>
          <cell r="C1495">
            <v>707</v>
          </cell>
          <cell r="D1495" t="str">
            <v>四川太极成华区万科路药店</v>
          </cell>
          <cell r="E1495">
            <v>12295.02</v>
          </cell>
          <cell r="F1495">
            <v>175</v>
          </cell>
          <cell r="G1495">
            <v>3809.62</v>
          </cell>
          <cell r="H1495" t="str">
            <v>30.99%</v>
          </cell>
        </row>
        <row r="1496">
          <cell r="A1496" t="str">
            <v>70744765</v>
          </cell>
          <cell r="B1496">
            <v>44765</v>
          </cell>
          <cell r="C1496">
            <v>707</v>
          </cell>
          <cell r="D1496" t="str">
            <v>四川太极成华区万科路药店</v>
          </cell>
          <cell r="E1496">
            <v>10535.42</v>
          </cell>
          <cell r="F1496">
            <v>146</v>
          </cell>
          <cell r="G1496">
            <v>3932.61</v>
          </cell>
          <cell r="H1496" t="str">
            <v>37.33%</v>
          </cell>
        </row>
        <row r="1497">
          <cell r="A1497" t="str">
            <v>70744766</v>
          </cell>
          <cell r="B1497">
            <v>44766</v>
          </cell>
          <cell r="C1497">
            <v>707</v>
          </cell>
          <cell r="D1497" t="str">
            <v>四川太极成华区万科路药店</v>
          </cell>
          <cell r="E1497">
            <v>8867.05</v>
          </cell>
          <cell r="F1497">
            <v>178</v>
          </cell>
          <cell r="G1497">
            <v>-118.01</v>
          </cell>
          <cell r="H1497" t="str">
            <v>-1.33%</v>
          </cell>
        </row>
        <row r="1498">
          <cell r="A1498" t="str">
            <v>70744767</v>
          </cell>
          <cell r="B1498">
            <v>44767</v>
          </cell>
          <cell r="C1498">
            <v>707</v>
          </cell>
          <cell r="D1498" t="str">
            <v>四川太极成华区万科路药店</v>
          </cell>
          <cell r="E1498">
            <v>7139.41</v>
          </cell>
          <cell r="F1498">
            <v>113</v>
          </cell>
          <cell r="G1498">
            <v>2792.45</v>
          </cell>
          <cell r="H1498" t="str">
            <v>39.11%</v>
          </cell>
        </row>
        <row r="1499">
          <cell r="A1499" t="str">
            <v>70744768</v>
          </cell>
          <cell r="B1499">
            <v>44768</v>
          </cell>
          <cell r="C1499">
            <v>707</v>
          </cell>
          <cell r="D1499" t="str">
            <v>四川太极成华区万科路药店</v>
          </cell>
          <cell r="E1499">
            <v>11024</v>
          </cell>
          <cell r="F1499">
            <v>133</v>
          </cell>
          <cell r="G1499">
            <v>3988.64</v>
          </cell>
          <cell r="H1499" t="str">
            <v>36.18%</v>
          </cell>
        </row>
        <row r="1500">
          <cell r="A1500" t="str">
            <v>70744769</v>
          </cell>
          <cell r="B1500">
            <v>44769</v>
          </cell>
          <cell r="C1500">
            <v>707</v>
          </cell>
          <cell r="D1500" t="str">
            <v>四川太极成华区万科路药店</v>
          </cell>
          <cell r="E1500">
            <v>7907.24</v>
          </cell>
          <cell r="F1500">
            <v>124</v>
          </cell>
          <cell r="G1500">
            <v>2715.58</v>
          </cell>
          <cell r="H1500" t="str">
            <v>34.34%</v>
          </cell>
        </row>
        <row r="1501">
          <cell r="A1501" t="str">
            <v>70744770</v>
          </cell>
          <cell r="B1501">
            <v>44770</v>
          </cell>
          <cell r="C1501">
            <v>707</v>
          </cell>
          <cell r="D1501" t="str">
            <v>四川太极成华区万科路药店</v>
          </cell>
          <cell r="E1501">
            <v>9953.94</v>
          </cell>
          <cell r="F1501">
            <v>142</v>
          </cell>
          <cell r="G1501">
            <v>2639.55</v>
          </cell>
          <cell r="H1501" t="str">
            <v>26.52%</v>
          </cell>
        </row>
        <row r="1502">
          <cell r="A1502" t="str">
            <v>70744771</v>
          </cell>
          <cell r="B1502">
            <v>44771</v>
          </cell>
          <cell r="C1502">
            <v>707</v>
          </cell>
          <cell r="D1502" t="str">
            <v>四川太极成华区万科路药店</v>
          </cell>
          <cell r="E1502">
            <v>5021.37</v>
          </cell>
          <cell r="F1502">
            <v>71</v>
          </cell>
          <cell r="G1502">
            <v>1828.96</v>
          </cell>
          <cell r="H1502" t="str">
            <v>36.42%</v>
          </cell>
        </row>
        <row r="1503">
          <cell r="A1503" t="str">
            <v>70744772</v>
          </cell>
          <cell r="B1503">
            <v>44772</v>
          </cell>
          <cell r="C1503">
            <v>707</v>
          </cell>
          <cell r="D1503" t="str">
            <v>四川太极成华区万科路药店</v>
          </cell>
          <cell r="E1503">
            <v>6046.2</v>
          </cell>
          <cell r="F1503">
            <v>98</v>
          </cell>
          <cell r="G1503">
            <v>2195.47</v>
          </cell>
          <cell r="H1503" t="str">
            <v>36.31%</v>
          </cell>
        </row>
        <row r="1504">
          <cell r="A1504" t="str">
            <v>70744773</v>
          </cell>
          <cell r="B1504">
            <v>44773</v>
          </cell>
          <cell r="C1504">
            <v>707</v>
          </cell>
          <cell r="D1504" t="str">
            <v>四川太极成华区万科路药店</v>
          </cell>
          <cell r="E1504">
            <v>7046.77</v>
          </cell>
          <cell r="F1504">
            <v>111</v>
          </cell>
          <cell r="G1504">
            <v>2859.62</v>
          </cell>
          <cell r="H1504" t="str">
            <v>40.58%</v>
          </cell>
        </row>
        <row r="1505">
          <cell r="A1505" t="str">
            <v>70944743</v>
          </cell>
          <cell r="B1505">
            <v>44743</v>
          </cell>
          <cell r="C1505">
            <v>709</v>
          </cell>
          <cell r="D1505" t="str">
            <v>四川太极新都区马超东路店</v>
          </cell>
          <cell r="E1505">
            <v>5729.99</v>
          </cell>
          <cell r="F1505">
            <v>89</v>
          </cell>
          <cell r="G1505">
            <v>1690.77</v>
          </cell>
          <cell r="H1505" t="str">
            <v>29.51%</v>
          </cell>
        </row>
        <row r="1506">
          <cell r="A1506" t="str">
            <v>70944744</v>
          </cell>
          <cell r="B1506">
            <v>44744</v>
          </cell>
          <cell r="C1506">
            <v>709</v>
          </cell>
          <cell r="D1506" t="str">
            <v>四川太极新都区马超东路店</v>
          </cell>
          <cell r="E1506">
            <v>12502.82</v>
          </cell>
          <cell r="F1506">
            <v>145</v>
          </cell>
          <cell r="G1506">
            <v>3525.71</v>
          </cell>
          <cell r="H1506" t="str">
            <v>28.2%</v>
          </cell>
        </row>
        <row r="1507">
          <cell r="A1507" t="str">
            <v>70944745</v>
          </cell>
          <cell r="B1507">
            <v>44745</v>
          </cell>
          <cell r="C1507">
            <v>709</v>
          </cell>
          <cell r="D1507" t="str">
            <v>四川太极新都区马超东路店</v>
          </cell>
          <cell r="E1507">
            <v>10133.06</v>
          </cell>
          <cell r="F1507">
            <v>129</v>
          </cell>
          <cell r="G1507">
            <v>3304.81</v>
          </cell>
          <cell r="H1507" t="str">
            <v>32.61%</v>
          </cell>
        </row>
        <row r="1508">
          <cell r="A1508" t="str">
            <v>70944746</v>
          </cell>
          <cell r="B1508">
            <v>44746</v>
          </cell>
          <cell r="C1508">
            <v>709</v>
          </cell>
          <cell r="D1508" t="str">
            <v>四川太极新都区马超东路店</v>
          </cell>
          <cell r="E1508">
            <v>9236.84</v>
          </cell>
          <cell r="F1508">
            <v>112</v>
          </cell>
          <cell r="G1508">
            <v>2594.78</v>
          </cell>
          <cell r="H1508" t="str">
            <v>28.09%</v>
          </cell>
        </row>
        <row r="1509">
          <cell r="A1509" t="str">
            <v>70944747</v>
          </cell>
          <cell r="B1509">
            <v>44747</v>
          </cell>
          <cell r="C1509">
            <v>709</v>
          </cell>
          <cell r="D1509" t="str">
            <v>四川太极新都区马超东路店</v>
          </cell>
          <cell r="E1509">
            <v>9115.5</v>
          </cell>
          <cell r="F1509">
            <v>100</v>
          </cell>
          <cell r="G1509">
            <v>3137.62</v>
          </cell>
          <cell r="H1509" t="str">
            <v>34.42%</v>
          </cell>
        </row>
        <row r="1510">
          <cell r="A1510" t="str">
            <v>70944748</v>
          </cell>
          <cell r="B1510">
            <v>44748</v>
          </cell>
          <cell r="C1510">
            <v>709</v>
          </cell>
          <cell r="D1510" t="str">
            <v>四川太极新都区马超东路店</v>
          </cell>
          <cell r="E1510">
            <v>6393.82</v>
          </cell>
          <cell r="F1510">
            <v>92</v>
          </cell>
          <cell r="G1510">
            <v>2089.79</v>
          </cell>
          <cell r="H1510" t="str">
            <v>32.68%</v>
          </cell>
        </row>
        <row r="1511">
          <cell r="A1511" t="str">
            <v>70944749</v>
          </cell>
          <cell r="B1511">
            <v>44749</v>
          </cell>
          <cell r="C1511">
            <v>709</v>
          </cell>
          <cell r="D1511" t="str">
            <v>四川太极新都区马超东路店</v>
          </cell>
          <cell r="E1511">
            <v>4841.9</v>
          </cell>
          <cell r="F1511">
            <v>81</v>
          </cell>
          <cell r="G1511">
            <v>1531.09</v>
          </cell>
          <cell r="H1511" t="str">
            <v>31.62%</v>
          </cell>
        </row>
        <row r="1512">
          <cell r="A1512" t="str">
            <v>70944750</v>
          </cell>
          <cell r="B1512">
            <v>44750</v>
          </cell>
          <cell r="C1512">
            <v>709</v>
          </cell>
          <cell r="D1512" t="str">
            <v>四川太极新都区马超东路店</v>
          </cell>
          <cell r="E1512">
            <v>7517.91</v>
          </cell>
          <cell r="F1512">
            <v>88</v>
          </cell>
          <cell r="G1512">
            <v>2525.52</v>
          </cell>
          <cell r="H1512" t="str">
            <v>33.59%</v>
          </cell>
        </row>
        <row r="1513">
          <cell r="A1513" t="str">
            <v>70944751</v>
          </cell>
          <cell r="B1513">
            <v>44751</v>
          </cell>
          <cell r="C1513">
            <v>709</v>
          </cell>
          <cell r="D1513" t="str">
            <v>四川太极新都区马超东路店</v>
          </cell>
          <cell r="E1513">
            <v>5334.05</v>
          </cell>
          <cell r="F1513">
            <v>73</v>
          </cell>
          <cell r="G1513">
            <v>1128.68</v>
          </cell>
          <cell r="H1513" t="str">
            <v>21.16%</v>
          </cell>
        </row>
        <row r="1514">
          <cell r="A1514" t="str">
            <v>70944752</v>
          </cell>
          <cell r="B1514">
            <v>44752</v>
          </cell>
          <cell r="C1514">
            <v>709</v>
          </cell>
          <cell r="D1514" t="str">
            <v>四川太极新都区马超东路店</v>
          </cell>
          <cell r="E1514">
            <v>7569.66</v>
          </cell>
          <cell r="F1514">
            <v>111</v>
          </cell>
          <cell r="G1514">
            <v>2328.67</v>
          </cell>
          <cell r="H1514" t="str">
            <v>30.76%</v>
          </cell>
        </row>
        <row r="1515">
          <cell r="A1515" t="str">
            <v>70944753</v>
          </cell>
          <cell r="B1515">
            <v>44753</v>
          </cell>
          <cell r="C1515">
            <v>709</v>
          </cell>
          <cell r="D1515" t="str">
            <v>四川太极新都区马超东路店</v>
          </cell>
          <cell r="E1515">
            <v>6640.41</v>
          </cell>
          <cell r="F1515">
            <v>104</v>
          </cell>
          <cell r="G1515">
            <v>2238.97</v>
          </cell>
          <cell r="H1515" t="str">
            <v>33.72%</v>
          </cell>
        </row>
        <row r="1516">
          <cell r="A1516" t="str">
            <v>70944754</v>
          </cell>
          <cell r="B1516">
            <v>44754</v>
          </cell>
          <cell r="C1516">
            <v>709</v>
          </cell>
          <cell r="D1516" t="str">
            <v>四川太极新都区马超东路店</v>
          </cell>
          <cell r="E1516">
            <v>6968.45</v>
          </cell>
          <cell r="F1516">
            <v>87</v>
          </cell>
          <cell r="G1516">
            <v>1619.54</v>
          </cell>
          <cell r="H1516" t="str">
            <v>23.24%</v>
          </cell>
        </row>
        <row r="1517">
          <cell r="A1517" t="str">
            <v>70944755</v>
          </cell>
          <cell r="B1517">
            <v>44755</v>
          </cell>
          <cell r="C1517">
            <v>709</v>
          </cell>
          <cell r="D1517" t="str">
            <v>四川太极新都区马超东路店</v>
          </cell>
          <cell r="E1517">
            <v>4711.43</v>
          </cell>
          <cell r="F1517">
            <v>87</v>
          </cell>
          <cell r="G1517">
            <v>1589.51</v>
          </cell>
          <cell r="H1517" t="str">
            <v>33.74%</v>
          </cell>
        </row>
        <row r="1518">
          <cell r="A1518" t="str">
            <v>70944756</v>
          </cell>
          <cell r="B1518">
            <v>44756</v>
          </cell>
          <cell r="C1518">
            <v>709</v>
          </cell>
          <cell r="D1518" t="str">
            <v>四川太极新都区马超东路店</v>
          </cell>
          <cell r="E1518">
            <v>10304.18</v>
          </cell>
          <cell r="F1518">
            <v>120</v>
          </cell>
          <cell r="G1518">
            <v>2527.67</v>
          </cell>
          <cell r="H1518" t="str">
            <v>24.53%</v>
          </cell>
        </row>
        <row r="1519">
          <cell r="A1519" t="str">
            <v>70944757</v>
          </cell>
          <cell r="B1519">
            <v>44757</v>
          </cell>
          <cell r="C1519">
            <v>709</v>
          </cell>
          <cell r="D1519" t="str">
            <v>四川太极新都区马超东路店</v>
          </cell>
          <cell r="E1519">
            <v>9114.42</v>
          </cell>
          <cell r="F1519">
            <v>87</v>
          </cell>
          <cell r="G1519">
            <v>2771.99</v>
          </cell>
          <cell r="H1519" t="str">
            <v>30.41%</v>
          </cell>
        </row>
        <row r="1520">
          <cell r="A1520" t="str">
            <v>70944758</v>
          </cell>
          <cell r="B1520">
            <v>44758</v>
          </cell>
          <cell r="C1520">
            <v>709</v>
          </cell>
          <cell r="D1520" t="str">
            <v>四川太极新都区马超东路店</v>
          </cell>
          <cell r="E1520">
            <v>6717.2</v>
          </cell>
          <cell r="F1520">
            <v>91</v>
          </cell>
          <cell r="G1520">
            <v>2148.64</v>
          </cell>
          <cell r="H1520" t="str">
            <v>31.99%</v>
          </cell>
        </row>
        <row r="1521">
          <cell r="A1521" t="str">
            <v>70944759</v>
          </cell>
          <cell r="B1521">
            <v>44759</v>
          </cell>
          <cell r="C1521">
            <v>709</v>
          </cell>
          <cell r="D1521" t="str">
            <v>四川太极新都区马超东路店</v>
          </cell>
          <cell r="E1521">
            <v>6703.12</v>
          </cell>
          <cell r="F1521">
            <v>93</v>
          </cell>
          <cell r="G1521">
            <v>2192.85</v>
          </cell>
          <cell r="H1521" t="str">
            <v>32.71%</v>
          </cell>
        </row>
        <row r="1522">
          <cell r="A1522" t="str">
            <v>70944760</v>
          </cell>
          <cell r="B1522">
            <v>44760</v>
          </cell>
          <cell r="C1522">
            <v>709</v>
          </cell>
          <cell r="D1522" t="str">
            <v>四川太极新都区马超东路店</v>
          </cell>
          <cell r="E1522">
            <v>10773.19</v>
          </cell>
          <cell r="F1522">
            <v>132</v>
          </cell>
          <cell r="G1522">
            <v>2794.73</v>
          </cell>
          <cell r="H1522" t="str">
            <v>25.94%</v>
          </cell>
        </row>
        <row r="1523">
          <cell r="A1523" t="str">
            <v>70944761</v>
          </cell>
          <cell r="B1523">
            <v>44761</v>
          </cell>
          <cell r="C1523">
            <v>709</v>
          </cell>
          <cell r="D1523" t="str">
            <v>四川太极新都区马超东路店</v>
          </cell>
          <cell r="E1523">
            <v>7539.25</v>
          </cell>
          <cell r="F1523">
            <v>122</v>
          </cell>
          <cell r="G1523">
            <v>1903.12</v>
          </cell>
          <cell r="H1523" t="str">
            <v>25.24%</v>
          </cell>
        </row>
        <row r="1524">
          <cell r="A1524" t="str">
            <v>70944762</v>
          </cell>
          <cell r="B1524">
            <v>44762</v>
          </cell>
          <cell r="C1524">
            <v>709</v>
          </cell>
          <cell r="D1524" t="str">
            <v>四川太极新都区马超东路店</v>
          </cell>
          <cell r="E1524">
            <v>6105.84</v>
          </cell>
          <cell r="F1524">
            <v>110</v>
          </cell>
          <cell r="G1524">
            <v>1890.2</v>
          </cell>
          <cell r="H1524" t="str">
            <v>30.96%</v>
          </cell>
        </row>
        <row r="1525">
          <cell r="A1525" t="str">
            <v>70944763</v>
          </cell>
          <cell r="B1525">
            <v>44763</v>
          </cell>
          <cell r="C1525">
            <v>709</v>
          </cell>
          <cell r="D1525" t="str">
            <v>四川太极新都区马超东路店</v>
          </cell>
          <cell r="E1525">
            <v>4609.2</v>
          </cell>
          <cell r="F1525">
            <v>83</v>
          </cell>
          <cell r="G1525">
            <v>1199.78</v>
          </cell>
          <cell r="H1525" t="str">
            <v>26.03%</v>
          </cell>
        </row>
        <row r="1526">
          <cell r="A1526" t="str">
            <v>70944764</v>
          </cell>
          <cell r="B1526">
            <v>44764</v>
          </cell>
          <cell r="C1526">
            <v>709</v>
          </cell>
          <cell r="D1526" t="str">
            <v>四川太极新都区马超东路店</v>
          </cell>
          <cell r="E1526">
            <v>6062.8</v>
          </cell>
          <cell r="F1526">
            <v>83</v>
          </cell>
          <cell r="G1526">
            <v>1882.08</v>
          </cell>
          <cell r="H1526" t="str">
            <v>31.04%</v>
          </cell>
        </row>
        <row r="1527">
          <cell r="A1527" t="str">
            <v>70944765</v>
          </cell>
          <cell r="B1527">
            <v>44765</v>
          </cell>
          <cell r="C1527">
            <v>709</v>
          </cell>
          <cell r="D1527" t="str">
            <v>四川太极新都区马超东路店</v>
          </cell>
          <cell r="E1527">
            <v>3822.09</v>
          </cell>
          <cell r="F1527">
            <v>86</v>
          </cell>
          <cell r="G1527">
            <v>1226.4</v>
          </cell>
          <cell r="H1527" t="str">
            <v>32.09%</v>
          </cell>
        </row>
        <row r="1528">
          <cell r="A1528" t="str">
            <v>70944766</v>
          </cell>
          <cell r="B1528">
            <v>44766</v>
          </cell>
          <cell r="C1528">
            <v>709</v>
          </cell>
          <cell r="D1528" t="str">
            <v>四川太极新都区马超东路店</v>
          </cell>
          <cell r="E1528">
            <v>5839.97</v>
          </cell>
          <cell r="F1528">
            <v>85</v>
          </cell>
          <cell r="G1528">
            <v>1754.94</v>
          </cell>
          <cell r="H1528" t="str">
            <v>30.05%</v>
          </cell>
        </row>
        <row r="1529">
          <cell r="A1529" t="str">
            <v>70944767</v>
          </cell>
          <cell r="B1529">
            <v>44767</v>
          </cell>
          <cell r="C1529">
            <v>709</v>
          </cell>
          <cell r="D1529" t="str">
            <v>四川太极新都区马超东路店</v>
          </cell>
          <cell r="E1529">
            <v>6218.2</v>
          </cell>
          <cell r="F1529">
            <v>77</v>
          </cell>
          <cell r="G1529">
            <v>1766.78</v>
          </cell>
          <cell r="H1529" t="str">
            <v>28.41%</v>
          </cell>
        </row>
        <row r="1530">
          <cell r="A1530" t="str">
            <v>70944768</v>
          </cell>
          <cell r="B1530">
            <v>44768</v>
          </cell>
          <cell r="C1530">
            <v>709</v>
          </cell>
          <cell r="D1530" t="str">
            <v>四川太极新都区马超东路店</v>
          </cell>
          <cell r="E1530">
            <v>7294.24</v>
          </cell>
          <cell r="F1530">
            <v>65</v>
          </cell>
          <cell r="G1530">
            <v>2049.74</v>
          </cell>
          <cell r="H1530" t="str">
            <v>28.1%</v>
          </cell>
        </row>
        <row r="1531">
          <cell r="A1531" t="str">
            <v>70944769</v>
          </cell>
          <cell r="B1531">
            <v>44769</v>
          </cell>
          <cell r="C1531">
            <v>709</v>
          </cell>
          <cell r="D1531" t="str">
            <v>四川太极新都区马超东路店</v>
          </cell>
          <cell r="E1531">
            <v>5259.08</v>
          </cell>
          <cell r="F1531">
            <v>77</v>
          </cell>
          <cell r="G1531">
            <v>1775.97</v>
          </cell>
          <cell r="H1531" t="str">
            <v>33.77%</v>
          </cell>
        </row>
        <row r="1532">
          <cell r="A1532" t="str">
            <v>70944770</v>
          </cell>
          <cell r="B1532">
            <v>44770</v>
          </cell>
          <cell r="C1532">
            <v>709</v>
          </cell>
          <cell r="D1532" t="str">
            <v>四川太极新都区马超东路店</v>
          </cell>
          <cell r="E1532">
            <v>6605.32</v>
          </cell>
          <cell r="F1532">
            <v>87</v>
          </cell>
          <cell r="G1532">
            <v>1646.93</v>
          </cell>
          <cell r="H1532" t="str">
            <v>24.93%</v>
          </cell>
        </row>
        <row r="1533">
          <cell r="A1533" t="str">
            <v>70944771</v>
          </cell>
          <cell r="B1533">
            <v>44771</v>
          </cell>
          <cell r="C1533">
            <v>709</v>
          </cell>
          <cell r="D1533" t="str">
            <v>四川太极新都区马超东路店</v>
          </cell>
          <cell r="E1533">
            <v>5742.57</v>
          </cell>
          <cell r="F1533">
            <v>81</v>
          </cell>
          <cell r="G1533">
            <v>1847.38</v>
          </cell>
          <cell r="H1533" t="str">
            <v>32.17%</v>
          </cell>
        </row>
        <row r="1534">
          <cell r="A1534" t="str">
            <v>70944772</v>
          </cell>
          <cell r="B1534">
            <v>44772</v>
          </cell>
          <cell r="C1534">
            <v>709</v>
          </cell>
          <cell r="D1534" t="str">
            <v>四川太极新都区马超东路店</v>
          </cell>
          <cell r="E1534">
            <v>5692.04</v>
          </cell>
          <cell r="F1534">
            <v>85</v>
          </cell>
          <cell r="G1534">
            <v>1734.6</v>
          </cell>
          <cell r="H1534" t="str">
            <v>30.47%</v>
          </cell>
        </row>
        <row r="1535">
          <cell r="A1535" t="str">
            <v>70944773</v>
          </cell>
          <cell r="B1535">
            <v>44773</v>
          </cell>
          <cell r="C1535">
            <v>709</v>
          </cell>
          <cell r="D1535" t="str">
            <v>四川太极新都区马超东路店</v>
          </cell>
          <cell r="E1535">
            <v>6626.9</v>
          </cell>
          <cell r="F1535">
            <v>93</v>
          </cell>
          <cell r="G1535">
            <v>2322.81</v>
          </cell>
          <cell r="H1535" t="str">
            <v>35.05%</v>
          </cell>
        </row>
        <row r="1536">
          <cell r="A1536" t="str">
            <v>71044743</v>
          </cell>
          <cell r="B1536">
            <v>44743</v>
          </cell>
          <cell r="C1536">
            <v>710</v>
          </cell>
          <cell r="D1536" t="str">
            <v>四川太极都江堰市蒲阳镇堰问道西路药店</v>
          </cell>
          <cell r="E1536">
            <v>2992.61</v>
          </cell>
          <cell r="F1536">
            <v>52</v>
          </cell>
          <cell r="G1536">
            <v>1300.12</v>
          </cell>
          <cell r="H1536" t="str">
            <v>43.44%</v>
          </cell>
        </row>
        <row r="1537">
          <cell r="A1537" t="str">
            <v>71044744</v>
          </cell>
          <cell r="B1537">
            <v>44744</v>
          </cell>
          <cell r="C1537">
            <v>710</v>
          </cell>
          <cell r="D1537" t="str">
            <v>四川太极都江堰市蒲阳镇堰问道西路药店</v>
          </cell>
          <cell r="E1537">
            <v>4377.6</v>
          </cell>
          <cell r="F1537">
            <v>68</v>
          </cell>
          <cell r="G1537">
            <v>1576.55</v>
          </cell>
          <cell r="H1537" t="str">
            <v>36.01%</v>
          </cell>
        </row>
        <row r="1538">
          <cell r="A1538" t="str">
            <v>71044745</v>
          </cell>
          <cell r="B1538">
            <v>44745</v>
          </cell>
          <cell r="C1538">
            <v>710</v>
          </cell>
          <cell r="D1538" t="str">
            <v>四川太极都江堰市蒲阳镇堰问道西路药店</v>
          </cell>
          <cell r="E1538">
            <v>2186.89</v>
          </cell>
          <cell r="F1538">
            <v>65</v>
          </cell>
          <cell r="G1538">
            <v>916.02</v>
          </cell>
          <cell r="H1538" t="str">
            <v>41.89%</v>
          </cell>
        </row>
        <row r="1539">
          <cell r="A1539" t="str">
            <v>71044746</v>
          </cell>
          <cell r="B1539">
            <v>44746</v>
          </cell>
          <cell r="C1539">
            <v>710</v>
          </cell>
          <cell r="D1539" t="str">
            <v>四川太极都江堰市蒲阳镇堰问道西路药店</v>
          </cell>
          <cell r="E1539">
            <v>3470.93</v>
          </cell>
          <cell r="F1539">
            <v>61</v>
          </cell>
          <cell r="G1539">
            <v>1414.3</v>
          </cell>
          <cell r="H1539" t="str">
            <v>40.75%</v>
          </cell>
        </row>
        <row r="1540">
          <cell r="A1540" t="str">
            <v>71044747</v>
          </cell>
          <cell r="B1540">
            <v>44747</v>
          </cell>
          <cell r="C1540">
            <v>710</v>
          </cell>
          <cell r="D1540" t="str">
            <v>四川太极都江堰市蒲阳镇堰问道西路药店</v>
          </cell>
          <cell r="E1540">
            <v>3049.77</v>
          </cell>
          <cell r="F1540">
            <v>55</v>
          </cell>
          <cell r="G1540">
            <v>882.22</v>
          </cell>
          <cell r="H1540" t="str">
            <v>28.93%</v>
          </cell>
        </row>
        <row r="1541">
          <cell r="A1541" t="str">
            <v>71044748</v>
          </cell>
          <cell r="B1541">
            <v>44748</v>
          </cell>
          <cell r="C1541">
            <v>710</v>
          </cell>
          <cell r="D1541" t="str">
            <v>四川太极都江堰市蒲阳镇堰问道西路药店</v>
          </cell>
          <cell r="E1541">
            <v>3213.9</v>
          </cell>
          <cell r="F1541">
            <v>54</v>
          </cell>
          <cell r="G1541">
            <v>1348.99</v>
          </cell>
          <cell r="H1541" t="str">
            <v>41.97%</v>
          </cell>
        </row>
        <row r="1542">
          <cell r="A1542" t="str">
            <v>71044749</v>
          </cell>
          <cell r="B1542">
            <v>44749</v>
          </cell>
          <cell r="C1542">
            <v>710</v>
          </cell>
          <cell r="D1542" t="str">
            <v>四川太极都江堰市蒲阳镇堰问道西路药店</v>
          </cell>
          <cell r="E1542">
            <v>3052.5</v>
          </cell>
          <cell r="F1542">
            <v>57</v>
          </cell>
          <cell r="G1542">
            <v>850.31</v>
          </cell>
          <cell r="H1542" t="str">
            <v>27.86%</v>
          </cell>
        </row>
        <row r="1543">
          <cell r="A1543" t="str">
            <v>71044750</v>
          </cell>
          <cell r="B1543">
            <v>44750</v>
          </cell>
          <cell r="C1543">
            <v>710</v>
          </cell>
          <cell r="D1543" t="str">
            <v>四川太极都江堰市蒲阳镇堰问道西路药店</v>
          </cell>
          <cell r="E1543">
            <v>3943.83</v>
          </cell>
          <cell r="F1543">
            <v>60</v>
          </cell>
          <cell r="G1543">
            <v>1508.18</v>
          </cell>
          <cell r="H1543" t="str">
            <v>38.24%</v>
          </cell>
        </row>
        <row r="1544">
          <cell r="A1544" t="str">
            <v>71044751</v>
          </cell>
          <cell r="B1544">
            <v>44751</v>
          </cell>
          <cell r="C1544">
            <v>710</v>
          </cell>
          <cell r="D1544" t="str">
            <v>四川太极都江堰市蒲阳镇堰问道西路药店</v>
          </cell>
          <cell r="E1544">
            <v>2394.77</v>
          </cell>
          <cell r="F1544">
            <v>53</v>
          </cell>
          <cell r="G1544">
            <v>753.13</v>
          </cell>
          <cell r="H1544" t="str">
            <v>31.45%</v>
          </cell>
        </row>
        <row r="1545">
          <cell r="A1545" t="str">
            <v>71044752</v>
          </cell>
          <cell r="B1545">
            <v>44752</v>
          </cell>
          <cell r="C1545">
            <v>710</v>
          </cell>
          <cell r="D1545" t="str">
            <v>四川太极都江堰市蒲阳镇堰问道西路药店</v>
          </cell>
          <cell r="E1545">
            <v>3064.58</v>
          </cell>
          <cell r="F1545">
            <v>56</v>
          </cell>
          <cell r="G1545">
            <v>1074.53</v>
          </cell>
          <cell r="H1545" t="str">
            <v>35.06%</v>
          </cell>
        </row>
        <row r="1546">
          <cell r="A1546" t="str">
            <v>71044753</v>
          </cell>
          <cell r="B1546">
            <v>44753</v>
          </cell>
          <cell r="C1546">
            <v>710</v>
          </cell>
          <cell r="D1546" t="str">
            <v>四川太极都江堰市蒲阳镇堰问道西路药店</v>
          </cell>
          <cell r="E1546">
            <v>4251.84</v>
          </cell>
          <cell r="F1546">
            <v>57</v>
          </cell>
          <cell r="G1546">
            <v>1046.63</v>
          </cell>
          <cell r="H1546" t="str">
            <v>24.62%</v>
          </cell>
        </row>
        <row r="1547">
          <cell r="A1547" t="str">
            <v>71044754</v>
          </cell>
          <cell r="B1547">
            <v>44754</v>
          </cell>
          <cell r="C1547">
            <v>710</v>
          </cell>
          <cell r="D1547" t="str">
            <v>四川太极都江堰市蒲阳镇堰问道西路药店</v>
          </cell>
          <cell r="E1547">
            <v>2928.7</v>
          </cell>
          <cell r="F1547">
            <v>57</v>
          </cell>
          <cell r="G1547">
            <v>1006.93</v>
          </cell>
          <cell r="H1547" t="str">
            <v>34.38%</v>
          </cell>
        </row>
        <row r="1548">
          <cell r="A1548" t="str">
            <v>71044755</v>
          </cell>
          <cell r="B1548">
            <v>44755</v>
          </cell>
          <cell r="C1548">
            <v>710</v>
          </cell>
          <cell r="D1548" t="str">
            <v>四川太极都江堰市蒲阳镇堰问道西路药店</v>
          </cell>
          <cell r="E1548">
            <v>3835.21</v>
          </cell>
          <cell r="F1548">
            <v>79</v>
          </cell>
          <cell r="G1548">
            <v>1282.17</v>
          </cell>
          <cell r="H1548" t="str">
            <v>33.43%</v>
          </cell>
        </row>
        <row r="1549">
          <cell r="A1549" t="str">
            <v>71044756</v>
          </cell>
          <cell r="B1549">
            <v>44756</v>
          </cell>
          <cell r="C1549">
            <v>710</v>
          </cell>
          <cell r="D1549" t="str">
            <v>四川太极都江堰市蒲阳镇堰问道西路药店</v>
          </cell>
          <cell r="E1549">
            <v>4547.36</v>
          </cell>
          <cell r="F1549">
            <v>67</v>
          </cell>
          <cell r="G1549">
            <v>1194.67</v>
          </cell>
          <cell r="H1549" t="str">
            <v>26.27%</v>
          </cell>
        </row>
        <row r="1550">
          <cell r="A1550" t="str">
            <v>71044757</v>
          </cell>
          <cell r="B1550">
            <v>44757</v>
          </cell>
          <cell r="C1550">
            <v>710</v>
          </cell>
          <cell r="D1550" t="str">
            <v>四川太极都江堰市蒲阳镇堰问道西路药店</v>
          </cell>
          <cell r="E1550">
            <v>3061.48</v>
          </cell>
          <cell r="F1550">
            <v>59</v>
          </cell>
          <cell r="G1550">
            <v>1062.46</v>
          </cell>
          <cell r="H1550" t="str">
            <v>34.7%</v>
          </cell>
        </row>
        <row r="1551">
          <cell r="A1551" t="str">
            <v>71044758</v>
          </cell>
          <cell r="B1551">
            <v>44758</v>
          </cell>
          <cell r="C1551">
            <v>710</v>
          </cell>
          <cell r="D1551" t="str">
            <v>四川太极都江堰市蒲阳镇堰问道西路药店</v>
          </cell>
          <cell r="E1551">
            <v>5941.62</v>
          </cell>
          <cell r="F1551">
            <v>96</v>
          </cell>
          <cell r="G1551">
            <v>1383.86</v>
          </cell>
          <cell r="H1551" t="str">
            <v>23.29%</v>
          </cell>
        </row>
        <row r="1552">
          <cell r="A1552" t="str">
            <v>71044759</v>
          </cell>
          <cell r="B1552">
            <v>44759</v>
          </cell>
          <cell r="C1552">
            <v>710</v>
          </cell>
          <cell r="D1552" t="str">
            <v>四川太极都江堰市蒲阳镇堰问道西路药店</v>
          </cell>
          <cell r="E1552">
            <v>6134.29</v>
          </cell>
          <cell r="F1552">
            <v>117</v>
          </cell>
          <cell r="G1552">
            <v>2031.25</v>
          </cell>
          <cell r="H1552" t="str">
            <v>33.11%</v>
          </cell>
        </row>
        <row r="1553">
          <cell r="A1553" t="str">
            <v>71044760</v>
          </cell>
          <cell r="B1553">
            <v>44760</v>
          </cell>
          <cell r="C1553">
            <v>710</v>
          </cell>
          <cell r="D1553" t="str">
            <v>四川太极都江堰市蒲阳镇堰问道西路药店</v>
          </cell>
          <cell r="E1553">
            <v>5112.26</v>
          </cell>
          <cell r="F1553">
            <v>79</v>
          </cell>
          <cell r="G1553">
            <v>1578</v>
          </cell>
          <cell r="H1553" t="str">
            <v>30.87%</v>
          </cell>
        </row>
        <row r="1554">
          <cell r="A1554" t="str">
            <v>71044761</v>
          </cell>
          <cell r="B1554">
            <v>44761</v>
          </cell>
          <cell r="C1554">
            <v>710</v>
          </cell>
          <cell r="D1554" t="str">
            <v>四川太极都江堰市蒲阳镇堰问道西路药店</v>
          </cell>
          <cell r="E1554">
            <v>5356.75</v>
          </cell>
          <cell r="F1554">
            <v>67</v>
          </cell>
          <cell r="G1554">
            <v>1486.68</v>
          </cell>
          <cell r="H1554" t="str">
            <v>27.75%</v>
          </cell>
        </row>
        <row r="1555">
          <cell r="A1555" t="str">
            <v>71044762</v>
          </cell>
          <cell r="B1555">
            <v>44762</v>
          </cell>
          <cell r="C1555">
            <v>710</v>
          </cell>
          <cell r="D1555" t="str">
            <v>四川太极都江堰市蒲阳镇堰问道西路药店</v>
          </cell>
          <cell r="E1555">
            <v>4945.72</v>
          </cell>
          <cell r="F1555">
            <v>87</v>
          </cell>
          <cell r="G1555">
            <v>1641.62</v>
          </cell>
          <cell r="H1555" t="str">
            <v>33.19%</v>
          </cell>
        </row>
        <row r="1556">
          <cell r="A1556" t="str">
            <v>71044763</v>
          </cell>
          <cell r="B1556">
            <v>44763</v>
          </cell>
          <cell r="C1556">
            <v>710</v>
          </cell>
          <cell r="D1556" t="str">
            <v>四川太极都江堰市蒲阳镇堰问道西路药店</v>
          </cell>
          <cell r="E1556">
            <v>4147.19</v>
          </cell>
          <cell r="F1556">
            <v>100</v>
          </cell>
          <cell r="G1556">
            <v>1347.67</v>
          </cell>
          <cell r="H1556" t="str">
            <v>32.5%</v>
          </cell>
        </row>
        <row r="1557">
          <cell r="A1557" t="str">
            <v>71044764</v>
          </cell>
          <cell r="B1557">
            <v>44764</v>
          </cell>
          <cell r="C1557">
            <v>710</v>
          </cell>
          <cell r="D1557" t="str">
            <v>四川太极都江堰市蒲阳镇堰问道西路药店</v>
          </cell>
          <cell r="E1557">
            <v>4482.56</v>
          </cell>
          <cell r="F1557">
            <v>78</v>
          </cell>
          <cell r="G1557">
            <v>726.2</v>
          </cell>
          <cell r="H1557" t="str">
            <v>16.2%</v>
          </cell>
        </row>
        <row r="1558">
          <cell r="A1558" t="str">
            <v>71044765</v>
          </cell>
          <cell r="B1558">
            <v>44765</v>
          </cell>
          <cell r="C1558">
            <v>710</v>
          </cell>
          <cell r="D1558" t="str">
            <v>四川太极都江堰市蒲阳镇堰问道西路药店</v>
          </cell>
          <cell r="E1558">
            <v>3709.5</v>
          </cell>
          <cell r="F1558">
            <v>64</v>
          </cell>
          <cell r="G1558">
            <v>1448.02</v>
          </cell>
          <cell r="H1558" t="str">
            <v>39.04%</v>
          </cell>
        </row>
        <row r="1559">
          <cell r="A1559" t="str">
            <v>71044766</v>
          </cell>
          <cell r="B1559">
            <v>44766</v>
          </cell>
          <cell r="C1559">
            <v>710</v>
          </cell>
          <cell r="D1559" t="str">
            <v>四川太极都江堰市蒲阳镇堰问道西路药店</v>
          </cell>
          <cell r="E1559">
            <v>3522.17</v>
          </cell>
          <cell r="F1559">
            <v>63</v>
          </cell>
          <cell r="G1559">
            <v>1254.92</v>
          </cell>
          <cell r="H1559" t="str">
            <v>35.63%</v>
          </cell>
        </row>
        <row r="1560">
          <cell r="A1560" t="str">
            <v>71044767</v>
          </cell>
          <cell r="B1560">
            <v>44767</v>
          </cell>
          <cell r="C1560">
            <v>710</v>
          </cell>
          <cell r="D1560" t="str">
            <v>四川太极都江堰市蒲阳镇堰问道西路药店</v>
          </cell>
          <cell r="E1560">
            <v>4233.83</v>
          </cell>
          <cell r="F1560">
            <v>64</v>
          </cell>
          <cell r="G1560">
            <v>1666.12</v>
          </cell>
          <cell r="H1560" t="str">
            <v>39.35%</v>
          </cell>
        </row>
        <row r="1561">
          <cell r="A1561" t="str">
            <v>71044768</v>
          </cell>
          <cell r="B1561">
            <v>44768</v>
          </cell>
          <cell r="C1561">
            <v>710</v>
          </cell>
          <cell r="D1561" t="str">
            <v>四川太极都江堰市蒲阳镇堰问道西路药店</v>
          </cell>
          <cell r="E1561">
            <v>4145.11</v>
          </cell>
          <cell r="F1561">
            <v>58</v>
          </cell>
          <cell r="G1561">
            <v>1549.31</v>
          </cell>
          <cell r="H1561" t="str">
            <v>37.38%</v>
          </cell>
        </row>
        <row r="1562">
          <cell r="A1562" t="str">
            <v>71044769</v>
          </cell>
          <cell r="B1562">
            <v>44769</v>
          </cell>
          <cell r="C1562">
            <v>710</v>
          </cell>
          <cell r="D1562" t="str">
            <v>四川太极都江堰市蒲阳镇堰问道西路药店</v>
          </cell>
          <cell r="E1562">
            <v>2518</v>
          </cell>
          <cell r="F1562">
            <v>55</v>
          </cell>
          <cell r="G1562">
            <v>972.3</v>
          </cell>
          <cell r="H1562" t="str">
            <v>38.61%</v>
          </cell>
        </row>
        <row r="1563">
          <cell r="A1563" t="str">
            <v>71044770</v>
          </cell>
          <cell r="B1563">
            <v>44770</v>
          </cell>
          <cell r="C1563">
            <v>710</v>
          </cell>
          <cell r="D1563" t="str">
            <v>四川太极都江堰市蒲阳镇堰问道西路药店</v>
          </cell>
          <cell r="E1563">
            <v>2965.4</v>
          </cell>
          <cell r="F1563">
            <v>53</v>
          </cell>
          <cell r="G1563">
            <v>1211.56</v>
          </cell>
          <cell r="H1563" t="str">
            <v>40.86%</v>
          </cell>
        </row>
        <row r="1564">
          <cell r="A1564" t="str">
            <v>71044771</v>
          </cell>
          <cell r="B1564">
            <v>44771</v>
          </cell>
          <cell r="C1564">
            <v>710</v>
          </cell>
          <cell r="D1564" t="str">
            <v>四川太极都江堰市蒲阳镇堰问道西路药店</v>
          </cell>
          <cell r="E1564">
            <v>3672.15</v>
          </cell>
          <cell r="F1564">
            <v>68</v>
          </cell>
          <cell r="G1564">
            <v>1491.76</v>
          </cell>
          <cell r="H1564" t="str">
            <v>40.62%</v>
          </cell>
        </row>
        <row r="1565">
          <cell r="A1565" t="str">
            <v>71044772</v>
          </cell>
          <cell r="B1565">
            <v>44772</v>
          </cell>
          <cell r="C1565">
            <v>710</v>
          </cell>
          <cell r="D1565" t="str">
            <v>四川太极都江堰市蒲阳镇堰问道西路药店</v>
          </cell>
          <cell r="E1565">
            <v>4094.7</v>
          </cell>
          <cell r="F1565">
            <v>64</v>
          </cell>
          <cell r="G1565">
            <v>1549.07</v>
          </cell>
          <cell r="H1565" t="str">
            <v>37.83%</v>
          </cell>
        </row>
        <row r="1566">
          <cell r="A1566" t="str">
            <v>71044773</v>
          </cell>
          <cell r="B1566">
            <v>44773</v>
          </cell>
          <cell r="C1566">
            <v>710</v>
          </cell>
          <cell r="D1566" t="str">
            <v>四川太极都江堰市蒲阳镇堰问道西路药店</v>
          </cell>
          <cell r="E1566">
            <v>3152.87</v>
          </cell>
          <cell r="F1566">
            <v>67</v>
          </cell>
          <cell r="G1566">
            <v>1197.19</v>
          </cell>
          <cell r="H1566" t="str">
            <v>37.97%</v>
          </cell>
        </row>
        <row r="1567">
          <cell r="A1567" t="str">
            <v>71244743</v>
          </cell>
          <cell r="B1567">
            <v>44743</v>
          </cell>
          <cell r="C1567">
            <v>712</v>
          </cell>
          <cell r="D1567" t="str">
            <v>四川太极成华区华泰路药店</v>
          </cell>
          <cell r="E1567">
            <v>10746.8</v>
          </cell>
          <cell r="F1567">
            <v>141</v>
          </cell>
          <cell r="G1567">
            <v>4186.39</v>
          </cell>
          <cell r="H1567" t="str">
            <v>38.95%</v>
          </cell>
        </row>
        <row r="1568">
          <cell r="A1568" t="str">
            <v>71244744</v>
          </cell>
          <cell r="B1568">
            <v>44744</v>
          </cell>
          <cell r="C1568">
            <v>712</v>
          </cell>
          <cell r="D1568" t="str">
            <v>四川太极成华区华泰路药店</v>
          </cell>
          <cell r="E1568">
            <v>10431.2</v>
          </cell>
          <cell r="F1568">
            <v>110</v>
          </cell>
          <cell r="G1568">
            <v>3382.23</v>
          </cell>
          <cell r="H1568" t="str">
            <v>32.42%</v>
          </cell>
        </row>
        <row r="1569">
          <cell r="A1569" t="str">
            <v>71244745</v>
          </cell>
          <cell r="B1569">
            <v>44745</v>
          </cell>
          <cell r="C1569">
            <v>712</v>
          </cell>
          <cell r="D1569" t="str">
            <v>四川太极成华区华泰路药店</v>
          </cell>
          <cell r="E1569">
            <v>8647.61</v>
          </cell>
          <cell r="F1569">
            <v>124</v>
          </cell>
          <cell r="G1569">
            <v>3088.16</v>
          </cell>
          <cell r="H1569" t="str">
            <v>35.71%</v>
          </cell>
        </row>
        <row r="1570">
          <cell r="A1570" t="str">
            <v>71244746</v>
          </cell>
          <cell r="B1570">
            <v>44746</v>
          </cell>
          <cell r="C1570">
            <v>712</v>
          </cell>
          <cell r="D1570" t="str">
            <v>四川太极成华区华泰路药店</v>
          </cell>
          <cell r="E1570">
            <v>9408.84</v>
          </cell>
          <cell r="F1570">
            <v>121</v>
          </cell>
          <cell r="G1570">
            <v>3708.01</v>
          </cell>
          <cell r="H1570" t="str">
            <v>39.41%</v>
          </cell>
        </row>
        <row r="1571">
          <cell r="A1571" t="str">
            <v>71244747</v>
          </cell>
          <cell r="B1571">
            <v>44747</v>
          </cell>
          <cell r="C1571">
            <v>712</v>
          </cell>
          <cell r="D1571" t="str">
            <v>四川太极成华区华泰路药店</v>
          </cell>
          <cell r="E1571">
            <v>7690.3</v>
          </cell>
          <cell r="F1571">
            <v>114</v>
          </cell>
          <cell r="G1571">
            <v>2567.31</v>
          </cell>
          <cell r="H1571" t="str">
            <v>33.38%</v>
          </cell>
        </row>
        <row r="1572">
          <cell r="A1572" t="str">
            <v>71244748</v>
          </cell>
          <cell r="B1572">
            <v>44748</v>
          </cell>
          <cell r="C1572">
            <v>712</v>
          </cell>
          <cell r="D1572" t="str">
            <v>四川太极成华区华泰路药店</v>
          </cell>
          <cell r="E1572">
            <v>10572.5</v>
          </cell>
          <cell r="F1572">
            <v>134</v>
          </cell>
          <cell r="G1572">
            <v>3803.63</v>
          </cell>
          <cell r="H1572" t="str">
            <v>35.98%</v>
          </cell>
        </row>
        <row r="1573">
          <cell r="A1573" t="str">
            <v>71244749</v>
          </cell>
          <cell r="B1573">
            <v>44749</v>
          </cell>
          <cell r="C1573">
            <v>712</v>
          </cell>
          <cell r="D1573" t="str">
            <v>四川太极成华区华泰路药店</v>
          </cell>
          <cell r="E1573">
            <v>15246.96</v>
          </cell>
          <cell r="F1573">
            <v>136</v>
          </cell>
          <cell r="G1573">
            <v>5003.43</v>
          </cell>
          <cell r="H1573" t="str">
            <v>32.82%</v>
          </cell>
        </row>
        <row r="1574">
          <cell r="A1574" t="str">
            <v>71244750</v>
          </cell>
          <cell r="B1574">
            <v>44750</v>
          </cell>
          <cell r="C1574">
            <v>712</v>
          </cell>
          <cell r="D1574" t="str">
            <v>四川太极成华区华泰路药店</v>
          </cell>
          <cell r="E1574">
            <v>10685.9</v>
          </cell>
          <cell r="F1574">
            <v>127</v>
          </cell>
          <cell r="G1574">
            <v>3785.81</v>
          </cell>
          <cell r="H1574" t="str">
            <v>35.43%</v>
          </cell>
        </row>
        <row r="1575">
          <cell r="A1575" t="str">
            <v>71244751</v>
          </cell>
          <cell r="B1575">
            <v>44751</v>
          </cell>
          <cell r="C1575">
            <v>712</v>
          </cell>
          <cell r="D1575" t="str">
            <v>四川太极成华区华泰路药店</v>
          </cell>
          <cell r="E1575">
            <v>11234.8</v>
          </cell>
          <cell r="F1575">
            <v>152</v>
          </cell>
          <cell r="G1575">
            <v>4562.56</v>
          </cell>
          <cell r="H1575" t="str">
            <v>40.61%</v>
          </cell>
        </row>
        <row r="1576">
          <cell r="A1576" t="str">
            <v>71244752</v>
          </cell>
          <cell r="B1576">
            <v>44752</v>
          </cell>
          <cell r="C1576">
            <v>712</v>
          </cell>
          <cell r="D1576" t="str">
            <v>四川太极成华区华泰路药店</v>
          </cell>
          <cell r="E1576">
            <v>7905.03</v>
          </cell>
          <cell r="F1576">
            <v>137</v>
          </cell>
          <cell r="G1576">
            <v>3155.38</v>
          </cell>
          <cell r="H1576" t="str">
            <v>39.92%</v>
          </cell>
        </row>
        <row r="1577">
          <cell r="A1577" t="str">
            <v>71244753</v>
          </cell>
          <cell r="B1577">
            <v>44753</v>
          </cell>
          <cell r="C1577">
            <v>712</v>
          </cell>
          <cell r="D1577" t="str">
            <v>四川太极成华区华泰路药店</v>
          </cell>
          <cell r="E1577">
            <v>11237.15</v>
          </cell>
          <cell r="F1577">
            <v>136</v>
          </cell>
          <cell r="G1577">
            <v>3950.82</v>
          </cell>
          <cell r="H1577" t="str">
            <v>35.16%</v>
          </cell>
        </row>
        <row r="1578">
          <cell r="A1578" t="str">
            <v>71244754</v>
          </cell>
          <cell r="B1578">
            <v>44754</v>
          </cell>
          <cell r="C1578">
            <v>712</v>
          </cell>
          <cell r="D1578" t="str">
            <v>四川太极成华区华泰路药店</v>
          </cell>
          <cell r="E1578">
            <v>10634.9</v>
          </cell>
          <cell r="F1578">
            <v>134</v>
          </cell>
          <cell r="G1578">
            <v>3905.45</v>
          </cell>
          <cell r="H1578" t="str">
            <v>36.72%</v>
          </cell>
        </row>
        <row r="1579">
          <cell r="A1579" t="str">
            <v>71244755</v>
          </cell>
          <cell r="B1579">
            <v>44755</v>
          </cell>
          <cell r="C1579">
            <v>712</v>
          </cell>
          <cell r="D1579" t="str">
            <v>四川太极成华区华泰路药店</v>
          </cell>
          <cell r="E1579">
            <v>6934.9</v>
          </cell>
          <cell r="F1579">
            <v>124</v>
          </cell>
          <cell r="G1579">
            <v>2592.25</v>
          </cell>
          <cell r="H1579" t="str">
            <v>37.38%</v>
          </cell>
        </row>
        <row r="1580">
          <cell r="A1580" t="str">
            <v>71244756</v>
          </cell>
          <cell r="B1580">
            <v>44756</v>
          </cell>
          <cell r="C1580">
            <v>712</v>
          </cell>
          <cell r="D1580" t="str">
            <v>四川太极成华区华泰路药店</v>
          </cell>
          <cell r="E1580">
            <v>9382.6</v>
          </cell>
          <cell r="F1580">
            <v>136</v>
          </cell>
          <cell r="G1580">
            <v>3453.05</v>
          </cell>
          <cell r="H1580" t="str">
            <v>36.8%</v>
          </cell>
        </row>
        <row r="1581">
          <cell r="A1581" t="str">
            <v>71244757</v>
          </cell>
          <cell r="B1581">
            <v>44757</v>
          </cell>
          <cell r="C1581">
            <v>712</v>
          </cell>
          <cell r="D1581" t="str">
            <v>四川太极成华区华泰路药店</v>
          </cell>
          <cell r="E1581">
            <v>9747.5</v>
          </cell>
          <cell r="F1581">
            <v>137</v>
          </cell>
          <cell r="G1581">
            <v>3850.84</v>
          </cell>
          <cell r="H1581" t="str">
            <v>39.51%</v>
          </cell>
        </row>
        <row r="1582">
          <cell r="A1582" t="str">
            <v>71244758</v>
          </cell>
          <cell r="B1582">
            <v>44758</v>
          </cell>
          <cell r="C1582">
            <v>712</v>
          </cell>
          <cell r="D1582" t="str">
            <v>四川太极成华区华泰路药店</v>
          </cell>
          <cell r="E1582">
            <v>37750.11</v>
          </cell>
          <cell r="F1582">
            <v>155</v>
          </cell>
          <cell r="G1582">
            <v>11044.31</v>
          </cell>
          <cell r="H1582" t="str">
            <v>29.26%</v>
          </cell>
        </row>
        <row r="1583">
          <cell r="A1583" t="str">
            <v>71244759</v>
          </cell>
          <cell r="B1583">
            <v>44759</v>
          </cell>
          <cell r="C1583">
            <v>712</v>
          </cell>
          <cell r="D1583" t="str">
            <v>四川太极成华区华泰路药店</v>
          </cell>
          <cell r="E1583">
            <v>53019.17</v>
          </cell>
          <cell r="F1583">
            <v>241</v>
          </cell>
          <cell r="G1583">
            <v>14565.78</v>
          </cell>
          <cell r="H1583" t="str">
            <v>27.47%</v>
          </cell>
        </row>
        <row r="1584">
          <cell r="A1584" t="str">
            <v>71244760</v>
          </cell>
          <cell r="B1584">
            <v>44760</v>
          </cell>
          <cell r="C1584">
            <v>712</v>
          </cell>
          <cell r="D1584" t="str">
            <v>四川太极成华区华泰路药店</v>
          </cell>
          <cell r="E1584">
            <v>35576.73</v>
          </cell>
          <cell r="F1584">
            <v>258</v>
          </cell>
          <cell r="G1584">
            <v>8604.12</v>
          </cell>
          <cell r="H1584" t="str">
            <v>24.18%</v>
          </cell>
        </row>
        <row r="1585">
          <cell r="A1585" t="str">
            <v>71244761</v>
          </cell>
          <cell r="B1585">
            <v>44761</v>
          </cell>
          <cell r="C1585">
            <v>712</v>
          </cell>
          <cell r="D1585" t="str">
            <v>四川太极成华区华泰路药店</v>
          </cell>
          <cell r="E1585">
            <v>16234.93</v>
          </cell>
          <cell r="F1585">
            <v>177</v>
          </cell>
          <cell r="G1585">
            <v>4986.86</v>
          </cell>
          <cell r="H1585" t="str">
            <v>30.72%</v>
          </cell>
        </row>
        <row r="1586">
          <cell r="A1586" t="str">
            <v>71244762</v>
          </cell>
          <cell r="B1586">
            <v>44762</v>
          </cell>
          <cell r="C1586">
            <v>712</v>
          </cell>
          <cell r="D1586" t="str">
            <v>四川太极成华区华泰路药店</v>
          </cell>
          <cell r="E1586">
            <v>13653.93</v>
          </cell>
          <cell r="F1586">
            <v>182</v>
          </cell>
          <cell r="G1586">
            <v>4579.31</v>
          </cell>
          <cell r="H1586" t="str">
            <v>33.54%</v>
          </cell>
        </row>
        <row r="1587">
          <cell r="A1587" t="str">
            <v>71244763</v>
          </cell>
          <cell r="B1587">
            <v>44763</v>
          </cell>
          <cell r="C1587">
            <v>712</v>
          </cell>
          <cell r="D1587" t="str">
            <v>四川太极成华区华泰路药店</v>
          </cell>
          <cell r="E1587">
            <v>9918.92</v>
          </cell>
          <cell r="F1587">
            <v>147</v>
          </cell>
          <cell r="G1587">
            <v>3234.77</v>
          </cell>
          <cell r="H1587" t="str">
            <v>32.61%</v>
          </cell>
        </row>
        <row r="1588">
          <cell r="A1588" t="str">
            <v>71244764</v>
          </cell>
          <cell r="B1588">
            <v>44764</v>
          </cell>
          <cell r="C1588">
            <v>712</v>
          </cell>
          <cell r="D1588" t="str">
            <v>四川太极成华区华泰路药店</v>
          </cell>
          <cell r="E1588">
            <v>10131.27</v>
          </cell>
          <cell r="F1588">
            <v>166</v>
          </cell>
          <cell r="G1588">
            <v>3413.5</v>
          </cell>
          <cell r="H1588" t="str">
            <v>33.69%</v>
          </cell>
        </row>
        <row r="1589">
          <cell r="A1589" t="str">
            <v>71244765</v>
          </cell>
          <cell r="B1589">
            <v>44765</v>
          </cell>
          <cell r="C1589">
            <v>712</v>
          </cell>
          <cell r="D1589" t="str">
            <v>四川太极成华区华泰路药店</v>
          </cell>
          <cell r="E1589">
            <v>13132.09</v>
          </cell>
          <cell r="F1589">
            <v>181</v>
          </cell>
          <cell r="G1589">
            <v>5002.29</v>
          </cell>
          <cell r="H1589" t="str">
            <v>38.09%</v>
          </cell>
        </row>
        <row r="1590">
          <cell r="A1590" t="str">
            <v>71244766</v>
          </cell>
          <cell r="B1590">
            <v>44766</v>
          </cell>
          <cell r="C1590">
            <v>712</v>
          </cell>
          <cell r="D1590" t="str">
            <v>四川太极成华区华泰路药店</v>
          </cell>
          <cell r="E1590">
            <v>12195.6</v>
          </cell>
          <cell r="F1590">
            <v>178</v>
          </cell>
          <cell r="G1590">
            <v>4312.98</v>
          </cell>
          <cell r="H1590" t="str">
            <v>35.37%</v>
          </cell>
        </row>
        <row r="1591">
          <cell r="A1591" t="str">
            <v>71244767</v>
          </cell>
          <cell r="B1591">
            <v>44767</v>
          </cell>
          <cell r="C1591">
            <v>712</v>
          </cell>
          <cell r="D1591" t="str">
            <v>四川太极成华区华泰路药店</v>
          </cell>
          <cell r="E1591">
            <v>15349.12</v>
          </cell>
          <cell r="F1591">
            <v>162</v>
          </cell>
          <cell r="G1591">
            <v>5577.59</v>
          </cell>
          <cell r="H1591" t="str">
            <v>36.34%</v>
          </cell>
        </row>
        <row r="1592">
          <cell r="A1592" t="str">
            <v>71244768</v>
          </cell>
          <cell r="B1592">
            <v>44768</v>
          </cell>
          <cell r="C1592">
            <v>712</v>
          </cell>
          <cell r="D1592" t="str">
            <v>四川太极成华区华泰路药店</v>
          </cell>
          <cell r="E1592">
            <v>14318.97</v>
          </cell>
          <cell r="F1592">
            <v>99</v>
          </cell>
          <cell r="G1592">
            <v>5297.41</v>
          </cell>
          <cell r="H1592" t="str">
            <v>37%</v>
          </cell>
        </row>
        <row r="1593">
          <cell r="A1593" t="str">
            <v>71344743</v>
          </cell>
          <cell r="B1593">
            <v>44743</v>
          </cell>
          <cell r="C1593">
            <v>713</v>
          </cell>
          <cell r="D1593" t="str">
            <v>四川太极都江堰聚源镇药店</v>
          </cell>
          <cell r="E1593">
            <v>3354.11</v>
          </cell>
          <cell r="F1593">
            <v>34</v>
          </cell>
          <cell r="G1593">
            <v>1090.42</v>
          </cell>
          <cell r="H1593" t="str">
            <v>32.51%</v>
          </cell>
        </row>
        <row r="1594">
          <cell r="A1594" t="str">
            <v>71344744</v>
          </cell>
          <cell r="B1594">
            <v>44744</v>
          </cell>
          <cell r="C1594">
            <v>713</v>
          </cell>
          <cell r="D1594" t="str">
            <v>四川太极都江堰聚源镇药店</v>
          </cell>
          <cell r="E1594">
            <v>3299.28</v>
          </cell>
          <cell r="F1594">
            <v>44</v>
          </cell>
          <cell r="G1594">
            <v>1352.98</v>
          </cell>
          <cell r="H1594" t="str">
            <v>41.01%</v>
          </cell>
        </row>
        <row r="1595">
          <cell r="A1595" t="str">
            <v>71344745</v>
          </cell>
          <cell r="B1595">
            <v>44745</v>
          </cell>
          <cell r="C1595">
            <v>713</v>
          </cell>
          <cell r="D1595" t="str">
            <v>四川太极都江堰聚源镇药店</v>
          </cell>
          <cell r="E1595">
            <v>4054.77</v>
          </cell>
          <cell r="F1595">
            <v>49</v>
          </cell>
          <cell r="G1595">
            <v>1581.83</v>
          </cell>
          <cell r="H1595" t="str">
            <v>39.01%</v>
          </cell>
        </row>
        <row r="1596">
          <cell r="A1596" t="str">
            <v>71344746</v>
          </cell>
          <cell r="B1596">
            <v>44746</v>
          </cell>
          <cell r="C1596">
            <v>713</v>
          </cell>
          <cell r="D1596" t="str">
            <v>四川太极都江堰聚源镇药店</v>
          </cell>
          <cell r="E1596">
            <v>3915.89</v>
          </cell>
          <cell r="F1596">
            <v>41</v>
          </cell>
          <cell r="G1596">
            <v>1238.97</v>
          </cell>
          <cell r="H1596" t="str">
            <v>31.64%</v>
          </cell>
        </row>
        <row r="1597">
          <cell r="A1597" t="str">
            <v>71344747</v>
          </cell>
          <cell r="B1597">
            <v>44747</v>
          </cell>
          <cell r="C1597">
            <v>713</v>
          </cell>
          <cell r="D1597" t="str">
            <v>四川太极都江堰聚源镇药店</v>
          </cell>
          <cell r="E1597">
            <v>3293.95</v>
          </cell>
          <cell r="F1597">
            <v>40</v>
          </cell>
          <cell r="G1597">
            <v>1193.98</v>
          </cell>
          <cell r="H1597" t="str">
            <v>36.25%</v>
          </cell>
        </row>
        <row r="1598">
          <cell r="A1598" t="str">
            <v>71344748</v>
          </cell>
          <cell r="B1598">
            <v>44748</v>
          </cell>
          <cell r="C1598">
            <v>713</v>
          </cell>
          <cell r="D1598" t="str">
            <v>四川太极都江堰聚源镇药店</v>
          </cell>
          <cell r="E1598">
            <v>3191.58</v>
          </cell>
          <cell r="F1598">
            <v>36</v>
          </cell>
          <cell r="G1598">
            <v>1216.27</v>
          </cell>
          <cell r="H1598" t="str">
            <v>38.11%</v>
          </cell>
        </row>
        <row r="1599">
          <cell r="A1599" t="str">
            <v>71344749</v>
          </cell>
          <cell r="B1599">
            <v>44749</v>
          </cell>
          <cell r="C1599">
            <v>713</v>
          </cell>
          <cell r="D1599" t="str">
            <v>四川太极都江堰聚源镇药店</v>
          </cell>
          <cell r="E1599">
            <v>3148.1</v>
          </cell>
          <cell r="F1599">
            <v>41</v>
          </cell>
          <cell r="G1599">
            <v>1170.69</v>
          </cell>
          <cell r="H1599" t="str">
            <v>37.19%</v>
          </cell>
        </row>
        <row r="1600">
          <cell r="A1600" t="str">
            <v>71344750</v>
          </cell>
          <cell r="B1600">
            <v>44750</v>
          </cell>
          <cell r="C1600">
            <v>713</v>
          </cell>
          <cell r="D1600" t="str">
            <v>四川太极都江堰聚源镇药店</v>
          </cell>
          <cell r="E1600">
            <v>4363.83</v>
          </cell>
          <cell r="F1600">
            <v>50</v>
          </cell>
          <cell r="G1600">
            <v>1642.66</v>
          </cell>
          <cell r="H1600" t="str">
            <v>37.64%</v>
          </cell>
        </row>
        <row r="1601">
          <cell r="A1601" t="str">
            <v>71344751</v>
          </cell>
          <cell r="B1601">
            <v>44751</v>
          </cell>
          <cell r="C1601">
            <v>713</v>
          </cell>
          <cell r="D1601" t="str">
            <v>四川太极都江堰聚源镇药店</v>
          </cell>
          <cell r="E1601">
            <v>3477.3</v>
          </cell>
          <cell r="F1601">
            <v>41</v>
          </cell>
          <cell r="G1601">
            <v>1415.83</v>
          </cell>
          <cell r="H1601" t="str">
            <v>40.72%</v>
          </cell>
        </row>
        <row r="1602">
          <cell r="A1602" t="str">
            <v>71344752</v>
          </cell>
          <cell r="B1602">
            <v>44752</v>
          </cell>
          <cell r="C1602">
            <v>713</v>
          </cell>
          <cell r="D1602" t="str">
            <v>四川太极都江堰聚源镇药店</v>
          </cell>
          <cell r="E1602">
            <v>4298.68</v>
          </cell>
          <cell r="F1602">
            <v>46</v>
          </cell>
          <cell r="G1602">
            <v>1400.47</v>
          </cell>
          <cell r="H1602" t="str">
            <v>32.58%</v>
          </cell>
        </row>
        <row r="1603">
          <cell r="A1603" t="str">
            <v>71344753</v>
          </cell>
          <cell r="B1603">
            <v>44753</v>
          </cell>
          <cell r="C1603">
            <v>713</v>
          </cell>
          <cell r="D1603" t="str">
            <v>四川太极都江堰聚源镇药店</v>
          </cell>
          <cell r="E1603">
            <v>2667.01</v>
          </cell>
          <cell r="F1603">
            <v>31</v>
          </cell>
          <cell r="G1603">
            <v>1029.13</v>
          </cell>
          <cell r="H1603" t="str">
            <v>38.59%</v>
          </cell>
        </row>
        <row r="1604">
          <cell r="A1604" t="str">
            <v>71344754</v>
          </cell>
          <cell r="B1604">
            <v>44754</v>
          </cell>
          <cell r="C1604">
            <v>713</v>
          </cell>
          <cell r="D1604" t="str">
            <v>四川太极都江堰聚源镇药店</v>
          </cell>
          <cell r="E1604">
            <v>3128.65</v>
          </cell>
          <cell r="F1604">
            <v>39</v>
          </cell>
          <cell r="G1604">
            <v>1041.96</v>
          </cell>
          <cell r="H1604" t="str">
            <v>33.3%</v>
          </cell>
        </row>
        <row r="1605">
          <cell r="A1605" t="str">
            <v>71344755</v>
          </cell>
          <cell r="B1605">
            <v>44755</v>
          </cell>
          <cell r="C1605">
            <v>713</v>
          </cell>
          <cell r="D1605" t="str">
            <v>四川太极都江堰聚源镇药店</v>
          </cell>
          <cell r="E1605">
            <v>2999.5</v>
          </cell>
          <cell r="F1605">
            <v>38</v>
          </cell>
          <cell r="G1605">
            <v>1299.49</v>
          </cell>
          <cell r="H1605" t="str">
            <v>43.32%</v>
          </cell>
        </row>
        <row r="1606">
          <cell r="A1606" t="str">
            <v>71344756</v>
          </cell>
          <cell r="B1606">
            <v>44756</v>
          </cell>
          <cell r="C1606">
            <v>713</v>
          </cell>
          <cell r="D1606" t="str">
            <v>四川太极都江堰聚源镇药店</v>
          </cell>
          <cell r="E1606">
            <v>3739.4</v>
          </cell>
          <cell r="F1606">
            <v>36</v>
          </cell>
          <cell r="G1606">
            <v>1229.05</v>
          </cell>
          <cell r="H1606" t="str">
            <v>32.87%</v>
          </cell>
        </row>
        <row r="1607">
          <cell r="A1607" t="str">
            <v>71344757</v>
          </cell>
          <cell r="B1607">
            <v>44757</v>
          </cell>
          <cell r="C1607">
            <v>713</v>
          </cell>
          <cell r="D1607" t="str">
            <v>四川太极都江堰聚源镇药店</v>
          </cell>
          <cell r="E1607">
            <v>2983.94</v>
          </cell>
          <cell r="F1607">
            <v>49</v>
          </cell>
          <cell r="G1607">
            <v>1308.98</v>
          </cell>
          <cell r="H1607" t="str">
            <v>43.87%</v>
          </cell>
        </row>
        <row r="1608">
          <cell r="A1608" t="str">
            <v>71344758</v>
          </cell>
          <cell r="B1608">
            <v>44758</v>
          </cell>
          <cell r="C1608">
            <v>713</v>
          </cell>
          <cell r="D1608" t="str">
            <v>四川太极都江堰聚源镇药店</v>
          </cell>
          <cell r="E1608">
            <v>6849.35</v>
          </cell>
          <cell r="F1608">
            <v>62</v>
          </cell>
          <cell r="G1608">
            <v>1728.81</v>
          </cell>
          <cell r="H1608" t="str">
            <v>25.24%</v>
          </cell>
        </row>
        <row r="1609">
          <cell r="A1609" t="str">
            <v>71344759</v>
          </cell>
          <cell r="B1609">
            <v>44759</v>
          </cell>
          <cell r="C1609">
            <v>713</v>
          </cell>
          <cell r="D1609" t="str">
            <v>四川太极都江堰聚源镇药店</v>
          </cell>
          <cell r="E1609">
            <v>7104.66</v>
          </cell>
          <cell r="F1609">
            <v>54</v>
          </cell>
          <cell r="G1609">
            <v>1557.37</v>
          </cell>
          <cell r="H1609" t="str">
            <v>21.92%</v>
          </cell>
        </row>
        <row r="1610">
          <cell r="A1610" t="str">
            <v>71344760</v>
          </cell>
          <cell r="B1610">
            <v>44760</v>
          </cell>
          <cell r="C1610">
            <v>713</v>
          </cell>
          <cell r="D1610" t="str">
            <v>四川太极都江堰聚源镇药店</v>
          </cell>
          <cell r="E1610">
            <v>7145.34</v>
          </cell>
          <cell r="F1610">
            <v>60</v>
          </cell>
          <cell r="G1610">
            <v>2115.72</v>
          </cell>
          <cell r="H1610" t="str">
            <v>29.61%</v>
          </cell>
        </row>
        <row r="1611">
          <cell r="A1611" t="str">
            <v>71344761</v>
          </cell>
          <cell r="B1611">
            <v>44761</v>
          </cell>
          <cell r="C1611">
            <v>713</v>
          </cell>
          <cell r="D1611" t="str">
            <v>四川太极都江堰聚源镇药店</v>
          </cell>
          <cell r="E1611">
            <v>5483.51</v>
          </cell>
          <cell r="F1611">
            <v>68</v>
          </cell>
          <cell r="G1611">
            <v>1533.69</v>
          </cell>
          <cell r="H1611" t="str">
            <v>27.97%</v>
          </cell>
        </row>
        <row r="1612">
          <cell r="A1612" t="str">
            <v>71344762</v>
          </cell>
          <cell r="B1612">
            <v>44762</v>
          </cell>
          <cell r="C1612">
            <v>713</v>
          </cell>
          <cell r="D1612" t="str">
            <v>四川太极都江堰聚源镇药店</v>
          </cell>
          <cell r="E1612">
            <v>5267.44</v>
          </cell>
          <cell r="F1612">
            <v>67</v>
          </cell>
          <cell r="G1612">
            <v>1456.82</v>
          </cell>
          <cell r="H1612" t="str">
            <v>27.66%</v>
          </cell>
        </row>
        <row r="1613">
          <cell r="A1613" t="str">
            <v>71344763</v>
          </cell>
          <cell r="B1613">
            <v>44763</v>
          </cell>
          <cell r="C1613">
            <v>713</v>
          </cell>
          <cell r="D1613" t="str">
            <v>四川太极都江堰聚源镇药店</v>
          </cell>
          <cell r="E1613">
            <v>4897.22</v>
          </cell>
          <cell r="F1613">
            <v>50</v>
          </cell>
          <cell r="G1613">
            <v>1195.28</v>
          </cell>
          <cell r="H1613" t="str">
            <v>24.41%</v>
          </cell>
        </row>
        <row r="1614">
          <cell r="A1614" t="str">
            <v>71344764</v>
          </cell>
          <cell r="B1614">
            <v>44764</v>
          </cell>
          <cell r="C1614">
            <v>713</v>
          </cell>
          <cell r="D1614" t="str">
            <v>四川太极都江堰聚源镇药店</v>
          </cell>
          <cell r="E1614">
            <v>6546.85</v>
          </cell>
          <cell r="F1614">
            <v>49</v>
          </cell>
          <cell r="G1614">
            <v>1423.2</v>
          </cell>
          <cell r="H1614" t="str">
            <v>21.74%</v>
          </cell>
        </row>
        <row r="1615">
          <cell r="A1615" t="str">
            <v>71344765</v>
          </cell>
          <cell r="B1615">
            <v>44765</v>
          </cell>
          <cell r="C1615">
            <v>713</v>
          </cell>
          <cell r="D1615" t="str">
            <v>四川太极都江堰聚源镇药店</v>
          </cell>
          <cell r="E1615">
            <v>3760.05</v>
          </cell>
          <cell r="F1615">
            <v>41</v>
          </cell>
          <cell r="G1615">
            <v>1275.29</v>
          </cell>
          <cell r="H1615" t="str">
            <v>33.92%</v>
          </cell>
        </row>
        <row r="1616">
          <cell r="A1616" t="str">
            <v>71344766</v>
          </cell>
          <cell r="B1616">
            <v>44766</v>
          </cell>
          <cell r="C1616">
            <v>713</v>
          </cell>
          <cell r="D1616" t="str">
            <v>四川太极都江堰聚源镇药店</v>
          </cell>
          <cell r="E1616">
            <v>3218.39</v>
          </cell>
          <cell r="F1616">
            <v>50</v>
          </cell>
          <cell r="G1616">
            <v>1092.02</v>
          </cell>
          <cell r="H1616" t="str">
            <v>33.93%</v>
          </cell>
        </row>
        <row r="1617">
          <cell r="A1617" t="str">
            <v>71344767</v>
          </cell>
          <cell r="B1617">
            <v>44767</v>
          </cell>
          <cell r="C1617">
            <v>713</v>
          </cell>
          <cell r="D1617" t="str">
            <v>四川太极都江堰聚源镇药店</v>
          </cell>
          <cell r="E1617">
            <v>3473.1</v>
          </cell>
          <cell r="F1617">
            <v>38</v>
          </cell>
          <cell r="G1617">
            <v>1510.39</v>
          </cell>
          <cell r="H1617" t="str">
            <v>43.49%</v>
          </cell>
        </row>
        <row r="1618">
          <cell r="A1618" t="str">
            <v>71344768</v>
          </cell>
          <cell r="B1618">
            <v>44768</v>
          </cell>
          <cell r="C1618">
            <v>713</v>
          </cell>
          <cell r="D1618" t="str">
            <v>四川太极都江堰聚源镇药店</v>
          </cell>
          <cell r="E1618">
            <v>4599.11</v>
          </cell>
          <cell r="F1618">
            <v>40</v>
          </cell>
          <cell r="G1618">
            <v>1450.43</v>
          </cell>
          <cell r="H1618" t="str">
            <v>31.54%</v>
          </cell>
        </row>
        <row r="1619">
          <cell r="A1619" t="str">
            <v>71344769</v>
          </cell>
          <cell r="B1619">
            <v>44769</v>
          </cell>
          <cell r="C1619">
            <v>713</v>
          </cell>
          <cell r="D1619" t="str">
            <v>四川太极都江堰聚源镇药店</v>
          </cell>
          <cell r="E1619">
            <v>4280.4</v>
          </cell>
          <cell r="F1619">
            <v>39</v>
          </cell>
          <cell r="G1619">
            <v>1546.93</v>
          </cell>
          <cell r="H1619" t="str">
            <v>36.14%</v>
          </cell>
        </row>
        <row r="1620">
          <cell r="A1620" t="str">
            <v>71344770</v>
          </cell>
          <cell r="B1620">
            <v>44770</v>
          </cell>
          <cell r="C1620">
            <v>713</v>
          </cell>
          <cell r="D1620" t="str">
            <v>四川太极都江堰聚源镇药店</v>
          </cell>
          <cell r="E1620">
            <v>3263.8</v>
          </cell>
          <cell r="F1620">
            <v>38</v>
          </cell>
          <cell r="G1620">
            <v>1216.6</v>
          </cell>
          <cell r="H1620" t="str">
            <v>37.28%</v>
          </cell>
        </row>
        <row r="1621">
          <cell r="A1621" t="str">
            <v>71344771</v>
          </cell>
          <cell r="B1621">
            <v>44771</v>
          </cell>
          <cell r="C1621">
            <v>713</v>
          </cell>
          <cell r="D1621" t="str">
            <v>四川太极都江堰聚源镇药店</v>
          </cell>
          <cell r="E1621">
            <v>3843.51</v>
          </cell>
          <cell r="F1621">
            <v>41</v>
          </cell>
          <cell r="G1621">
            <v>1166.74</v>
          </cell>
          <cell r="H1621" t="str">
            <v>30.36%</v>
          </cell>
        </row>
        <row r="1622">
          <cell r="A1622" t="str">
            <v>71344772</v>
          </cell>
          <cell r="B1622">
            <v>44772</v>
          </cell>
          <cell r="C1622">
            <v>713</v>
          </cell>
          <cell r="D1622" t="str">
            <v>四川太极都江堰聚源镇药店</v>
          </cell>
          <cell r="E1622">
            <v>3614.8</v>
          </cell>
          <cell r="F1622">
            <v>28</v>
          </cell>
          <cell r="G1622">
            <v>1186.69</v>
          </cell>
          <cell r="H1622" t="str">
            <v>32.83%</v>
          </cell>
        </row>
        <row r="1623">
          <cell r="A1623" t="str">
            <v>71344773</v>
          </cell>
          <cell r="B1623">
            <v>44773</v>
          </cell>
          <cell r="C1623">
            <v>713</v>
          </cell>
          <cell r="D1623" t="str">
            <v>四川太极都江堰聚源镇药店</v>
          </cell>
          <cell r="E1623">
            <v>3490.91</v>
          </cell>
          <cell r="F1623">
            <v>26</v>
          </cell>
          <cell r="G1623">
            <v>1227.31</v>
          </cell>
          <cell r="H1623" t="str">
            <v>35.16%</v>
          </cell>
        </row>
        <row r="1624">
          <cell r="A1624" t="str">
            <v>71644743</v>
          </cell>
          <cell r="B1624">
            <v>44743</v>
          </cell>
          <cell r="C1624">
            <v>716</v>
          </cell>
          <cell r="D1624" t="str">
            <v>四川太极大邑县沙渠镇方圆路药店</v>
          </cell>
          <cell r="E1624">
            <v>7176.02</v>
          </cell>
          <cell r="F1624">
            <v>70</v>
          </cell>
          <cell r="G1624">
            <v>2123.92</v>
          </cell>
          <cell r="H1624" t="str">
            <v>29.6%</v>
          </cell>
        </row>
        <row r="1625">
          <cell r="A1625" t="str">
            <v>71644744</v>
          </cell>
          <cell r="B1625">
            <v>44744</v>
          </cell>
          <cell r="C1625">
            <v>716</v>
          </cell>
          <cell r="D1625" t="str">
            <v>四川太极大邑县沙渠镇方圆路药店</v>
          </cell>
          <cell r="E1625">
            <v>3790.44</v>
          </cell>
          <cell r="F1625">
            <v>64</v>
          </cell>
          <cell r="G1625">
            <v>1165.64</v>
          </cell>
          <cell r="H1625" t="str">
            <v>30.75%</v>
          </cell>
        </row>
        <row r="1626">
          <cell r="A1626" t="str">
            <v>71644745</v>
          </cell>
          <cell r="B1626">
            <v>44745</v>
          </cell>
          <cell r="C1626">
            <v>716</v>
          </cell>
          <cell r="D1626" t="str">
            <v>四川太极大邑县沙渠镇方圆路药店</v>
          </cell>
          <cell r="E1626">
            <v>4102.83</v>
          </cell>
          <cell r="F1626">
            <v>67</v>
          </cell>
          <cell r="G1626">
            <v>1313.38</v>
          </cell>
          <cell r="H1626" t="str">
            <v>32.01%</v>
          </cell>
        </row>
        <row r="1627">
          <cell r="A1627" t="str">
            <v>71644746</v>
          </cell>
          <cell r="B1627">
            <v>44746</v>
          </cell>
          <cell r="C1627">
            <v>716</v>
          </cell>
          <cell r="D1627" t="str">
            <v>四川太极大邑县沙渠镇方圆路药店</v>
          </cell>
          <cell r="E1627">
            <v>3776.48</v>
          </cell>
          <cell r="F1627">
            <v>52</v>
          </cell>
          <cell r="G1627">
            <v>923.04</v>
          </cell>
          <cell r="H1627" t="str">
            <v>24.44%</v>
          </cell>
        </row>
        <row r="1628">
          <cell r="A1628" t="str">
            <v>71644747</v>
          </cell>
          <cell r="B1628">
            <v>44747</v>
          </cell>
          <cell r="C1628">
            <v>716</v>
          </cell>
          <cell r="D1628" t="str">
            <v>四川太极大邑县沙渠镇方圆路药店</v>
          </cell>
          <cell r="E1628">
            <v>4277.04</v>
          </cell>
          <cell r="F1628">
            <v>57</v>
          </cell>
          <cell r="G1628">
            <v>1325.59</v>
          </cell>
          <cell r="H1628" t="str">
            <v>30.99%</v>
          </cell>
        </row>
        <row r="1629">
          <cell r="A1629" t="str">
            <v>71644748</v>
          </cell>
          <cell r="B1629">
            <v>44748</v>
          </cell>
          <cell r="C1629">
            <v>716</v>
          </cell>
          <cell r="D1629" t="str">
            <v>四川太极大邑县沙渠镇方圆路药店</v>
          </cell>
          <cell r="E1629">
            <v>5087.44</v>
          </cell>
          <cell r="F1629">
            <v>80</v>
          </cell>
          <cell r="G1629">
            <v>1531.84</v>
          </cell>
          <cell r="H1629" t="str">
            <v>30.11%</v>
          </cell>
        </row>
        <row r="1630">
          <cell r="A1630" t="str">
            <v>71644749</v>
          </cell>
          <cell r="B1630">
            <v>44749</v>
          </cell>
          <cell r="C1630">
            <v>716</v>
          </cell>
          <cell r="D1630" t="str">
            <v>四川太极大邑县沙渠镇方圆路药店</v>
          </cell>
          <cell r="E1630">
            <v>7405.38</v>
          </cell>
          <cell r="F1630">
            <v>76</v>
          </cell>
          <cell r="G1630">
            <v>2189.93</v>
          </cell>
          <cell r="H1630" t="str">
            <v>29.57%</v>
          </cell>
        </row>
        <row r="1631">
          <cell r="A1631" t="str">
            <v>71644750</v>
          </cell>
          <cell r="B1631">
            <v>44750</v>
          </cell>
          <cell r="C1631">
            <v>716</v>
          </cell>
          <cell r="D1631" t="str">
            <v>四川太极大邑县沙渠镇方圆路药店</v>
          </cell>
          <cell r="E1631">
            <v>4795.68</v>
          </cell>
          <cell r="F1631">
            <v>56</v>
          </cell>
          <cell r="G1631">
            <v>1402.32</v>
          </cell>
          <cell r="H1631" t="str">
            <v>29.24%</v>
          </cell>
        </row>
        <row r="1632">
          <cell r="A1632" t="str">
            <v>71644751</v>
          </cell>
          <cell r="B1632">
            <v>44751</v>
          </cell>
          <cell r="C1632">
            <v>716</v>
          </cell>
          <cell r="D1632" t="str">
            <v>四川太极大邑县沙渠镇方圆路药店</v>
          </cell>
          <cell r="E1632">
            <v>4448.08</v>
          </cell>
          <cell r="F1632">
            <v>68</v>
          </cell>
          <cell r="G1632">
            <v>1322</v>
          </cell>
          <cell r="H1632" t="str">
            <v>29.72%</v>
          </cell>
        </row>
        <row r="1633">
          <cell r="A1633" t="str">
            <v>71644752</v>
          </cell>
          <cell r="B1633">
            <v>44752</v>
          </cell>
          <cell r="C1633">
            <v>716</v>
          </cell>
          <cell r="D1633" t="str">
            <v>四川太极大邑县沙渠镇方圆路药店</v>
          </cell>
          <cell r="E1633">
            <v>4608.93</v>
          </cell>
          <cell r="F1633">
            <v>69</v>
          </cell>
          <cell r="G1633">
            <v>1336.14</v>
          </cell>
          <cell r="H1633" t="str">
            <v>28.99%</v>
          </cell>
        </row>
        <row r="1634">
          <cell r="A1634" t="str">
            <v>71644753</v>
          </cell>
          <cell r="B1634">
            <v>44753</v>
          </cell>
          <cell r="C1634">
            <v>716</v>
          </cell>
          <cell r="D1634" t="str">
            <v>四川太极大邑县沙渠镇方圆路药店</v>
          </cell>
          <cell r="E1634">
            <v>6435.88</v>
          </cell>
          <cell r="F1634">
            <v>65</v>
          </cell>
          <cell r="G1634">
            <v>1643.59</v>
          </cell>
          <cell r="H1634" t="str">
            <v>25.54%</v>
          </cell>
        </row>
        <row r="1635">
          <cell r="A1635" t="str">
            <v>71644754</v>
          </cell>
          <cell r="B1635">
            <v>44754</v>
          </cell>
          <cell r="C1635">
            <v>716</v>
          </cell>
          <cell r="D1635" t="str">
            <v>四川太极大邑县沙渠镇方圆路药店</v>
          </cell>
          <cell r="E1635">
            <v>3697.91</v>
          </cell>
          <cell r="F1635">
            <v>55</v>
          </cell>
          <cell r="G1635">
            <v>1257.95</v>
          </cell>
          <cell r="H1635" t="str">
            <v>34.02%</v>
          </cell>
        </row>
        <row r="1636">
          <cell r="A1636" t="str">
            <v>71644755</v>
          </cell>
          <cell r="B1636">
            <v>44755</v>
          </cell>
          <cell r="C1636">
            <v>716</v>
          </cell>
          <cell r="D1636" t="str">
            <v>四川太极大邑县沙渠镇方圆路药店</v>
          </cell>
          <cell r="E1636">
            <v>4301.12</v>
          </cell>
          <cell r="F1636">
            <v>61</v>
          </cell>
          <cell r="G1636">
            <v>1351.01</v>
          </cell>
          <cell r="H1636" t="str">
            <v>31.41%</v>
          </cell>
        </row>
        <row r="1637">
          <cell r="A1637" t="str">
            <v>71644756</v>
          </cell>
          <cell r="B1637">
            <v>44756</v>
          </cell>
          <cell r="C1637">
            <v>716</v>
          </cell>
          <cell r="D1637" t="str">
            <v>四川太极大邑县沙渠镇方圆路药店</v>
          </cell>
          <cell r="E1637">
            <v>4776.68</v>
          </cell>
          <cell r="F1637">
            <v>70</v>
          </cell>
          <cell r="G1637">
            <v>1255.49</v>
          </cell>
          <cell r="H1637" t="str">
            <v>26.28%</v>
          </cell>
        </row>
        <row r="1638">
          <cell r="A1638" t="str">
            <v>71644757</v>
          </cell>
          <cell r="B1638">
            <v>44757</v>
          </cell>
          <cell r="C1638">
            <v>716</v>
          </cell>
          <cell r="D1638" t="str">
            <v>四川太极大邑县沙渠镇方圆路药店</v>
          </cell>
          <cell r="E1638">
            <v>6380.92</v>
          </cell>
          <cell r="F1638">
            <v>77</v>
          </cell>
          <cell r="G1638">
            <v>1898.01</v>
          </cell>
          <cell r="H1638" t="str">
            <v>29.75%</v>
          </cell>
        </row>
        <row r="1639">
          <cell r="A1639" t="str">
            <v>71644758</v>
          </cell>
          <cell r="B1639">
            <v>44758</v>
          </cell>
          <cell r="C1639">
            <v>716</v>
          </cell>
          <cell r="D1639" t="str">
            <v>四川太极大邑县沙渠镇方圆路药店</v>
          </cell>
          <cell r="E1639">
            <v>11295.98</v>
          </cell>
          <cell r="F1639">
            <v>130</v>
          </cell>
          <cell r="G1639">
            <v>2742.93</v>
          </cell>
          <cell r="H1639" t="str">
            <v>24.28%</v>
          </cell>
        </row>
        <row r="1640">
          <cell r="A1640" t="str">
            <v>71644759</v>
          </cell>
          <cell r="B1640">
            <v>44759</v>
          </cell>
          <cell r="C1640">
            <v>716</v>
          </cell>
          <cell r="D1640" t="str">
            <v>四川太极大邑县沙渠镇方圆路药店</v>
          </cell>
          <cell r="E1640">
            <v>10463.56</v>
          </cell>
          <cell r="F1640">
            <v>145</v>
          </cell>
          <cell r="G1640">
            <v>3280.43</v>
          </cell>
          <cell r="H1640" t="str">
            <v>31.35%</v>
          </cell>
        </row>
        <row r="1641">
          <cell r="A1641" t="str">
            <v>71644760</v>
          </cell>
          <cell r="B1641">
            <v>44760</v>
          </cell>
          <cell r="C1641">
            <v>716</v>
          </cell>
          <cell r="D1641" t="str">
            <v>四川太极大邑县沙渠镇方圆路药店</v>
          </cell>
          <cell r="E1641">
            <v>10509.89</v>
          </cell>
          <cell r="F1641">
            <v>110</v>
          </cell>
          <cell r="G1641">
            <v>2556.06</v>
          </cell>
          <cell r="H1641" t="str">
            <v>24.32%</v>
          </cell>
        </row>
        <row r="1642">
          <cell r="A1642" t="str">
            <v>71644761</v>
          </cell>
          <cell r="B1642">
            <v>44761</v>
          </cell>
          <cell r="C1642">
            <v>716</v>
          </cell>
          <cell r="D1642" t="str">
            <v>四川太极大邑县沙渠镇方圆路药店</v>
          </cell>
          <cell r="E1642">
            <v>7205.04</v>
          </cell>
          <cell r="F1642">
            <v>100</v>
          </cell>
          <cell r="G1642">
            <v>1991.94</v>
          </cell>
          <cell r="H1642" t="str">
            <v>27.65%</v>
          </cell>
        </row>
        <row r="1643">
          <cell r="A1643" t="str">
            <v>71644762</v>
          </cell>
          <cell r="B1643">
            <v>44762</v>
          </cell>
          <cell r="C1643">
            <v>716</v>
          </cell>
          <cell r="D1643" t="str">
            <v>四川太极大邑县沙渠镇方圆路药店</v>
          </cell>
          <cell r="E1643">
            <v>7766.59</v>
          </cell>
          <cell r="F1643">
            <v>95</v>
          </cell>
          <cell r="G1643">
            <v>2028.58</v>
          </cell>
          <cell r="H1643" t="str">
            <v>26.12%</v>
          </cell>
        </row>
        <row r="1644">
          <cell r="A1644" t="str">
            <v>71644763</v>
          </cell>
          <cell r="B1644">
            <v>44763</v>
          </cell>
          <cell r="C1644">
            <v>716</v>
          </cell>
          <cell r="D1644" t="str">
            <v>四川太极大邑县沙渠镇方圆路药店</v>
          </cell>
          <cell r="E1644">
            <v>6440.73</v>
          </cell>
          <cell r="F1644">
            <v>95</v>
          </cell>
          <cell r="G1644">
            <v>1547.89</v>
          </cell>
          <cell r="H1644" t="str">
            <v>24.03%</v>
          </cell>
        </row>
        <row r="1645">
          <cell r="A1645" t="str">
            <v>71644764</v>
          </cell>
          <cell r="B1645">
            <v>44764</v>
          </cell>
          <cell r="C1645">
            <v>716</v>
          </cell>
          <cell r="D1645" t="str">
            <v>四川太极大邑县沙渠镇方圆路药店</v>
          </cell>
          <cell r="E1645">
            <v>4269.58</v>
          </cell>
          <cell r="F1645">
            <v>81</v>
          </cell>
          <cell r="G1645">
            <v>1065.94</v>
          </cell>
          <cell r="H1645" t="str">
            <v>24.97%</v>
          </cell>
        </row>
        <row r="1646">
          <cell r="A1646" t="str">
            <v>71644765</v>
          </cell>
          <cell r="B1646">
            <v>44765</v>
          </cell>
          <cell r="C1646">
            <v>716</v>
          </cell>
          <cell r="D1646" t="str">
            <v>四川太极大邑县沙渠镇方圆路药店</v>
          </cell>
          <cell r="E1646">
            <v>5746.98</v>
          </cell>
          <cell r="F1646">
            <v>72</v>
          </cell>
          <cell r="G1646">
            <v>1622.94</v>
          </cell>
          <cell r="H1646" t="str">
            <v>28.24%</v>
          </cell>
        </row>
        <row r="1647">
          <cell r="A1647" t="str">
            <v>71644766</v>
          </cell>
          <cell r="B1647">
            <v>44766</v>
          </cell>
          <cell r="C1647">
            <v>716</v>
          </cell>
          <cell r="D1647" t="str">
            <v>四川太极大邑县沙渠镇方圆路药店</v>
          </cell>
          <cell r="E1647">
            <v>6370.34</v>
          </cell>
          <cell r="F1647">
            <v>91</v>
          </cell>
          <cell r="G1647">
            <v>2104.55</v>
          </cell>
          <cell r="H1647" t="str">
            <v>33.04%</v>
          </cell>
        </row>
        <row r="1648">
          <cell r="A1648" t="str">
            <v>71644767</v>
          </cell>
          <cell r="B1648">
            <v>44767</v>
          </cell>
          <cell r="C1648">
            <v>716</v>
          </cell>
          <cell r="D1648" t="str">
            <v>四川太极大邑县沙渠镇方圆路药店</v>
          </cell>
          <cell r="E1648">
            <v>4620.02</v>
          </cell>
          <cell r="F1648">
            <v>65</v>
          </cell>
          <cell r="G1648">
            <v>1380.81</v>
          </cell>
          <cell r="H1648" t="str">
            <v>29.89%</v>
          </cell>
        </row>
        <row r="1649">
          <cell r="A1649" t="str">
            <v>71644768</v>
          </cell>
          <cell r="B1649">
            <v>44768</v>
          </cell>
          <cell r="C1649">
            <v>716</v>
          </cell>
          <cell r="D1649" t="str">
            <v>四川太极大邑县沙渠镇方圆路药店</v>
          </cell>
          <cell r="E1649">
            <v>5121.9</v>
          </cell>
          <cell r="F1649">
            <v>79</v>
          </cell>
          <cell r="G1649">
            <v>1494.79</v>
          </cell>
          <cell r="H1649" t="str">
            <v>29.18%</v>
          </cell>
        </row>
        <row r="1650">
          <cell r="A1650" t="str">
            <v>71644769</v>
          </cell>
          <cell r="B1650">
            <v>44769</v>
          </cell>
          <cell r="C1650">
            <v>716</v>
          </cell>
          <cell r="D1650" t="str">
            <v>四川太极大邑县沙渠镇方圆路药店</v>
          </cell>
          <cell r="E1650">
            <v>6825.29</v>
          </cell>
          <cell r="F1650">
            <v>70</v>
          </cell>
          <cell r="G1650">
            <v>1684.05</v>
          </cell>
          <cell r="H1650" t="str">
            <v>24.67%</v>
          </cell>
        </row>
        <row r="1651">
          <cell r="A1651" t="str">
            <v>71644770</v>
          </cell>
          <cell r="B1651">
            <v>44770</v>
          </cell>
          <cell r="C1651">
            <v>716</v>
          </cell>
          <cell r="D1651" t="str">
            <v>四川太极大邑县沙渠镇方圆路药店</v>
          </cell>
          <cell r="E1651">
            <v>4618.41</v>
          </cell>
          <cell r="F1651">
            <v>59</v>
          </cell>
          <cell r="G1651">
            <v>1470</v>
          </cell>
          <cell r="H1651" t="str">
            <v>31.83%</v>
          </cell>
        </row>
        <row r="1652">
          <cell r="A1652" t="str">
            <v>71644771</v>
          </cell>
          <cell r="B1652">
            <v>44771</v>
          </cell>
          <cell r="C1652">
            <v>716</v>
          </cell>
          <cell r="D1652" t="str">
            <v>四川太极大邑县沙渠镇方圆路药店</v>
          </cell>
          <cell r="E1652">
            <v>4274.84</v>
          </cell>
          <cell r="F1652">
            <v>54</v>
          </cell>
          <cell r="G1652">
            <v>1543.87</v>
          </cell>
          <cell r="H1652" t="str">
            <v>36.12%</v>
          </cell>
        </row>
        <row r="1653">
          <cell r="A1653" t="str">
            <v>71644772</v>
          </cell>
          <cell r="B1653">
            <v>44772</v>
          </cell>
          <cell r="C1653">
            <v>716</v>
          </cell>
          <cell r="D1653" t="str">
            <v>四川太极大邑县沙渠镇方圆路药店</v>
          </cell>
          <cell r="E1653">
            <v>3581.21</v>
          </cell>
          <cell r="F1653">
            <v>55</v>
          </cell>
          <cell r="G1653">
            <v>1273.84</v>
          </cell>
          <cell r="H1653" t="str">
            <v>35.57%</v>
          </cell>
        </row>
        <row r="1654">
          <cell r="A1654" t="str">
            <v>71644773</v>
          </cell>
          <cell r="B1654">
            <v>44773</v>
          </cell>
          <cell r="C1654">
            <v>716</v>
          </cell>
          <cell r="D1654" t="str">
            <v>四川太极大邑县沙渠镇方圆路药店</v>
          </cell>
          <cell r="E1654">
            <v>7056.74</v>
          </cell>
          <cell r="F1654">
            <v>86</v>
          </cell>
          <cell r="G1654">
            <v>2435.9</v>
          </cell>
          <cell r="H1654" t="str">
            <v>34.52%</v>
          </cell>
        </row>
        <row r="1655">
          <cell r="A1655" t="str">
            <v>71744743</v>
          </cell>
          <cell r="B1655">
            <v>44743</v>
          </cell>
          <cell r="C1655">
            <v>717</v>
          </cell>
          <cell r="D1655" t="str">
            <v>四川太极大邑县晋原镇通达东路五段药店</v>
          </cell>
          <cell r="E1655">
            <v>4777.62</v>
          </cell>
          <cell r="F1655">
            <v>54</v>
          </cell>
          <cell r="G1655">
            <v>1574.21</v>
          </cell>
          <cell r="H1655" t="str">
            <v>32.95%</v>
          </cell>
        </row>
        <row r="1656">
          <cell r="A1656" t="str">
            <v>71744744</v>
          </cell>
          <cell r="B1656">
            <v>44744</v>
          </cell>
          <cell r="C1656">
            <v>717</v>
          </cell>
          <cell r="D1656" t="str">
            <v>四川太极大邑县晋原镇通达东路五段药店</v>
          </cell>
          <cell r="E1656">
            <v>5245.68</v>
          </cell>
          <cell r="F1656">
            <v>61</v>
          </cell>
          <cell r="G1656">
            <v>1732.71</v>
          </cell>
          <cell r="H1656" t="str">
            <v>33.03%</v>
          </cell>
        </row>
        <row r="1657">
          <cell r="A1657" t="str">
            <v>71744745</v>
          </cell>
          <cell r="B1657">
            <v>44745</v>
          </cell>
          <cell r="C1657">
            <v>717</v>
          </cell>
          <cell r="D1657" t="str">
            <v>四川太极大邑县晋原镇通达东路五段药店</v>
          </cell>
          <cell r="E1657">
            <v>5298.36</v>
          </cell>
          <cell r="F1657">
            <v>73</v>
          </cell>
          <cell r="G1657">
            <v>2025.92</v>
          </cell>
          <cell r="H1657" t="str">
            <v>38.24%</v>
          </cell>
        </row>
        <row r="1658">
          <cell r="A1658" t="str">
            <v>71744746</v>
          </cell>
          <cell r="B1658">
            <v>44746</v>
          </cell>
          <cell r="C1658">
            <v>717</v>
          </cell>
          <cell r="D1658" t="str">
            <v>四川太极大邑县晋原镇通达东路五段药店</v>
          </cell>
          <cell r="E1658">
            <v>3060.9</v>
          </cell>
          <cell r="F1658">
            <v>48</v>
          </cell>
          <cell r="G1658">
            <v>1132.37</v>
          </cell>
          <cell r="H1658" t="str">
            <v>36.99%</v>
          </cell>
        </row>
        <row r="1659">
          <cell r="A1659" t="str">
            <v>71744747</v>
          </cell>
          <cell r="B1659">
            <v>44747</v>
          </cell>
          <cell r="C1659">
            <v>717</v>
          </cell>
          <cell r="D1659" t="str">
            <v>四川太极大邑县晋原镇通达东路五段药店</v>
          </cell>
          <cell r="E1659">
            <v>5193.59</v>
          </cell>
          <cell r="F1659">
            <v>60</v>
          </cell>
          <cell r="G1659">
            <v>1678.15</v>
          </cell>
          <cell r="H1659" t="str">
            <v>32.31%</v>
          </cell>
        </row>
        <row r="1660">
          <cell r="A1660" t="str">
            <v>71744748</v>
          </cell>
          <cell r="B1660">
            <v>44748</v>
          </cell>
          <cell r="C1660">
            <v>717</v>
          </cell>
          <cell r="D1660" t="str">
            <v>四川太极大邑县晋原镇通达东路五段药店</v>
          </cell>
          <cell r="E1660">
            <v>2650.71</v>
          </cell>
          <cell r="F1660">
            <v>41</v>
          </cell>
          <cell r="G1660">
            <v>857.85</v>
          </cell>
          <cell r="H1660" t="str">
            <v>32.36%</v>
          </cell>
        </row>
        <row r="1661">
          <cell r="A1661" t="str">
            <v>71744749</v>
          </cell>
          <cell r="B1661">
            <v>44749</v>
          </cell>
          <cell r="C1661">
            <v>717</v>
          </cell>
          <cell r="D1661" t="str">
            <v>四川太极大邑县晋原镇通达东路五段药店</v>
          </cell>
          <cell r="E1661">
            <v>4854</v>
          </cell>
          <cell r="F1661">
            <v>63</v>
          </cell>
          <cell r="G1661">
            <v>1499.56</v>
          </cell>
          <cell r="H1661" t="str">
            <v>30.89%</v>
          </cell>
        </row>
        <row r="1662">
          <cell r="A1662" t="str">
            <v>71744750</v>
          </cell>
          <cell r="B1662">
            <v>44750</v>
          </cell>
          <cell r="C1662">
            <v>717</v>
          </cell>
          <cell r="D1662" t="str">
            <v>四川太极大邑县晋原镇通达东路五段药店</v>
          </cell>
          <cell r="E1662">
            <v>4807.22</v>
          </cell>
          <cell r="F1662">
            <v>60</v>
          </cell>
          <cell r="G1662">
            <v>1300.58</v>
          </cell>
          <cell r="H1662" t="str">
            <v>27.05%</v>
          </cell>
        </row>
        <row r="1663">
          <cell r="A1663" t="str">
            <v>71744751</v>
          </cell>
          <cell r="B1663">
            <v>44751</v>
          </cell>
          <cell r="C1663">
            <v>717</v>
          </cell>
          <cell r="D1663" t="str">
            <v>四川太极大邑县晋原镇通达东路五段药店</v>
          </cell>
          <cell r="E1663">
            <v>7464.34</v>
          </cell>
          <cell r="F1663">
            <v>69</v>
          </cell>
          <cell r="G1663">
            <v>2346.29</v>
          </cell>
          <cell r="H1663" t="str">
            <v>31.43%</v>
          </cell>
        </row>
        <row r="1664">
          <cell r="A1664" t="str">
            <v>71744752</v>
          </cell>
          <cell r="B1664">
            <v>44752</v>
          </cell>
          <cell r="C1664">
            <v>717</v>
          </cell>
          <cell r="D1664" t="str">
            <v>四川太极大邑县晋原镇通达东路五段药店</v>
          </cell>
          <cell r="E1664">
            <v>6943.95</v>
          </cell>
          <cell r="F1664">
            <v>77</v>
          </cell>
          <cell r="G1664">
            <v>2147.78</v>
          </cell>
          <cell r="H1664" t="str">
            <v>30.93%</v>
          </cell>
        </row>
        <row r="1665">
          <cell r="A1665" t="str">
            <v>71744753</v>
          </cell>
          <cell r="B1665">
            <v>44753</v>
          </cell>
          <cell r="C1665">
            <v>717</v>
          </cell>
          <cell r="D1665" t="str">
            <v>四川太极大邑县晋原镇通达东路五段药店</v>
          </cell>
          <cell r="E1665">
            <v>8051.4</v>
          </cell>
          <cell r="F1665">
            <v>80</v>
          </cell>
          <cell r="G1665">
            <v>2327.93</v>
          </cell>
          <cell r="H1665" t="str">
            <v>28.91%</v>
          </cell>
        </row>
        <row r="1666">
          <cell r="A1666" t="str">
            <v>71744754</v>
          </cell>
          <cell r="B1666">
            <v>44754</v>
          </cell>
          <cell r="C1666">
            <v>717</v>
          </cell>
          <cell r="D1666" t="str">
            <v>四川太极大邑县晋原镇通达东路五段药店</v>
          </cell>
          <cell r="E1666">
            <v>5351.08</v>
          </cell>
          <cell r="F1666">
            <v>73</v>
          </cell>
          <cell r="G1666">
            <v>1359.06</v>
          </cell>
          <cell r="H1666" t="str">
            <v>25.4%</v>
          </cell>
        </row>
        <row r="1667">
          <cell r="A1667" t="str">
            <v>71744755</v>
          </cell>
          <cell r="B1667">
            <v>44755</v>
          </cell>
          <cell r="C1667">
            <v>717</v>
          </cell>
          <cell r="D1667" t="str">
            <v>四川太极大邑县晋原镇通达东路五段药店</v>
          </cell>
          <cell r="E1667">
            <v>4042.6</v>
          </cell>
          <cell r="F1667">
            <v>53</v>
          </cell>
          <cell r="G1667">
            <v>1203.73</v>
          </cell>
          <cell r="H1667" t="str">
            <v>29.78%</v>
          </cell>
        </row>
        <row r="1668">
          <cell r="A1668" t="str">
            <v>71744756</v>
          </cell>
          <cell r="B1668">
            <v>44756</v>
          </cell>
          <cell r="C1668">
            <v>717</v>
          </cell>
          <cell r="D1668" t="str">
            <v>四川太极大邑县晋原镇通达东路五段药店</v>
          </cell>
          <cell r="E1668">
            <v>5012.92</v>
          </cell>
          <cell r="F1668">
            <v>55</v>
          </cell>
          <cell r="G1668">
            <v>1395.4</v>
          </cell>
          <cell r="H1668" t="str">
            <v>27.84%</v>
          </cell>
        </row>
        <row r="1669">
          <cell r="A1669" t="str">
            <v>71744757</v>
          </cell>
          <cell r="B1669">
            <v>44757</v>
          </cell>
          <cell r="C1669">
            <v>717</v>
          </cell>
          <cell r="D1669" t="str">
            <v>四川太极大邑县晋原镇通达东路五段药店</v>
          </cell>
          <cell r="E1669">
            <v>5579.72</v>
          </cell>
          <cell r="F1669">
            <v>60</v>
          </cell>
          <cell r="G1669">
            <v>1614.66</v>
          </cell>
          <cell r="H1669" t="str">
            <v>28.94%</v>
          </cell>
        </row>
        <row r="1670">
          <cell r="A1670" t="str">
            <v>71744758</v>
          </cell>
          <cell r="B1670">
            <v>44758</v>
          </cell>
          <cell r="C1670">
            <v>717</v>
          </cell>
          <cell r="D1670" t="str">
            <v>四川太极大邑县晋原镇通达东路五段药店</v>
          </cell>
          <cell r="E1670">
            <v>10620.59</v>
          </cell>
          <cell r="F1670">
            <v>92</v>
          </cell>
          <cell r="G1670">
            <v>2453.61</v>
          </cell>
          <cell r="H1670" t="str">
            <v>23.1%</v>
          </cell>
        </row>
        <row r="1671">
          <cell r="A1671" t="str">
            <v>71744759</v>
          </cell>
          <cell r="B1671">
            <v>44759</v>
          </cell>
          <cell r="C1671">
            <v>717</v>
          </cell>
          <cell r="D1671" t="str">
            <v>四川太极大邑县晋原镇通达东路五段药店</v>
          </cell>
          <cell r="E1671">
            <v>11177.56</v>
          </cell>
          <cell r="F1671">
            <v>102</v>
          </cell>
          <cell r="G1671">
            <v>2480.57</v>
          </cell>
          <cell r="H1671" t="str">
            <v>22.19%</v>
          </cell>
        </row>
        <row r="1672">
          <cell r="A1672" t="str">
            <v>71744760</v>
          </cell>
          <cell r="B1672">
            <v>44760</v>
          </cell>
          <cell r="C1672">
            <v>717</v>
          </cell>
          <cell r="D1672" t="str">
            <v>四川太极大邑县晋原镇通达东路五段药店</v>
          </cell>
          <cell r="E1672">
            <v>4221.08</v>
          </cell>
          <cell r="F1672">
            <v>66</v>
          </cell>
          <cell r="G1672">
            <v>1075.72</v>
          </cell>
          <cell r="H1672" t="str">
            <v>25.48%</v>
          </cell>
        </row>
        <row r="1673">
          <cell r="A1673" t="str">
            <v>71744761</v>
          </cell>
          <cell r="B1673">
            <v>44761</v>
          </cell>
          <cell r="C1673">
            <v>717</v>
          </cell>
          <cell r="D1673" t="str">
            <v>四川太极大邑县晋原镇通达东路五段药店</v>
          </cell>
          <cell r="E1673">
            <v>5243.34</v>
          </cell>
          <cell r="F1673">
            <v>84</v>
          </cell>
          <cell r="G1673">
            <v>1547.37</v>
          </cell>
          <cell r="H1673" t="str">
            <v>29.51%</v>
          </cell>
        </row>
        <row r="1674">
          <cell r="A1674" t="str">
            <v>71744762</v>
          </cell>
          <cell r="B1674">
            <v>44762</v>
          </cell>
          <cell r="C1674">
            <v>717</v>
          </cell>
          <cell r="D1674" t="str">
            <v>四川太极大邑县晋原镇通达东路五段药店</v>
          </cell>
          <cell r="E1674">
            <v>6483.32</v>
          </cell>
          <cell r="F1674">
            <v>78</v>
          </cell>
          <cell r="G1674">
            <v>1879.17</v>
          </cell>
          <cell r="H1674" t="str">
            <v>28.98%</v>
          </cell>
        </row>
        <row r="1675">
          <cell r="A1675" t="str">
            <v>71744763</v>
          </cell>
          <cell r="B1675">
            <v>44763</v>
          </cell>
          <cell r="C1675">
            <v>717</v>
          </cell>
          <cell r="D1675" t="str">
            <v>四川太极大邑县晋原镇通达东路五段药店</v>
          </cell>
          <cell r="E1675">
            <v>3557.73</v>
          </cell>
          <cell r="F1675">
            <v>68</v>
          </cell>
          <cell r="G1675">
            <v>1167.01</v>
          </cell>
          <cell r="H1675" t="str">
            <v>32.8%</v>
          </cell>
        </row>
        <row r="1676">
          <cell r="A1676" t="str">
            <v>71744764</v>
          </cell>
          <cell r="B1676">
            <v>44764</v>
          </cell>
          <cell r="C1676">
            <v>717</v>
          </cell>
          <cell r="D1676" t="str">
            <v>四川太极大邑县晋原镇通达东路五段药店</v>
          </cell>
          <cell r="E1676">
            <v>6372.58</v>
          </cell>
          <cell r="F1676">
            <v>69</v>
          </cell>
          <cell r="G1676">
            <v>1677.01</v>
          </cell>
          <cell r="H1676" t="str">
            <v>26.32%</v>
          </cell>
        </row>
        <row r="1677">
          <cell r="A1677" t="str">
            <v>71744765</v>
          </cell>
          <cell r="B1677">
            <v>44765</v>
          </cell>
          <cell r="C1677">
            <v>717</v>
          </cell>
          <cell r="D1677" t="str">
            <v>四川太极大邑县晋原镇通达东路五段药店</v>
          </cell>
          <cell r="E1677">
            <v>4918.24</v>
          </cell>
          <cell r="F1677">
            <v>58</v>
          </cell>
          <cell r="G1677">
            <v>1252.88</v>
          </cell>
          <cell r="H1677" t="str">
            <v>25.47%</v>
          </cell>
        </row>
        <row r="1678">
          <cell r="A1678" t="str">
            <v>71744766</v>
          </cell>
          <cell r="B1678">
            <v>44766</v>
          </cell>
          <cell r="C1678">
            <v>717</v>
          </cell>
          <cell r="D1678" t="str">
            <v>四川太极大邑县晋原镇通达东路五段药店</v>
          </cell>
          <cell r="E1678">
            <v>5219.58</v>
          </cell>
          <cell r="F1678">
            <v>80</v>
          </cell>
          <cell r="G1678">
            <v>1861.46</v>
          </cell>
          <cell r="H1678" t="str">
            <v>35.66%</v>
          </cell>
        </row>
        <row r="1679">
          <cell r="A1679" t="str">
            <v>71744767</v>
          </cell>
          <cell r="B1679">
            <v>44767</v>
          </cell>
          <cell r="C1679">
            <v>717</v>
          </cell>
          <cell r="D1679" t="str">
            <v>四川太极大邑县晋原镇通达东路五段药店</v>
          </cell>
          <cell r="E1679">
            <v>5499.03</v>
          </cell>
          <cell r="F1679">
            <v>51</v>
          </cell>
          <cell r="G1679">
            <v>1642.72</v>
          </cell>
          <cell r="H1679" t="str">
            <v>29.87%</v>
          </cell>
        </row>
        <row r="1680">
          <cell r="A1680" t="str">
            <v>71744768</v>
          </cell>
          <cell r="B1680">
            <v>44768</v>
          </cell>
          <cell r="C1680">
            <v>717</v>
          </cell>
          <cell r="D1680" t="str">
            <v>四川太极大邑县晋原镇通达东路五段药店</v>
          </cell>
          <cell r="E1680">
            <v>3578.75</v>
          </cell>
          <cell r="F1680">
            <v>42</v>
          </cell>
          <cell r="G1680">
            <v>1147.54</v>
          </cell>
          <cell r="H1680" t="str">
            <v>32.07%</v>
          </cell>
        </row>
        <row r="1681">
          <cell r="A1681" t="str">
            <v>71744769</v>
          </cell>
          <cell r="B1681">
            <v>44769</v>
          </cell>
          <cell r="C1681">
            <v>717</v>
          </cell>
          <cell r="D1681" t="str">
            <v>四川太极大邑县晋原镇通达东路五段药店</v>
          </cell>
          <cell r="E1681">
            <v>3606.1</v>
          </cell>
          <cell r="F1681">
            <v>49</v>
          </cell>
          <cell r="G1681">
            <v>1257.74</v>
          </cell>
          <cell r="H1681" t="str">
            <v>34.88%</v>
          </cell>
        </row>
        <row r="1682">
          <cell r="A1682" t="str">
            <v>71744770</v>
          </cell>
          <cell r="B1682">
            <v>44770</v>
          </cell>
          <cell r="C1682">
            <v>717</v>
          </cell>
          <cell r="D1682" t="str">
            <v>四川太极大邑县晋原镇通达东路五段药店</v>
          </cell>
          <cell r="E1682">
            <v>4357.2</v>
          </cell>
          <cell r="F1682">
            <v>60</v>
          </cell>
          <cell r="G1682">
            <v>1797.94</v>
          </cell>
          <cell r="H1682" t="str">
            <v>41.26%</v>
          </cell>
        </row>
        <row r="1683">
          <cell r="A1683" t="str">
            <v>71744771</v>
          </cell>
          <cell r="B1683">
            <v>44771</v>
          </cell>
          <cell r="C1683">
            <v>717</v>
          </cell>
          <cell r="D1683" t="str">
            <v>四川太极大邑县晋原镇通达东路五段药店</v>
          </cell>
          <cell r="E1683">
            <v>5060.22</v>
          </cell>
          <cell r="F1683">
            <v>55</v>
          </cell>
          <cell r="G1683">
            <v>1411.88</v>
          </cell>
          <cell r="H1683" t="str">
            <v>27.9%</v>
          </cell>
        </row>
        <row r="1684">
          <cell r="A1684" t="str">
            <v>71744772</v>
          </cell>
          <cell r="B1684">
            <v>44772</v>
          </cell>
          <cell r="C1684">
            <v>717</v>
          </cell>
          <cell r="D1684" t="str">
            <v>四川太极大邑县晋原镇通达东路五段药店</v>
          </cell>
          <cell r="E1684">
            <v>5215.14</v>
          </cell>
          <cell r="F1684">
            <v>56</v>
          </cell>
          <cell r="G1684">
            <v>1758.34</v>
          </cell>
          <cell r="H1684" t="str">
            <v>33.72%</v>
          </cell>
        </row>
        <row r="1685">
          <cell r="A1685" t="str">
            <v>71744773</v>
          </cell>
          <cell r="B1685">
            <v>44773</v>
          </cell>
          <cell r="C1685">
            <v>717</v>
          </cell>
          <cell r="D1685" t="str">
            <v>四川太极大邑县晋原镇通达东路五段药店</v>
          </cell>
          <cell r="E1685">
            <v>6308.69</v>
          </cell>
          <cell r="F1685">
            <v>72</v>
          </cell>
          <cell r="G1685">
            <v>2008.27</v>
          </cell>
          <cell r="H1685" t="str">
            <v>31.83%</v>
          </cell>
        </row>
        <row r="1686">
          <cell r="A1686" t="str">
            <v>72044743</v>
          </cell>
          <cell r="B1686">
            <v>44743</v>
          </cell>
          <cell r="C1686">
            <v>720</v>
          </cell>
          <cell r="D1686" t="str">
            <v>四川太极大邑县新场镇文昌街药店</v>
          </cell>
          <cell r="E1686">
            <v>3344.41</v>
          </cell>
          <cell r="F1686">
            <v>45</v>
          </cell>
          <cell r="G1686">
            <v>628.94</v>
          </cell>
          <cell r="H1686" t="str">
            <v>18.81%</v>
          </cell>
        </row>
        <row r="1687">
          <cell r="A1687" t="str">
            <v>72044744</v>
          </cell>
          <cell r="B1687">
            <v>44744</v>
          </cell>
          <cell r="C1687">
            <v>720</v>
          </cell>
          <cell r="D1687" t="str">
            <v>四川太极大邑县新场镇文昌街药店</v>
          </cell>
          <cell r="E1687">
            <v>5345.05</v>
          </cell>
          <cell r="F1687">
            <v>75</v>
          </cell>
          <cell r="G1687">
            <v>1583.79</v>
          </cell>
          <cell r="H1687" t="str">
            <v>29.63%</v>
          </cell>
        </row>
        <row r="1688">
          <cell r="A1688" t="str">
            <v>72044745</v>
          </cell>
          <cell r="B1688">
            <v>44745</v>
          </cell>
          <cell r="C1688">
            <v>720</v>
          </cell>
          <cell r="D1688" t="str">
            <v>四川太极大邑县新场镇文昌街药店</v>
          </cell>
          <cell r="E1688">
            <v>3035.88</v>
          </cell>
          <cell r="F1688">
            <v>45</v>
          </cell>
          <cell r="G1688">
            <v>1057.97</v>
          </cell>
          <cell r="H1688" t="str">
            <v>34.85%</v>
          </cell>
        </row>
        <row r="1689">
          <cell r="A1689" t="str">
            <v>72044746</v>
          </cell>
          <cell r="B1689">
            <v>44746</v>
          </cell>
          <cell r="C1689">
            <v>720</v>
          </cell>
          <cell r="D1689" t="str">
            <v>四川太极大邑县新场镇文昌街药店</v>
          </cell>
          <cell r="E1689">
            <v>3035.94</v>
          </cell>
          <cell r="F1689">
            <v>57</v>
          </cell>
          <cell r="G1689">
            <v>773.08</v>
          </cell>
          <cell r="H1689" t="str">
            <v>25.46%</v>
          </cell>
        </row>
        <row r="1690">
          <cell r="A1690" t="str">
            <v>72044747</v>
          </cell>
          <cell r="B1690">
            <v>44747</v>
          </cell>
          <cell r="C1690">
            <v>720</v>
          </cell>
          <cell r="D1690" t="str">
            <v>四川太极大邑县新场镇文昌街药店</v>
          </cell>
          <cell r="E1690">
            <v>3932.15</v>
          </cell>
          <cell r="F1690">
            <v>53</v>
          </cell>
          <cell r="G1690">
            <v>1194.79</v>
          </cell>
          <cell r="H1690" t="str">
            <v>30.39%</v>
          </cell>
        </row>
        <row r="1691">
          <cell r="A1691" t="str">
            <v>72044748</v>
          </cell>
          <cell r="B1691">
            <v>44748</v>
          </cell>
          <cell r="C1691">
            <v>720</v>
          </cell>
          <cell r="D1691" t="str">
            <v>四川太极大邑县新场镇文昌街药店</v>
          </cell>
          <cell r="E1691">
            <v>2577.35</v>
          </cell>
          <cell r="F1691">
            <v>46</v>
          </cell>
          <cell r="G1691">
            <v>819.67</v>
          </cell>
          <cell r="H1691" t="str">
            <v>31.8%</v>
          </cell>
        </row>
        <row r="1692">
          <cell r="A1692" t="str">
            <v>72044749</v>
          </cell>
          <cell r="B1692">
            <v>44749</v>
          </cell>
          <cell r="C1692">
            <v>720</v>
          </cell>
          <cell r="D1692" t="str">
            <v>四川太极大邑县新场镇文昌街药店</v>
          </cell>
          <cell r="E1692">
            <v>4056.05</v>
          </cell>
          <cell r="F1692">
            <v>63</v>
          </cell>
          <cell r="G1692">
            <v>1132.48</v>
          </cell>
          <cell r="H1692" t="str">
            <v>27.92%</v>
          </cell>
        </row>
        <row r="1693">
          <cell r="A1693" t="str">
            <v>72044750</v>
          </cell>
          <cell r="B1693">
            <v>44750</v>
          </cell>
          <cell r="C1693">
            <v>720</v>
          </cell>
          <cell r="D1693" t="str">
            <v>四川太极大邑县新场镇文昌街药店</v>
          </cell>
          <cell r="E1693">
            <v>5091.4</v>
          </cell>
          <cell r="F1693">
            <v>63</v>
          </cell>
          <cell r="G1693">
            <v>1411.33</v>
          </cell>
          <cell r="H1693" t="str">
            <v>27.72%</v>
          </cell>
        </row>
        <row r="1694">
          <cell r="A1694" t="str">
            <v>72044751</v>
          </cell>
          <cell r="B1694">
            <v>44751</v>
          </cell>
          <cell r="C1694">
            <v>720</v>
          </cell>
          <cell r="D1694" t="str">
            <v>四川太极大邑县新场镇文昌街药店</v>
          </cell>
          <cell r="E1694">
            <v>2856.2</v>
          </cell>
          <cell r="F1694">
            <v>53</v>
          </cell>
          <cell r="G1694">
            <v>851.19</v>
          </cell>
          <cell r="H1694" t="str">
            <v>29.8%</v>
          </cell>
        </row>
        <row r="1695">
          <cell r="A1695" t="str">
            <v>72044752</v>
          </cell>
          <cell r="B1695">
            <v>44752</v>
          </cell>
          <cell r="C1695">
            <v>720</v>
          </cell>
          <cell r="D1695" t="str">
            <v>四川太极大邑县新场镇文昌街药店</v>
          </cell>
          <cell r="E1695">
            <v>6264.42</v>
          </cell>
          <cell r="F1695">
            <v>96</v>
          </cell>
          <cell r="G1695">
            <v>1821.83</v>
          </cell>
          <cell r="H1695" t="str">
            <v>29.08%</v>
          </cell>
        </row>
        <row r="1696">
          <cell r="A1696" t="str">
            <v>72044753</v>
          </cell>
          <cell r="B1696">
            <v>44753</v>
          </cell>
          <cell r="C1696">
            <v>720</v>
          </cell>
          <cell r="D1696" t="str">
            <v>四川太极大邑县新场镇文昌街药店</v>
          </cell>
          <cell r="E1696">
            <v>3707.4</v>
          </cell>
          <cell r="F1696">
            <v>55</v>
          </cell>
          <cell r="G1696">
            <v>1150.98</v>
          </cell>
          <cell r="H1696" t="str">
            <v>31.05%</v>
          </cell>
        </row>
        <row r="1697">
          <cell r="A1697" t="str">
            <v>72044754</v>
          </cell>
          <cell r="B1697">
            <v>44754</v>
          </cell>
          <cell r="C1697">
            <v>720</v>
          </cell>
          <cell r="D1697" t="str">
            <v>四川太极大邑县新场镇文昌街药店</v>
          </cell>
          <cell r="E1697">
            <v>5177.4</v>
          </cell>
          <cell r="F1697">
            <v>69</v>
          </cell>
          <cell r="G1697">
            <v>1484.31</v>
          </cell>
          <cell r="H1697" t="str">
            <v>28.67%</v>
          </cell>
        </row>
        <row r="1698">
          <cell r="A1698" t="str">
            <v>72044755</v>
          </cell>
          <cell r="B1698">
            <v>44755</v>
          </cell>
          <cell r="C1698">
            <v>720</v>
          </cell>
          <cell r="D1698" t="str">
            <v>四川太极大邑县新场镇文昌街药店</v>
          </cell>
          <cell r="E1698">
            <v>2915.4</v>
          </cell>
          <cell r="F1698">
            <v>38</v>
          </cell>
          <cell r="G1698">
            <v>779.75</v>
          </cell>
          <cell r="H1698" t="str">
            <v>26.75%</v>
          </cell>
        </row>
        <row r="1699">
          <cell r="A1699" t="str">
            <v>72044756</v>
          </cell>
          <cell r="B1699">
            <v>44756</v>
          </cell>
          <cell r="C1699">
            <v>720</v>
          </cell>
          <cell r="D1699" t="str">
            <v>四川太极大邑县新场镇文昌街药店</v>
          </cell>
          <cell r="E1699">
            <v>5071.54</v>
          </cell>
          <cell r="F1699">
            <v>68</v>
          </cell>
          <cell r="G1699">
            <v>1522.42</v>
          </cell>
          <cell r="H1699" t="str">
            <v>30.02%</v>
          </cell>
        </row>
        <row r="1700">
          <cell r="A1700" t="str">
            <v>72044757</v>
          </cell>
          <cell r="B1700">
            <v>44757</v>
          </cell>
          <cell r="C1700">
            <v>720</v>
          </cell>
          <cell r="D1700" t="str">
            <v>四川太极大邑县新场镇文昌街药店</v>
          </cell>
          <cell r="E1700">
            <v>1678.9</v>
          </cell>
          <cell r="F1700">
            <v>34</v>
          </cell>
          <cell r="G1700">
            <v>506.66</v>
          </cell>
          <cell r="H1700" t="str">
            <v>30.18%</v>
          </cell>
        </row>
        <row r="1701">
          <cell r="A1701" t="str">
            <v>72044758</v>
          </cell>
          <cell r="B1701">
            <v>44758</v>
          </cell>
          <cell r="C1701">
            <v>720</v>
          </cell>
          <cell r="D1701" t="str">
            <v>四川太极大邑县新场镇文昌街药店</v>
          </cell>
          <cell r="E1701">
            <v>5004.16</v>
          </cell>
          <cell r="F1701">
            <v>56</v>
          </cell>
          <cell r="G1701">
            <v>1535.39</v>
          </cell>
          <cell r="H1701" t="str">
            <v>30.68%</v>
          </cell>
        </row>
        <row r="1702">
          <cell r="A1702" t="str">
            <v>72044759</v>
          </cell>
          <cell r="B1702">
            <v>44759</v>
          </cell>
          <cell r="C1702">
            <v>720</v>
          </cell>
          <cell r="D1702" t="str">
            <v>四川太极大邑县新场镇文昌街药店</v>
          </cell>
          <cell r="E1702">
            <v>10310.76</v>
          </cell>
          <cell r="F1702">
            <v>117</v>
          </cell>
          <cell r="G1702">
            <v>2519.39</v>
          </cell>
          <cell r="H1702" t="str">
            <v>24.43%</v>
          </cell>
        </row>
        <row r="1703">
          <cell r="A1703" t="str">
            <v>72044760</v>
          </cell>
          <cell r="B1703">
            <v>44760</v>
          </cell>
          <cell r="C1703">
            <v>720</v>
          </cell>
          <cell r="D1703" t="str">
            <v>四川太极大邑县新场镇文昌街药店</v>
          </cell>
          <cell r="E1703">
            <v>5823.8</v>
          </cell>
          <cell r="F1703">
            <v>66</v>
          </cell>
          <cell r="G1703">
            <v>1483.92</v>
          </cell>
          <cell r="H1703" t="str">
            <v>25.48%</v>
          </cell>
        </row>
        <row r="1704">
          <cell r="A1704" t="str">
            <v>72044761</v>
          </cell>
          <cell r="B1704">
            <v>44761</v>
          </cell>
          <cell r="C1704">
            <v>720</v>
          </cell>
          <cell r="D1704" t="str">
            <v>四川太极大邑县新场镇文昌街药店</v>
          </cell>
          <cell r="E1704">
            <v>3198.4</v>
          </cell>
          <cell r="F1704">
            <v>43</v>
          </cell>
          <cell r="G1704">
            <v>885.33</v>
          </cell>
          <cell r="H1704" t="str">
            <v>27.68%</v>
          </cell>
        </row>
        <row r="1705">
          <cell r="A1705" t="str">
            <v>72044762</v>
          </cell>
          <cell r="B1705">
            <v>44762</v>
          </cell>
          <cell r="C1705">
            <v>720</v>
          </cell>
          <cell r="D1705" t="str">
            <v>四川太极大邑县新场镇文昌街药店</v>
          </cell>
          <cell r="E1705">
            <v>5927.51</v>
          </cell>
          <cell r="F1705">
            <v>70</v>
          </cell>
          <cell r="G1705">
            <v>1834.63</v>
          </cell>
          <cell r="H1705" t="str">
            <v>30.95%</v>
          </cell>
        </row>
        <row r="1706">
          <cell r="A1706" t="str">
            <v>72044763</v>
          </cell>
          <cell r="B1706">
            <v>44763</v>
          </cell>
          <cell r="C1706">
            <v>720</v>
          </cell>
          <cell r="D1706" t="str">
            <v>四川太极大邑县新场镇文昌街药店</v>
          </cell>
          <cell r="E1706">
            <v>2129.9</v>
          </cell>
          <cell r="F1706">
            <v>40</v>
          </cell>
          <cell r="G1706">
            <v>746.13</v>
          </cell>
          <cell r="H1706" t="str">
            <v>35.03%</v>
          </cell>
        </row>
        <row r="1707">
          <cell r="A1707" t="str">
            <v>72044764</v>
          </cell>
          <cell r="B1707">
            <v>44764</v>
          </cell>
          <cell r="C1707">
            <v>720</v>
          </cell>
          <cell r="D1707" t="str">
            <v>四川太极大邑县新场镇文昌街药店</v>
          </cell>
          <cell r="E1707">
            <v>4390.1</v>
          </cell>
          <cell r="F1707">
            <v>54</v>
          </cell>
          <cell r="G1707">
            <v>1338.82</v>
          </cell>
          <cell r="H1707" t="str">
            <v>30.5%</v>
          </cell>
        </row>
        <row r="1708">
          <cell r="A1708" t="str">
            <v>72044765</v>
          </cell>
          <cell r="B1708">
            <v>44765</v>
          </cell>
          <cell r="C1708">
            <v>720</v>
          </cell>
          <cell r="D1708" t="str">
            <v>四川太极大邑县新场镇文昌街药店</v>
          </cell>
          <cell r="E1708">
            <v>4219.7</v>
          </cell>
          <cell r="F1708">
            <v>55</v>
          </cell>
          <cell r="G1708">
            <v>1380.05</v>
          </cell>
          <cell r="H1708" t="str">
            <v>32.7%</v>
          </cell>
        </row>
        <row r="1709">
          <cell r="A1709" t="str">
            <v>72044766</v>
          </cell>
          <cell r="B1709">
            <v>44766</v>
          </cell>
          <cell r="C1709">
            <v>720</v>
          </cell>
          <cell r="D1709" t="str">
            <v>四川太极大邑县新场镇文昌街药店</v>
          </cell>
          <cell r="E1709">
            <v>4827.2</v>
          </cell>
          <cell r="F1709">
            <v>65</v>
          </cell>
          <cell r="G1709">
            <v>1416.31</v>
          </cell>
          <cell r="H1709" t="str">
            <v>29.34%</v>
          </cell>
        </row>
        <row r="1710">
          <cell r="A1710" t="str">
            <v>72044767</v>
          </cell>
          <cell r="B1710">
            <v>44767</v>
          </cell>
          <cell r="C1710">
            <v>720</v>
          </cell>
          <cell r="D1710" t="str">
            <v>四川太极大邑县新场镇文昌街药店</v>
          </cell>
          <cell r="E1710">
            <v>3578.5</v>
          </cell>
          <cell r="F1710">
            <v>45</v>
          </cell>
          <cell r="G1710">
            <v>1233.8</v>
          </cell>
          <cell r="H1710" t="str">
            <v>34.48%</v>
          </cell>
        </row>
        <row r="1711">
          <cell r="A1711" t="str">
            <v>72044768</v>
          </cell>
          <cell r="B1711">
            <v>44768</v>
          </cell>
          <cell r="C1711">
            <v>720</v>
          </cell>
          <cell r="D1711" t="str">
            <v>四川太极大邑县新场镇文昌街药店</v>
          </cell>
          <cell r="E1711">
            <v>3834.48</v>
          </cell>
          <cell r="F1711">
            <v>55</v>
          </cell>
          <cell r="G1711">
            <v>1186.86</v>
          </cell>
          <cell r="H1711" t="str">
            <v>30.95%</v>
          </cell>
        </row>
        <row r="1712">
          <cell r="A1712" t="str">
            <v>72044769</v>
          </cell>
          <cell r="B1712">
            <v>44769</v>
          </cell>
          <cell r="C1712">
            <v>720</v>
          </cell>
          <cell r="D1712" t="str">
            <v>四川太极大邑县新场镇文昌街药店</v>
          </cell>
          <cell r="E1712">
            <v>5039.1</v>
          </cell>
          <cell r="F1712">
            <v>60</v>
          </cell>
          <cell r="G1712">
            <v>1172.1</v>
          </cell>
          <cell r="H1712" t="str">
            <v>23.26%</v>
          </cell>
        </row>
        <row r="1713">
          <cell r="A1713" t="str">
            <v>72044770</v>
          </cell>
          <cell r="B1713">
            <v>44770</v>
          </cell>
          <cell r="C1713">
            <v>720</v>
          </cell>
          <cell r="D1713" t="str">
            <v>四川太极大邑县新场镇文昌街药店</v>
          </cell>
          <cell r="E1713">
            <v>4614.5</v>
          </cell>
          <cell r="F1713">
            <v>42</v>
          </cell>
          <cell r="G1713">
            <v>1419.65</v>
          </cell>
          <cell r="H1713" t="str">
            <v>30.77%</v>
          </cell>
        </row>
        <row r="1714">
          <cell r="A1714" t="str">
            <v>72044771</v>
          </cell>
          <cell r="B1714">
            <v>44771</v>
          </cell>
          <cell r="C1714">
            <v>720</v>
          </cell>
          <cell r="D1714" t="str">
            <v>四川太极大邑县新场镇文昌街药店</v>
          </cell>
          <cell r="E1714">
            <v>3098.1</v>
          </cell>
          <cell r="F1714">
            <v>43</v>
          </cell>
          <cell r="G1714">
            <v>1210.77</v>
          </cell>
          <cell r="H1714" t="str">
            <v>39.08%</v>
          </cell>
        </row>
        <row r="1715">
          <cell r="A1715" t="str">
            <v>72044772</v>
          </cell>
          <cell r="B1715">
            <v>44772</v>
          </cell>
          <cell r="C1715">
            <v>720</v>
          </cell>
          <cell r="D1715" t="str">
            <v>四川太极大邑县新场镇文昌街药店</v>
          </cell>
          <cell r="E1715">
            <v>7714.51</v>
          </cell>
          <cell r="F1715">
            <v>76</v>
          </cell>
          <cell r="G1715">
            <v>2181.65</v>
          </cell>
          <cell r="H1715" t="str">
            <v>28.28%</v>
          </cell>
        </row>
        <row r="1716">
          <cell r="A1716" t="str">
            <v>72044773</v>
          </cell>
          <cell r="B1716">
            <v>44773</v>
          </cell>
          <cell r="C1716">
            <v>720</v>
          </cell>
          <cell r="D1716" t="str">
            <v>四川太极大邑县新场镇文昌街药店</v>
          </cell>
          <cell r="E1716">
            <v>3789.5</v>
          </cell>
          <cell r="F1716">
            <v>62</v>
          </cell>
          <cell r="G1716">
            <v>1394.16</v>
          </cell>
          <cell r="H1716" t="str">
            <v>36.79%</v>
          </cell>
        </row>
        <row r="1717">
          <cell r="A1717" t="str">
            <v>72144743</v>
          </cell>
          <cell r="B1717">
            <v>44743</v>
          </cell>
          <cell r="C1717">
            <v>721</v>
          </cell>
          <cell r="D1717" t="str">
            <v>四川太极邛崃市临邛镇洪川小区药店</v>
          </cell>
          <cell r="E1717">
            <v>4370.91</v>
          </cell>
          <cell r="F1717">
            <v>86</v>
          </cell>
          <cell r="G1717">
            <v>1563</v>
          </cell>
          <cell r="H1717" t="str">
            <v>35.76%</v>
          </cell>
        </row>
        <row r="1718">
          <cell r="A1718" t="str">
            <v>72144744</v>
          </cell>
          <cell r="B1718">
            <v>44744</v>
          </cell>
          <cell r="C1718">
            <v>721</v>
          </cell>
          <cell r="D1718" t="str">
            <v>四川太极邛崃市临邛镇洪川小区药店</v>
          </cell>
          <cell r="E1718">
            <v>5622.52</v>
          </cell>
          <cell r="F1718">
            <v>90</v>
          </cell>
          <cell r="G1718">
            <v>1818.25</v>
          </cell>
          <cell r="H1718" t="str">
            <v>32.34%</v>
          </cell>
        </row>
        <row r="1719">
          <cell r="A1719" t="str">
            <v>72144745</v>
          </cell>
          <cell r="B1719">
            <v>44745</v>
          </cell>
          <cell r="C1719">
            <v>721</v>
          </cell>
          <cell r="D1719" t="str">
            <v>四川太极邛崃市临邛镇洪川小区药店</v>
          </cell>
          <cell r="E1719">
            <v>6891.54</v>
          </cell>
          <cell r="F1719">
            <v>88</v>
          </cell>
          <cell r="G1719">
            <v>1939.45</v>
          </cell>
          <cell r="H1719" t="str">
            <v>28.14%</v>
          </cell>
        </row>
        <row r="1720">
          <cell r="A1720" t="str">
            <v>72144746</v>
          </cell>
          <cell r="B1720">
            <v>44746</v>
          </cell>
          <cell r="C1720">
            <v>721</v>
          </cell>
          <cell r="D1720" t="str">
            <v>四川太极邛崃市临邛镇洪川小区药店</v>
          </cell>
          <cell r="E1720">
            <v>4981.75</v>
          </cell>
          <cell r="F1720">
            <v>88</v>
          </cell>
          <cell r="G1720">
            <v>1595.69</v>
          </cell>
          <cell r="H1720" t="str">
            <v>32.03%</v>
          </cell>
        </row>
        <row r="1721">
          <cell r="A1721" t="str">
            <v>72144747</v>
          </cell>
          <cell r="B1721">
            <v>44747</v>
          </cell>
          <cell r="C1721">
            <v>721</v>
          </cell>
          <cell r="D1721" t="str">
            <v>四川太极邛崃市临邛镇洪川小区药店</v>
          </cell>
          <cell r="E1721">
            <v>4080.58</v>
          </cell>
          <cell r="F1721">
            <v>80</v>
          </cell>
          <cell r="G1721">
            <v>1445.53</v>
          </cell>
          <cell r="H1721" t="str">
            <v>35.42%</v>
          </cell>
        </row>
        <row r="1722">
          <cell r="A1722" t="str">
            <v>72144748</v>
          </cell>
          <cell r="B1722">
            <v>44748</v>
          </cell>
          <cell r="C1722">
            <v>721</v>
          </cell>
          <cell r="D1722" t="str">
            <v>四川太极邛崃市临邛镇洪川小区药店</v>
          </cell>
          <cell r="E1722">
            <v>6093.06</v>
          </cell>
          <cell r="F1722">
            <v>77</v>
          </cell>
          <cell r="G1722">
            <v>1975.72</v>
          </cell>
          <cell r="H1722" t="str">
            <v>32.43%</v>
          </cell>
        </row>
        <row r="1723">
          <cell r="A1723" t="str">
            <v>72144749</v>
          </cell>
          <cell r="B1723">
            <v>44749</v>
          </cell>
          <cell r="C1723">
            <v>721</v>
          </cell>
          <cell r="D1723" t="str">
            <v>四川太极邛崃市临邛镇洪川小区药店</v>
          </cell>
          <cell r="E1723">
            <v>5319</v>
          </cell>
          <cell r="F1723">
            <v>81</v>
          </cell>
          <cell r="G1723">
            <v>1792.79</v>
          </cell>
          <cell r="H1723" t="str">
            <v>33.71%</v>
          </cell>
        </row>
        <row r="1724">
          <cell r="A1724" t="str">
            <v>72144750</v>
          </cell>
          <cell r="B1724">
            <v>44750</v>
          </cell>
          <cell r="C1724">
            <v>721</v>
          </cell>
          <cell r="D1724" t="str">
            <v>四川太极邛崃市临邛镇洪川小区药店</v>
          </cell>
          <cell r="E1724">
            <v>6426.47</v>
          </cell>
          <cell r="F1724">
            <v>92</v>
          </cell>
          <cell r="G1724">
            <v>2017.74</v>
          </cell>
          <cell r="H1724" t="str">
            <v>31.4%</v>
          </cell>
        </row>
        <row r="1725">
          <cell r="A1725" t="str">
            <v>72144751</v>
          </cell>
          <cell r="B1725">
            <v>44751</v>
          </cell>
          <cell r="C1725">
            <v>721</v>
          </cell>
          <cell r="D1725" t="str">
            <v>四川太极邛崃市临邛镇洪川小区药店</v>
          </cell>
          <cell r="E1725">
            <v>4505.91</v>
          </cell>
          <cell r="F1725">
            <v>98</v>
          </cell>
          <cell r="G1725">
            <v>1674.96</v>
          </cell>
          <cell r="H1725" t="str">
            <v>37.17%</v>
          </cell>
        </row>
        <row r="1726">
          <cell r="A1726" t="str">
            <v>72144752</v>
          </cell>
          <cell r="B1726">
            <v>44752</v>
          </cell>
          <cell r="C1726">
            <v>721</v>
          </cell>
          <cell r="D1726" t="str">
            <v>四川太极邛崃市临邛镇洪川小区药店</v>
          </cell>
          <cell r="E1726">
            <v>4798.07</v>
          </cell>
          <cell r="F1726">
            <v>85</v>
          </cell>
          <cell r="G1726">
            <v>1659.85</v>
          </cell>
          <cell r="H1726" t="str">
            <v>34.59%</v>
          </cell>
        </row>
        <row r="1727">
          <cell r="A1727" t="str">
            <v>72144753</v>
          </cell>
          <cell r="B1727">
            <v>44753</v>
          </cell>
          <cell r="C1727">
            <v>721</v>
          </cell>
          <cell r="D1727" t="str">
            <v>四川太极邛崃市临邛镇洪川小区药店</v>
          </cell>
          <cell r="E1727">
            <v>3485.7</v>
          </cell>
          <cell r="F1727">
            <v>68</v>
          </cell>
          <cell r="G1727">
            <v>1315.89</v>
          </cell>
          <cell r="H1727" t="str">
            <v>37.75%</v>
          </cell>
        </row>
        <row r="1728">
          <cell r="A1728" t="str">
            <v>72144754</v>
          </cell>
          <cell r="B1728">
            <v>44754</v>
          </cell>
          <cell r="C1728">
            <v>721</v>
          </cell>
          <cell r="D1728" t="str">
            <v>四川太极邛崃市临邛镇洪川小区药店</v>
          </cell>
          <cell r="E1728">
            <v>4713.63</v>
          </cell>
          <cell r="F1728">
            <v>83</v>
          </cell>
          <cell r="G1728">
            <v>1680.29</v>
          </cell>
          <cell r="H1728" t="str">
            <v>35.65%</v>
          </cell>
        </row>
        <row r="1729">
          <cell r="A1729" t="str">
            <v>72144755</v>
          </cell>
          <cell r="B1729">
            <v>44755</v>
          </cell>
          <cell r="C1729">
            <v>721</v>
          </cell>
          <cell r="D1729" t="str">
            <v>四川太极邛崃市临邛镇洪川小区药店</v>
          </cell>
          <cell r="E1729">
            <v>6104.28</v>
          </cell>
          <cell r="F1729">
            <v>87</v>
          </cell>
          <cell r="G1729">
            <v>1981.84</v>
          </cell>
          <cell r="H1729" t="str">
            <v>32.47%</v>
          </cell>
        </row>
        <row r="1730">
          <cell r="A1730" t="str">
            <v>72144756</v>
          </cell>
          <cell r="B1730">
            <v>44756</v>
          </cell>
          <cell r="C1730">
            <v>721</v>
          </cell>
          <cell r="D1730" t="str">
            <v>四川太极邛崃市临邛镇洪川小区药店</v>
          </cell>
          <cell r="E1730">
            <v>3916.32</v>
          </cell>
          <cell r="F1730">
            <v>78</v>
          </cell>
          <cell r="G1730">
            <v>1473.61</v>
          </cell>
          <cell r="H1730" t="str">
            <v>37.63%</v>
          </cell>
        </row>
        <row r="1731">
          <cell r="A1731" t="str">
            <v>72144757</v>
          </cell>
          <cell r="B1731">
            <v>44757</v>
          </cell>
          <cell r="C1731">
            <v>721</v>
          </cell>
          <cell r="D1731" t="str">
            <v>四川太极邛崃市临邛镇洪川小区药店</v>
          </cell>
          <cell r="E1731">
            <v>7574.8</v>
          </cell>
          <cell r="F1731">
            <v>99</v>
          </cell>
          <cell r="G1731">
            <v>2426.63</v>
          </cell>
          <cell r="H1731" t="str">
            <v>32.04%</v>
          </cell>
        </row>
        <row r="1732">
          <cell r="A1732" t="str">
            <v>72144758</v>
          </cell>
          <cell r="B1732">
            <v>44758</v>
          </cell>
          <cell r="C1732">
            <v>721</v>
          </cell>
          <cell r="D1732" t="str">
            <v>四川太极邛崃市临邛镇洪川小区药店</v>
          </cell>
          <cell r="E1732">
            <v>10855.95</v>
          </cell>
          <cell r="F1732">
            <v>148</v>
          </cell>
          <cell r="G1732">
            <v>3377.69</v>
          </cell>
          <cell r="H1732" t="str">
            <v>31.11%</v>
          </cell>
        </row>
        <row r="1733">
          <cell r="A1733" t="str">
            <v>72144759</v>
          </cell>
          <cell r="B1733">
            <v>44759</v>
          </cell>
          <cell r="C1733">
            <v>721</v>
          </cell>
          <cell r="D1733" t="str">
            <v>四川太极邛崃市临邛镇洪川小区药店</v>
          </cell>
          <cell r="E1733">
            <v>10885.21</v>
          </cell>
          <cell r="F1733">
            <v>117</v>
          </cell>
          <cell r="G1733">
            <v>3142.86</v>
          </cell>
          <cell r="H1733" t="str">
            <v>28.87%</v>
          </cell>
        </row>
        <row r="1734">
          <cell r="A1734" t="str">
            <v>72144760</v>
          </cell>
          <cell r="B1734">
            <v>44760</v>
          </cell>
          <cell r="C1734">
            <v>721</v>
          </cell>
          <cell r="D1734" t="str">
            <v>四川太极邛崃市临邛镇洪川小区药店</v>
          </cell>
          <cell r="E1734">
            <v>11246.81</v>
          </cell>
          <cell r="F1734">
            <v>112</v>
          </cell>
          <cell r="G1734">
            <v>2990.16</v>
          </cell>
          <cell r="H1734" t="str">
            <v>26.59%</v>
          </cell>
        </row>
        <row r="1735">
          <cell r="A1735" t="str">
            <v>72144761</v>
          </cell>
          <cell r="B1735">
            <v>44761</v>
          </cell>
          <cell r="C1735">
            <v>721</v>
          </cell>
          <cell r="D1735" t="str">
            <v>四川太极邛崃市临邛镇洪川小区药店</v>
          </cell>
          <cell r="E1735">
            <v>5988.2</v>
          </cell>
          <cell r="F1735">
            <v>89</v>
          </cell>
          <cell r="G1735">
            <v>2111.02</v>
          </cell>
          <cell r="H1735" t="str">
            <v>35.25%</v>
          </cell>
        </row>
        <row r="1736">
          <cell r="A1736" t="str">
            <v>72144762</v>
          </cell>
          <cell r="B1736">
            <v>44762</v>
          </cell>
          <cell r="C1736">
            <v>721</v>
          </cell>
          <cell r="D1736" t="str">
            <v>四川太极邛崃市临邛镇洪川小区药店</v>
          </cell>
          <cell r="E1736">
            <v>7251.63</v>
          </cell>
          <cell r="F1736">
            <v>84</v>
          </cell>
          <cell r="G1736">
            <v>2024.64</v>
          </cell>
          <cell r="H1736" t="str">
            <v>27.92%</v>
          </cell>
        </row>
        <row r="1737">
          <cell r="A1737" t="str">
            <v>72144763</v>
          </cell>
          <cell r="B1737">
            <v>44763</v>
          </cell>
          <cell r="C1737">
            <v>721</v>
          </cell>
          <cell r="D1737" t="str">
            <v>四川太极邛崃市临邛镇洪川小区药店</v>
          </cell>
          <cell r="E1737">
            <v>6842.28</v>
          </cell>
          <cell r="F1737">
            <v>75</v>
          </cell>
          <cell r="G1737">
            <v>1539.37</v>
          </cell>
          <cell r="H1737" t="str">
            <v>22.5%</v>
          </cell>
        </row>
        <row r="1738">
          <cell r="A1738" t="str">
            <v>72144764</v>
          </cell>
          <cell r="B1738">
            <v>44764</v>
          </cell>
          <cell r="C1738">
            <v>721</v>
          </cell>
          <cell r="D1738" t="str">
            <v>四川太极邛崃市临邛镇洪川小区药店</v>
          </cell>
          <cell r="E1738">
            <v>6636.61</v>
          </cell>
          <cell r="F1738">
            <v>90</v>
          </cell>
          <cell r="G1738">
            <v>2141.58</v>
          </cell>
          <cell r="H1738" t="str">
            <v>32.27%</v>
          </cell>
        </row>
        <row r="1739">
          <cell r="A1739" t="str">
            <v>72144765</v>
          </cell>
          <cell r="B1739">
            <v>44765</v>
          </cell>
          <cell r="C1739">
            <v>721</v>
          </cell>
          <cell r="D1739" t="str">
            <v>四川太极邛崃市临邛镇洪川小区药店</v>
          </cell>
          <cell r="E1739">
            <v>7715.16</v>
          </cell>
          <cell r="F1739">
            <v>122</v>
          </cell>
          <cell r="G1739">
            <v>2690.27</v>
          </cell>
          <cell r="H1739" t="str">
            <v>34.87%</v>
          </cell>
        </row>
        <row r="1740">
          <cell r="A1740" t="str">
            <v>72144766</v>
          </cell>
          <cell r="B1740">
            <v>44766</v>
          </cell>
          <cell r="C1740">
            <v>721</v>
          </cell>
          <cell r="D1740" t="str">
            <v>四川太极邛崃市临邛镇洪川小区药店</v>
          </cell>
          <cell r="E1740">
            <v>6175.01</v>
          </cell>
          <cell r="F1740">
            <v>91</v>
          </cell>
          <cell r="G1740">
            <v>2017.35</v>
          </cell>
          <cell r="H1740" t="str">
            <v>32.67%</v>
          </cell>
        </row>
        <row r="1741">
          <cell r="A1741" t="str">
            <v>72144767</v>
          </cell>
          <cell r="B1741">
            <v>44767</v>
          </cell>
          <cell r="C1741">
            <v>721</v>
          </cell>
          <cell r="D1741" t="str">
            <v>四川太极邛崃市临邛镇洪川小区药店</v>
          </cell>
          <cell r="E1741">
            <v>4697.91</v>
          </cell>
          <cell r="F1741">
            <v>74</v>
          </cell>
          <cell r="G1741">
            <v>1728.17</v>
          </cell>
          <cell r="H1741" t="str">
            <v>36.79%</v>
          </cell>
        </row>
        <row r="1742">
          <cell r="A1742" t="str">
            <v>72144768</v>
          </cell>
          <cell r="B1742">
            <v>44768</v>
          </cell>
          <cell r="C1742">
            <v>721</v>
          </cell>
          <cell r="D1742" t="str">
            <v>四川太极邛崃市临邛镇洪川小区药店</v>
          </cell>
          <cell r="E1742">
            <v>6510.1</v>
          </cell>
          <cell r="F1742">
            <v>96</v>
          </cell>
          <cell r="G1742">
            <v>2485.28</v>
          </cell>
          <cell r="H1742" t="str">
            <v>38.18%</v>
          </cell>
        </row>
        <row r="1743">
          <cell r="A1743" t="str">
            <v>72144769</v>
          </cell>
          <cell r="B1743">
            <v>44769</v>
          </cell>
          <cell r="C1743">
            <v>721</v>
          </cell>
          <cell r="D1743" t="str">
            <v>四川太极邛崃市临邛镇洪川小区药店</v>
          </cell>
          <cell r="E1743">
            <v>5571.93</v>
          </cell>
          <cell r="F1743">
            <v>80</v>
          </cell>
          <cell r="G1743">
            <v>2073.23</v>
          </cell>
          <cell r="H1743" t="str">
            <v>37.21%</v>
          </cell>
        </row>
        <row r="1744">
          <cell r="A1744" t="str">
            <v>72144770</v>
          </cell>
          <cell r="B1744">
            <v>44770</v>
          </cell>
          <cell r="C1744">
            <v>721</v>
          </cell>
          <cell r="D1744" t="str">
            <v>四川太极邛崃市临邛镇洪川小区药店</v>
          </cell>
          <cell r="E1744">
            <v>6798.28</v>
          </cell>
          <cell r="F1744">
            <v>107</v>
          </cell>
          <cell r="G1744">
            <v>2643.93</v>
          </cell>
          <cell r="H1744" t="str">
            <v>38.89%</v>
          </cell>
        </row>
        <row r="1745">
          <cell r="A1745" t="str">
            <v>72144771</v>
          </cell>
          <cell r="B1745">
            <v>44771</v>
          </cell>
          <cell r="C1745">
            <v>721</v>
          </cell>
          <cell r="D1745" t="str">
            <v>四川太极邛崃市临邛镇洪川小区药店</v>
          </cell>
          <cell r="E1745">
            <v>4890.98</v>
          </cell>
          <cell r="F1745">
            <v>82</v>
          </cell>
          <cell r="G1745">
            <v>1943.06</v>
          </cell>
          <cell r="H1745" t="str">
            <v>39.73%</v>
          </cell>
        </row>
        <row r="1746">
          <cell r="A1746" t="str">
            <v>72144772</v>
          </cell>
          <cell r="B1746">
            <v>44772</v>
          </cell>
          <cell r="C1746">
            <v>721</v>
          </cell>
          <cell r="D1746" t="str">
            <v>四川太极邛崃市临邛镇洪川小区药店</v>
          </cell>
          <cell r="E1746">
            <v>6547.91</v>
          </cell>
          <cell r="F1746">
            <v>105</v>
          </cell>
          <cell r="G1746">
            <v>2181.7</v>
          </cell>
          <cell r="H1746" t="str">
            <v>33.32%</v>
          </cell>
        </row>
        <row r="1747">
          <cell r="A1747" t="str">
            <v>72144773</v>
          </cell>
          <cell r="B1747">
            <v>44773</v>
          </cell>
          <cell r="C1747">
            <v>721</v>
          </cell>
          <cell r="D1747" t="str">
            <v>四川太极邛崃市临邛镇洪川小区药店</v>
          </cell>
          <cell r="E1747">
            <v>5385.84</v>
          </cell>
          <cell r="F1747">
            <v>86</v>
          </cell>
          <cell r="G1747">
            <v>1916.45</v>
          </cell>
          <cell r="H1747" t="str">
            <v>35.58%</v>
          </cell>
        </row>
        <row r="1748">
          <cell r="A1748" t="str">
            <v>72344743</v>
          </cell>
          <cell r="B1748">
            <v>44743</v>
          </cell>
          <cell r="C1748">
            <v>723</v>
          </cell>
          <cell r="D1748" t="str">
            <v>四川太极锦江区柳翠路药店</v>
          </cell>
          <cell r="E1748">
            <v>3868.64</v>
          </cell>
          <cell r="F1748">
            <v>101</v>
          </cell>
          <cell r="G1748">
            <v>1308.11</v>
          </cell>
          <cell r="H1748" t="str">
            <v>33.81%</v>
          </cell>
        </row>
        <row r="1749">
          <cell r="A1749" t="str">
            <v>72344744</v>
          </cell>
          <cell r="B1749">
            <v>44744</v>
          </cell>
          <cell r="C1749">
            <v>723</v>
          </cell>
          <cell r="D1749" t="str">
            <v>四川太极锦江区柳翠路药店</v>
          </cell>
          <cell r="E1749">
            <v>4431.09</v>
          </cell>
          <cell r="F1749">
            <v>85</v>
          </cell>
          <cell r="G1749">
            <v>1191.03</v>
          </cell>
          <cell r="H1749" t="str">
            <v>26.88%</v>
          </cell>
        </row>
        <row r="1750">
          <cell r="A1750" t="str">
            <v>72344745</v>
          </cell>
          <cell r="B1750">
            <v>44745</v>
          </cell>
          <cell r="C1750">
            <v>723</v>
          </cell>
          <cell r="D1750" t="str">
            <v>四川太极锦江区柳翠路药店</v>
          </cell>
          <cell r="E1750">
            <v>5332.16</v>
          </cell>
          <cell r="F1750">
            <v>93</v>
          </cell>
          <cell r="G1750">
            <v>1704.99</v>
          </cell>
          <cell r="H1750" t="str">
            <v>31.98%</v>
          </cell>
        </row>
        <row r="1751">
          <cell r="A1751" t="str">
            <v>72344746</v>
          </cell>
          <cell r="B1751">
            <v>44746</v>
          </cell>
          <cell r="C1751">
            <v>723</v>
          </cell>
          <cell r="D1751" t="str">
            <v>四川太极锦江区柳翠路药店</v>
          </cell>
          <cell r="E1751">
            <v>5939.43</v>
          </cell>
          <cell r="F1751">
            <v>82</v>
          </cell>
          <cell r="G1751">
            <v>1839.59</v>
          </cell>
          <cell r="H1751" t="str">
            <v>30.97%</v>
          </cell>
        </row>
        <row r="1752">
          <cell r="A1752" t="str">
            <v>72344747</v>
          </cell>
          <cell r="B1752">
            <v>44747</v>
          </cell>
          <cell r="C1752">
            <v>723</v>
          </cell>
          <cell r="D1752" t="str">
            <v>四川太极锦江区柳翠路药店</v>
          </cell>
          <cell r="E1752">
            <v>3720.93</v>
          </cell>
          <cell r="F1752">
            <v>100</v>
          </cell>
          <cell r="G1752">
            <v>1122.18</v>
          </cell>
          <cell r="H1752" t="str">
            <v>30.16%</v>
          </cell>
        </row>
        <row r="1753">
          <cell r="A1753" t="str">
            <v>72344748</v>
          </cell>
          <cell r="B1753">
            <v>44748</v>
          </cell>
          <cell r="C1753">
            <v>723</v>
          </cell>
          <cell r="D1753" t="str">
            <v>四川太极锦江区柳翠路药店</v>
          </cell>
          <cell r="E1753">
            <v>4260.89</v>
          </cell>
          <cell r="F1753">
            <v>90</v>
          </cell>
          <cell r="G1753">
            <v>1302.65</v>
          </cell>
          <cell r="H1753" t="str">
            <v>30.57%</v>
          </cell>
        </row>
        <row r="1754">
          <cell r="A1754" t="str">
            <v>72344749</v>
          </cell>
          <cell r="B1754">
            <v>44749</v>
          </cell>
          <cell r="C1754">
            <v>723</v>
          </cell>
          <cell r="D1754" t="str">
            <v>四川太极锦江区柳翠路药店</v>
          </cell>
          <cell r="E1754">
            <v>4033.63</v>
          </cell>
          <cell r="F1754">
            <v>103</v>
          </cell>
          <cell r="G1754">
            <v>1310.47</v>
          </cell>
          <cell r="H1754" t="str">
            <v>32.49%</v>
          </cell>
        </row>
        <row r="1755">
          <cell r="A1755" t="str">
            <v>72344750</v>
          </cell>
          <cell r="B1755">
            <v>44750</v>
          </cell>
          <cell r="C1755">
            <v>723</v>
          </cell>
          <cell r="D1755" t="str">
            <v>四川太极锦江区柳翠路药店</v>
          </cell>
          <cell r="E1755">
            <v>4247.13</v>
          </cell>
          <cell r="F1755">
            <v>85</v>
          </cell>
          <cell r="G1755">
            <v>1236.71</v>
          </cell>
          <cell r="H1755" t="str">
            <v>29.12%</v>
          </cell>
        </row>
        <row r="1756">
          <cell r="A1756" t="str">
            <v>72344751</v>
          </cell>
          <cell r="B1756">
            <v>44751</v>
          </cell>
          <cell r="C1756">
            <v>723</v>
          </cell>
          <cell r="D1756" t="str">
            <v>四川太极锦江区柳翠路药店</v>
          </cell>
          <cell r="E1756">
            <v>5053.88</v>
          </cell>
          <cell r="F1756">
            <v>114</v>
          </cell>
          <cell r="G1756">
            <v>1573.81</v>
          </cell>
          <cell r="H1756" t="str">
            <v>31.14%</v>
          </cell>
        </row>
        <row r="1757">
          <cell r="A1757" t="str">
            <v>72344752</v>
          </cell>
          <cell r="B1757">
            <v>44752</v>
          </cell>
          <cell r="C1757">
            <v>723</v>
          </cell>
          <cell r="D1757" t="str">
            <v>四川太极锦江区柳翠路药店</v>
          </cell>
          <cell r="E1757">
            <v>7186.22</v>
          </cell>
          <cell r="F1757">
            <v>120</v>
          </cell>
          <cell r="G1757">
            <v>2266.31</v>
          </cell>
          <cell r="H1757" t="str">
            <v>31.54%</v>
          </cell>
        </row>
        <row r="1758">
          <cell r="A1758" t="str">
            <v>72344753</v>
          </cell>
          <cell r="B1758">
            <v>44753</v>
          </cell>
          <cell r="C1758">
            <v>723</v>
          </cell>
          <cell r="D1758" t="str">
            <v>四川太极锦江区柳翠路药店</v>
          </cell>
          <cell r="E1758">
            <v>3952.48</v>
          </cell>
          <cell r="F1758">
            <v>115</v>
          </cell>
          <cell r="G1758">
            <v>1207.12</v>
          </cell>
          <cell r="H1758" t="str">
            <v>30.54%</v>
          </cell>
        </row>
        <row r="1759">
          <cell r="A1759" t="str">
            <v>72344754</v>
          </cell>
          <cell r="B1759">
            <v>44754</v>
          </cell>
          <cell r="C1759">
            <v>723</v>
          </cell>
          <cell r="D1759" t="str">
            <v>四川太极锦江区柳翠路药店</v>
          </cell>
          <cell r="E1759">
            <v>4839.15</v>
          </cell>
          <cell r="F1759">
            <v>111</v>
          </cell>
          <cell r="G1759">
            <v>1551.16</v>
          </cell>
          <cell r="H1759" t="str">
            <v>32.05%</v>
          </cell>
        </row>
        <row r="1760">
          <cell r="A1760" t="str">
            <v>72344755</v>
          </cell>
          <cell r="B1760">
            <v>44755</v>
          </cell>
          <cell r="C1760">
            <v>723</v>
          </cell>
          <cell r="D1760" t="str">
            <v>四川太极锦江区柳翠路药店</v>
          </cell>
          <cell r="E1760">
            <v>5680.56</v>
          </cell>
          <cell r="F1760">
            <v>95</v>
          </cell>
          <cell r="G1760">
            <v>2072.22</v>
          </cell>
          <cell r="H1760" t="str">
            <v>36.48%</v>
          </cell>
        </row>
        <row r="1761">
          <cell r="A1761" t="str">
            <v>72344756</v>
          </cell>
          <cell r="B1761">
            <v>44756</v>
          </cell>
          <cell r="C1761">
            <v>723</v>
          </cell>
          <cell r="D1761" t="str">
            <v>四川太极锦江区柳翠路药店</v>
          </cell>
          <cell r="E1761">
            <v>3869.76</v>
          </cell>
          <cell r="F1761">
            <v>97</v>
          </cell>
          <cell r="G1761">
            <v>1105.85</v>
          </cell>
          <cell r="H1761" t="str">
            <v>28.58%</v>
          </cell>
        </row>
        <row r="1762">
          <cell r="A1762" t="str">
            <v>72344757</v>
          </cell>
          <cell r="B1762">
            <v>44757</v>
          </cell>
          <cell r="C1762">
            <v>723</v>
          </cell>
          <cell r="D1762" t="str">
            <v>四川太极锦江区柳翠路药店</v>
          </cell>
          <cell r="E1762">
            <v>3902.04</v>
          </cell>
          <cell r="F1762">
            <v>84</v>
          </cell>
          <cell r="G1762">
            <v>1380.07</v>
          </cell>
          <cell r="H1762" t="str">
            <v>35.37%</v>
          </cell>
        </row>
        <row r="1763">
          <cell r="A1763" t="str">
            <v>72344758</v>
          </cell>
          <cell r="B1763">
            <v>44758</v>
          </cell>
          <cell r="C1763">
            <v>723</v>
          </cell>
          <cell r="D1763" t="str">
            <v>四川太极锦江区柳翠路药店</v>
          </cell>
          <cell r="E1763">
            <v>8088.54</v>
          </cell>
          <cell r="F1763">
            <v>128</v>
          </cell>
          <cell r="G1763">
            <v>1848.73</v>
          </cell>
          <cell r="H1763" t="str">
            <v>22.86%</v>
          </cell>
        </row>
        <row r="1764">
          <cell r="A1764" t="str">
            <v>72344759</v>
          </cell>
          <cell r="B1764">
            <v>44759</v>
          </cell>
          <cell r="C1764">
            <v>723</v>
          </cell>
          <cell r="D1764" t="str">
            <v>四川太极锦江区柳翠路药店</v>
          </cell>
          <cell r="E1764">
            <v>8417.88</v>
          </cell>
          <cell r="F1764">
            <v>128</v>
          </cell>
          <cell r="G1764">
            <v>2279.32</v>
          </cell>
          <cell r="H1764" t="str">
            <v>27.08%</v>
          </cell>
        </row>
        <row r="1765">
          <cell r="A1765" t="str">
            <v>72344760</v>
          </cell>
          <cell r="B1765">
            <v>44760</v>
          </cell>
          <cell r="C1765">
            <v>723</v>
          </cell>
          <cell r="D1765" t="str">
            <v>四川太极锦江区柳翠路药店</v>
          </cell>
          <cell r="E1765">
            <v>8555.43</v>
          </cell>
          <cell r="F1765">
            <v>125</v>
          </cell>
          <cell r="G1765">
            <v>2122.99</v>
          </cell>
          <cell r="H1765" t="str">
            <v>24.81%</v>
          </cell>
        </row>
        <row r="1766">
          <cell r="A1766" t="str">
            <v>72344761</v>
          </cell>
          <cell r="B1766">
            <v>44761</v>
          </cell>
          <cell r="C1766">
            <v>723</v>
          </cell>
          <cell r="D1766" t="str">
            <v>四川太极锦江区柳翠路药店</v>
          </cell>
          <cell r="E1766">
            <v>4113.29</v>
          </cell>
          <cell r="F1766">
            <v>102</v>
          </cell>
          <cell r="G1766">
            <v>1258.76</v>
          </cell>
          <cell r="H1766" t="str">
            <v>30.6%</v>
          </cell>
        </row>
        <row r="1767">
          <cell r="A1767" t="str">
            <v>72344762</v>
          </cell>
          <cell r="B1767">
            <v>44762</v>
          </cell>
          <cell r="C1767">
            <v>723</v>
          </cell>
          <cell r="D1767" t="str">
            <v>四川太极锦江区柳翠路药店</v>
          </cell>
          <cell r="E1767">
            <v>3958.58</v>
          </cell>
          <cell r="F1767">
            <v>100</v>
          </cell>
          <cell r="G1767">
            <v>1334.8</v>
          </cell>
          <cell r="H1767" t="str">
            <v>33.72%</v>
          </cell>
        </row>
        <row r="1768">
          <cell r="A1768" t="str">
            <v>72344763</v>
          </cell>
          <cell r="B1768">
            <v>44763</v>
          </cell>
          <cell r="C1768">
            <v>723</v>
          </cell>
          <cell r="D1768" t="str">
            <v>四川太极锦江区柳翠路药店</v>
          </cell>
          <cell r="E1768">
            <v>7814.05</v>
          </cell>
          <cell r="F1768">
            <v>106</v>
          </cell>
          <cell r="G1768">
            <v>2346.54</v>
          </cell>
          <cell r="H1768" t="str">
            <v>30.03%</v>
          </cell>
        </row>
        <row r="1769">
          <cell r="A1769" t="str">
            <v>72344764</v>
          </cell>
          <cell r="B1769">
            <v>44764</v>
          </cell>
          <cell r="C1769">
            <v>723</v>
          </cell>
          <cell r="D1769" t="str">
            <v>四川太极锦江区柳翠路药店</v>
          </cell>
          <cell r="E1769">
            <v>3512.98</v>
          </cell>
          <cell r="F1769">
            <v>86</v>
          </cell>
          <cell r="G1769">
            <v>1055.13</v>
          </cell>
          <cell r="H1769" t="str">
            <v>30.04%</v>
          </cell>
        </row>
        <row r="1770">
          <cell r="A1770" t="str">
            <v>72344765</v>
          </cell>
          <cell r="B1770">
            <v>44765</v>
          </cell>
          <cell r="C1770">
            <v>723</v>
          </cell>
          <cell r="D1770" t="str">
            <v>四川太极锦江区柳翠路药店</v>
          </cell>
          <cell r="E1770">
            <v>4653.86</v>
          </cell>
          <cell r="F1770">
            <v>65</v>
          </cell>
          <cell r="G1770">
            <v>1256.67</v>
          </cell>
          <cell r="H1770" t="str">
            <v>27%</v>
          </cell>
        </row>
        <row r="1771">
          <cell r="A1771" t="str">
            <v>72344766</v>
          </cell>
          <cell r="B1771">
            <v>44766</v>
          </cell>
          <cell r="C1771">
            <v>723</v>
          </cell>
          <cell r="D1771" t="str">
            <v>四川太极锦江区柳翠路药店</v>
          </cell>
          <cell r="E1771">
            <v>4106.27</v>
          </cell>
          <cell r="F1771">
            <v>91</v>
          </cell>
          <cell r="G1771">
            <v>1296.47</v>
          </cell>
          <cell r="H1771" t="str">
            <v>31.57%</v>
          </cell>
        </row>
        <row r="1772">
          <cell r="A1772" t="str">
            <v>72344767</v>
          </cell>
          <cell r="B1772">
            <v>44767</v>
          </cell>
          <cell r="C1772">
            <v>723</v>
          </cell>
          <cell r="D1772" t="str">
            <v>四川太极锦江区柳翠路药店</v>
          </cell>
          <cell r="E1772">
            <v>3821</v>
          </cell>
          <cell r="F1772">
            <v>81</v>
          </cell>
          <cell r="G1772">
            <v>1431.61</v>
          </cell>
          <cell r="H1772" t="str">
            <v>37.47%</v>
          </cell>
        </row>
        <row r="1773">
          <cell r="A1773" t="str">
            <v>72344768</v>
          </cell>
          <cell r="B1773">
            <v>44768</v>
          </cell>
          <cell r="C1773">
            <v>723</v>
          </cell>
          <cell r="D1773" t="str">
            <v>四川太极锦江区柳翠路药店</v>
          </cell>
          <cell r="E1773">
            <v>4065.4</v>
          </cell>
          <cell r="F1773">
            <v>91</v>
          </cell>
          <cell r="G1773">
            <v>1429.69</v>
          </cell>
          <cell r="H1773" t="str">
            <v>35.17%</v>
          </cell>
        </row>
        <row r="1774">
          <cell r="A1774" t="str">
            <v>72344769</v>
          </cell>
          <cell r="B1774">
            <v>44769</v>
          </cell>
          <cell r="C1774">
            <v>723</v>
          </cell>
          <cell r="D1774" t="str">
            <v>四川太极锦江区柳翠路药店</v>
          </cell>
          <cell r="E1774">
            <v>3954.82</v>
          </cell>
          <cell r="F1774">
            <v>68</v>
          </cell>
          <cell r="G1774">
            <v>1286.48</v>
          </cell>
          <cell r="H1774" t="str">
            <v>32.53%</v>
          </cell>
        </row>
        <row r="1775">
          <cell r="A1775" t="str">
            <v>72344770</v>
          </cell>
          <cell r="B1775">
            <v>44770</v>
          </cell>
          <cell r="C1775">
            <v>723</v>
          </cell>
          <cell r="D1775" t="str">
            <v>四川太极锦江区柳翠路药店</v>
          </cell>
          <cell r="E1775">
            <v>3270.06</v>
          </cell>
          <cell r="F1775">
            <v>68</v>
          </cell>
          <cell r="G1775">
            <v>1021.17</v>
          </cell>
          <cell r="H1775" t="str">
            <v>31.23%</v>
          </cell>
        </row>
        <row r="1776">
          <cell r="A1776" t="str">
            <v>72344771</v>
          </cell>
          <cell r="B1776">
            <v>44771</v>
          </cell>
          <cell r="C1776">
            <v>723</v>
          </cell>
          <cell r="D1776" t="str">
            <v>四川太极锦江区柳翠路药店</v>
          </cell>
          <cell r="E1776">
            <v>4800.05</v>
          </cell>
          <cell r="F1776">
            <v>72</v>
          </cell>
          <cell r="G1776">
            <v>1289.69</v>
          </cell>
          <cell r="H1776" t="str">
            <v>26.87%</v>
          </cell>
        </row>
        <row r="1777">
          <cell r="A1777" t="str">
            <v>72344772</v>
          </cell>
          <cell r="B1777">
            <v>44772</v>
          </cell>
          <cell r="C1777">
            <v>723</v>
          </cell>
          <cell r="D1777" t="str">
            <v>四川太极锦江区柳翠路药店</v>
          </cell>
          <cell r="E1777">
            <v>4766.51</v>
          </cell>
          <cell r="F1777">
            <v>76</v>
          </cell>
          <cell r="G1777">
            <v>1570.36</v>
          </cell>
          <cell r="H1777" t="str">
            <v>32.95%</v>
          </cell>
        </row>
        <row r="1778">
          <cell r="A1778" t="str">
            <v>72344773</v>
          </cell>
          <cell r="B1778">
            <v>44773</v>
          </cell>
          <cell r="C1778">
            <v>723</v>
          </cell>
          <cell r="D1778" t="str">
            <v>四川太极锦江区柳翠路药店</v>
          </cell>
          <cell r="E1778">
            <v>4304.72</v>
          </cell>
          <cell r="F1778">
            <v>63</v>
          </cell>
          <cell r="G1778">
            <v>1435.95</v>
          </cell>
          <cell r="H1778" t="str">
            <v>33.36%</v>
          </cell>
        </row>
        <row r="1779">
          <cell r="A1779" t="str">
            <v>72444743</v>
          </cell>
          <cell r="B1779">
            <v>44743</v>
          </cell>
          <cell r="C1779">
            <v>724</v>
          </cell>
          <cell r="D1779" t="str">
            <v>四川太极锦江区观音桥街药店</v>
          </cell>
          <cell r="E1779">
            <v>6707.51</v>
          </cell>
          <cell r="F1779">
            <v>92</v>
          </cell>
          <cell r="G1779">
            <v>2348.34</v>
          </cell>
          <cell r="H1779" t="str">
            <v>35.01%</v>
          </cell>
        </row>
        <row r="1780">
          <cell r="A1780" t="str">
            <v>72444744</v>
          </cell>
          <cell r="B1780">
            <v>44744</v>
          </cell>
          <cell r="C1780">
            <v>724</v>
          </cell>
          <cell r="D1780" t="str">
            <v>四川太极锦江区观音桥街药店</v>
          </cell>
          <cell r="E1780">
            <v>7129.4</v>
          </cell>
          <cell r="F1780">
            <v>98</v>
          </cell>
          <cell r="G1780">
            <v>2567.44</v>
          </cell>
          <cell r="H1780" t="str">
            <v>36.01%</v>
          </cell>
        </row>
        <row r="1781">
          <cell r="A1781" t="str">
            <v>72444745</v>
          </cell>
          <cell r="B1781">
            <v>44745</v>
          </cell>
          <cell r="C1781">
            <v>724</v>
          </cell>
          <cell r="D1781" t="str">
            <v>四川太极锦江区观音桥街药店</v>
          </cell>
          <cell r="E1781">
            <v>11680.09</v>
          </cell>
          <cell r="F1781">
            <v>116</v>
          </cell>
          <cell r="G1781">
            <v>2490.92</v>
          </cell>
          <cell r="H1781" t="str">
            <v>21.33%</v>
          </cell>
        </row>
        <row r="1782">
          <cell r="A1782" t="str">
            <v>72444746</v>
          </cell>
          <cell r="B1782">
            <v>44746</v>
          </cell>
          <cell r="C1782">
            <v>724</v>
          </cell>
          <cell r="D1782" t="str">
            <v>四川太极锦江区观音桥街药店</v>
          </cell>
          <cell r="E1782">
            <v>10217.58</v>
          </cell>
          <cell r="F1782">
            <v>100</v>
          </cell>
          <cell r="G1782">
            <v>379.84</v>
          </cell>
          <cell r="H1782" t="str">
            <v>3.72%</v>
          </cell>
        </row>
        <row r="1783">
          <cell r="A1783" t="str">
            <v>72444747</v>
          </cell>
          <cell r="B1783">
            <v>44747</v>
          </cell>
          <cell r="C1783">
            <v>724</v>
          </cell>
          <cell r="D1783" t="str">
            <v>四川太极锦江区观音桥街药店</v>
          </cell>
          <cell r="E1783">
            <v>6598.94</v>
          </cell>
          <cell r="F1783">
            <v>91</v>
          </cell>
          <cell r="G1783">
            <v>2104.38</v>
          </cell>
          <cell r="H1783" t="str">
            <v>31.89%</v>
          </cell>
        </row>
        <row r="1784">
          <cell r="A1784" t="str">
            <v>72444748</v>
          </cell>
          <cell r="B1784">
            <v>44748</v>
          </cell>
          <cell r="C1784">
            <v>724</v>
          </cell>
          <cell r="D1784" t="str">
            <v>四川太极锦江区观音桥街药店</v>
          </cell>
          <cell r="E1784">
            <v>7311</v>
          </cell>
          <cell r="F1784">
            <v>105</v>
          </cell>
          <cell r="G1784">
            <v>2607.07</v>
          </cell>
          <cell r="H1784" t="str">
            <v>35.66%</v>
          </cell>
        </row>
        <row r="1785">
          <cell r="A1785" t="str">
            <v>72444749</v>
          </cell>
          <cell r="B1785">
            <v>44749</v>
          </cell>
          <cell r="C1785">
            <v>724</v>
          </cell>
          <cell r="D1785" t="str">
            <v>四川太极锦江区观音桥街药店</v>
          </cell>
          <cell r="E1785">
            <v>11657.92</v>
          </cell>
          <cell r="F1785">
            <v>108</v>
          </cell>
          <cell r="G1785">
            <v>847.67</v>
          </cell>
          <cell r="H1785" t="str">
            <v>7.27%</v>
          </cell>
        </row>
        <row r="1786">
          <cell r="A1786" t="str">
            <v>72444750</v>
          </cell>
          <cell r="B1786">
            <v>44750</v>
          </cell>
          <cell r="C1786">
            <v>724</v>
          </cell>
          <cell r="D1786" t="str">
            <v>四川太极锦江区观音桥街药店</v>
          </cell>
          <cell r="E1786">
            <v>6905.4</v>
          </cell>
          <cell r="F1786">
            <v>101</v>
          </cell>
          <cell r="G1786">
            <v>2397.92</v>
          </cell>
          <cell r="H1786" t="str">
            <v>34.73%</v>
          </cell>
        </row>
        <row r="1787">
          <cell r="A1787" t="str">
            <v>72444751</v>
          </cell>
          <cell r="B1787">
            <v>44751</v>
          </cell>
          <cell r="C1787">
            <v>724</v>
          </cell>
          <cell r="D1787" t="str">
            <v>四川太极锦江区观音桥街药店</v>
          </cell>
          <cell r="E1787">
            <v>9577.17</v>
          </cell>
          <cell r="F1787">
            <v>121</v>
          </cell>
          <cell r="G1787">
            <v>3797.5</v>
          </cell>
          <cell r="H1787" t="str">
            <v>39.65%</v>
          </cell>
        </row>
        <row r="1788">
          <cell r="A1788" t="str">
            <v>72444752</v>
          </cell>
          <cell r="B1788">
            <v>44752</v>
          </cell>
          <cell r="C1788">
            <v>724</v>
          </cell>
          <cell r="D1788" t="str">
            <v>四川太极锦江区观音桥街药店</v>
          </cell>
          <cell r="E1788">
            <v>6220.59</v>
          </cell>
          <cell r="F1788">
            <v>96</v>
          </cell>
          <cell r="G1788">
            <v>2221.19</v>
          </cell>
          <cell r="H1788" t="str">
            <v>35.71%</v>
          </cell>
        </row>
        <row r="1789">
          <cell r="A1789" t="str">
            <v>72444753</v>
          </cell>
          <cell r="B1789">
            <v>44753</v>
          </cell>
          <cell r="C1789">
            <v>724</v>
          </cell>
          <cell r="D1789" t="str">
            <v>四川太极锦江区观音桥街药店</v>
          </cell>
          <cell r="E1789">
            <v>8934.6</v>
          </cell>
          <cell r="F1789">
            <v>115</v>
          </cell>
          <cell r="G1789">
            <v>3266.03</v>
          </cell>
          <cell r="H1789" t="str">
            <v>36.55%</v>
          </cell>
        </row>
        <row r="1790">
          <cell r="A1790" t="str">
            <v>72444754</v>
          </cell>
          <cell r="B1790">
            <v>44754</v>
          </cell>
          <cell r="C1790">
            <v>724</v>
          </cell>
          <cell r="D1790" t="str">
            <v>四川太极锦江区观音桥街药店</v>
          </cell>
          <cell r="E1790">
            <v>6519.5</v>
          </cell>
          <cell r="F1790">
            <v>101</v>
          </cell>
          <cell r="G1790">
            <v>2589.76</v>
          </cell>
          <cell r="H1790" t="str">
            <v>39.72%</v>
          </cell>
        </row>
        <row r="1791">
          <cell r="A1791" t="str">
            <v>72444755</v>
          </cell>
          <cell r="B1791">
            <v>44755</v>
          </cell>
          <cell r="C1791">
            <v>724</v>
          </cell>
          <cell r="D1791" t="str">
            <v>四川太极锦江区观音桥街药店</v>
          </cell>
          <cell r="E1791">
            <v>7119.9</v>
          </cell>
          <cell r="F1791">
            <v>105</v>
          </cell>
          <cell r="G1791">
            <v>2598.36</v>
          </cell>
          <cell r="H1791" t="str">
            <v>36.49%</v>
          </cell>
        </row>
        <row r="1792">
          <cell r="A1792" t="str">
            <v>72444756</v>
          </cell>
          <cell r="B1792">
            <v>44756</v>
          </cell>
          <cell r="C1792">
            <v>724</v>
          </cell>
          <cell r="D1792" t="str">
            <v>四川太极锦江区观音桥街药店</v>
          </cell>
          <cell r="E1792">
            <v>6175.41</v>
          </cell>
          <cell r="F1792">
            <v>98</v>
          </cell>
          <cell r="G1792">
            <v>2084.82</v>
          </cell>
          <cell r="H1792" t="str">
            <v>33.76%</v>
          </cell>
        </row>
        <row r="1793">
          <cell r="A1793" t="str">
            <v>72444757</v>
          </cell>
          <cell r="B1793">
            <v>44757</v>
          </cell>
          <cell r="C1793">
            <v>724</v>
          </cell>
          <cell r="D1793" t="str">
            <v>四川太极锦江区观音桥街药店</v>
          </cell>
          <cell r="E1793">
            <v>7646.97</v>
          </cell>
          <cell r="F1793">
            <v>128</v>
          </cell>
          <cell r="G1793">
            <v>2774.96</v>
          </cell>
          <cell r="H1793" t="str">
            <v>36.29%</v>
          </cell>
        </row>
        <row r="1794">
          <cell r="A1794" t="str">
            <v>72444758</v>
          </cell>
          <cell r="B1794">
            <v>44758</v>
          </cell>
          <cell r="C1794">
            <v>724</v>
          </cell>
          <cell r="D1794" t="str">
            <v>四川太极锦江区观音桥街药店</v>
          </cell>
          <cell r="E1794">
            <v>17235.85</v>
          </cell>
          <cell r="F1794">
            <v>169</v>
          </cell>
          <cell r="G1794">
            <v>2236.64</v>
          </cell>
          <cell r="H1794" t="str">
            <v>12.98%</v>
          </cell>
        </row>
        <row r="1795">
          <cell r="A1795" t="str">
            <v>72444759</v>
          </cell>
          <cell r="B1795">
            <v>44759</v>
          </cell>
          <cell r="C1795">
            <v>724</v>
          </cell>
          <cell r="D1795" t="str">
            <v>四川太极锦江区观音桥街药店</v>
          </cell>
          <cell r="E1795">
            <v>21261.29</v>
          </cell>
          <cell r="F1795">
            <v>171</v>
          </cell>
          <cell r="G1795">
            <v>2178.43</v>
          </cell>
          <cell r="H1795" t="str">
            <v>10.25%</v>
          </cell>
        </row>
        <row r="1796">
          <cell r="A1796" t="str">
            <v>72444760</v>
          </cell>
          <cell r="B1796">
            <v>44760</v>
          </cell>
          <cell r="C1796">
            <v>724</v>
          </cell>
          <cell r="D1796" t="str">
            <v>四川太极锦江区观音桥街药店</v>
          </cell>
          <cell r="E1796">
            <v>13831.09</v>
          </cell>
          <cell r="F1796">
            <v>172</v>
          </cell>
          <cell r="G1796">
            <v>856.89</v>
          </cell>
          <cell r="H1796" t="str">
            <v>6.2%</v>
          </cell>
        </row>
        <row r="1797">
          <cell r="A1797" t="str">
            <v>72444761</v>
          </cell>
          <cell r="B1797">
            <v>44761</v>
          </cell>
          <cell r="C1797">
            <v>724</v>
          </cell>
          <cell r="D1797" t="str">
            <v>四川太极锦江区观音桥街药店</v>
          </cell>
          <cell r="E1797">
            <v>7590.93</v>
          </cell>
          <cell r="F1797">
            <v>137</v>
          </cell>
          <cell r="G1797">
            <v>2475.98</v>
          </cell>
          <cell r="H1797" t="str">
            <v>32.62%</v>
          </cell>
        </row>
        <row r="1798">
          <cell r="A1798" t="str">
            <v>72444762</v>
          </cell>
          <cell r="B1798">
            <v>44762</v>
          </cell>
          <cell r="C1798">
            <v>724</v>
          </cell>
          <cell r="D1798" t="str">
            <v>四川太极锦江区观音桥街药店</v>
          </cell>
          <cell r="E1798">
            <v>8949.31</v>
          </cell>
          <cell r="F1798">
            <v>151</v>
          </cell>
          <cell r="G1798">
            <v>3166.02</v>
          </cell>
          <cell r="H1798" t="str">
            <v>35.38%</v>
          </cell>
        </row>
        <row r="1799">
          <cell r="A1799" t="str">
            <v>72444763</v>
          </cell>
          <cell r="B1799">
            <v>44763</v>
          </cell>
          <cell r="C1799">
            <v>724</v>
          </cell>
          <cell r="D1799" t="str">
            <v>四川太极锦江区观音桥街药店</v>
          </cell>
          <cell r="E1799">
            <v>7412.83</v>
          </cell>
          <cell r="F1799">
            <v>126</v>
          </cell>
          <cell r="G1799">
            <v>2623.64</v>
          </cell>
          <cell r="H1799" t="str">
            <v>35.39%</v>
          </cell>
        </row>
        <row r="1800">
          <cell r="A1800" t="str">
            <v>72444764</v>
          </cell>
          <cell r="B1800">
            <v>44764</v>
          </cell>
          <cell r="C1800">
            <v>724</v>
          </cell>
          <cell r="D1800" t="str">
            <v>四川太极锦江区观音桥街药店</v>
          </cell>
          <cell r="E1800">
            <v>7943.55</v>
          </cell>
          <cell r="F1800">
            <v>93</v>
          </cell>
          <cell r="G1800">
            <v>2029.17</v>
          </cell>
          <cell r="H1800" t="str">
            <v>25.54%</v>
          </cell>
        </row>
        <row r="1801">
          <cell r="A1801" t="str">
            <v>72444765</v>
          </cell>
          <cell r="B1801">
            <v>44765</v>
          </cell>
          <cell r="C1801">
            <v>724</v>
          </cell>
          <cell r="D1801" t="str">
            <v>四川太极锦江区观音桥街药店</v>
          </cell>
          <cell r="E1801">
            <v>9326.32</v>
          </cell>
          <cell r="F1801">
            <v>124</v>
          </cell>
          <cell r="G1801">
            <v>3763.66</v>
          </cell>
          <cell r="H1801" t="str">
            <v>40.36%</v>
          </cell>
        </row>
        <row r="1802">
          <cell r="A1802" t="str">
            <v>72444766</v>
          </cell>
          <cell r="B1802">
            <v>44766</v>
          </cell>
          <cell r="C1802">
            <v>724</v>
          </cell>
          <cell r="D1802" t="str">
            <v>四川太极锦江区观音桥街药店</v>
          </cell>
          <cell r="E1802">
            <v>8078.93</v>
          </cell>
          <cell r="F1802">
            <v>124</v>
          </cell>
          <cell r="G1802">
            <v>3083.97</v>
          </cell>
          <cell r="H1802" t="str">
            <v>38.17%</v>
          </cell>
        </row>
        <row r="1803">
          <cell r="A1803" t="str">
            <v>72444767</v>
          </cell>
          <cell r="B1803">
            <v>44767</v>
          </cell>
          <cell r="C1803">
            <v>724</v>
          </cell>
          <cell r="D1803" t="str">
            <v>四川太极锦江区观音桥街药店</v>
          </cell>
          <cell r="E1803">
            <v>6367.31</v>
          </cell>
          <cell r="F1803">
            <v>93</v>
          </cell>
          <cell r="G1803">
            <v>2302.64</v>
          </cell>
          <cell r="H1803" t="str">
            <v>36.16%</v>
          </cell>
        </row>
        <row r="1804">
          <cell r="A1804" t="str">
            <v>72444768</v>
          </cell>
          <cell r="B1804">
            <v>44768</v>
          </cell>
          <cell r="C1804">
            <v>724</v>
          </cell>
          <cell r="D1804" t="str">
            <v>四川太极锦江区观音桥街药店</v>
          </cell>
          <cell r="E1804">
            <v>5498.45</v>
          </cell>
          <cell r="F1804">
            <v>96</v>
          </cell>
          <cell r="G1804">
            <v>2006.98</v>
          </cell>
          <cell r="H1804" t="str">
            <v>36.5%</v>
          </cell>
        </row>
        <row r="1805">
          <cell r="A1805" t="str">
            <v>72444769</v>
          </cell>
          <cell r="B1805">
            <v>44769</v>
          </cell>
          <cell r="C1805">
            <v>724</v>
          </cell>
          <cell r="D1805" t="str">
            <v>四川太极锦江区观音桥街药店</v>
          </cell>
          <cell r="E1805">
            <v>7162.4</v>
          </cell>
          <cell r="F1805">
            <v>96</v>
          </cell>
          <cell r="G1805">
            <v>2354.25</v>
          </cell>
          <cell r="H1805" t="str">
            <v>32.87%</v>
          </cell>
        </row>
        <row r="1806">
          <cell r="A1806" t="str">
            <v>72444770</v>
          </cell>
          <cell r="B1806">
            <v>44770</v>
          </cell>
          <cell r="C1806">
            <v>724</v>
          </cell>
          <cell r="D1806" t="str">
            <v>四川太极锦江区观音桥街药店</v>
          </cell>
          <cell r="E1806">
            <v>5379.71</v>
          </cell>
          <cell r="F1806">
            <v>85</v>
          </cell>
          <cell r="G1806">
            <v>1895.77</v>
          </cell>
          <cell r="H1806" t="str">
            <v>35.24%</v>
          </cell>
        </row>
        <row r="1807">
          <cell r="A1807" t="str">
            <v>72444771</v>
          </cell>
          <cell r="B1807">
            <v>44771</v>
          </cell>
          <cell r="C1807">
            <v>724</v>
          </cell>
          <cell r="D1807" t="str">
            <v>四川太极锦江区观音桥街药店</v>
          </cell>
          <cell r="E1807">
            <v>14685.28</v>
          </cell>
          <cell r="F1807">
            <v>178</v>
          </cell>
          <cell r="G1807">
            <v>4803.75</v>
          </cell>
          <cell r="H1807" t="str">
            <v>32.71%</v>
          </cell>
        </row>
        <row r="1808">
          <cell r="A1808" t="str">
            <v>72444772</v>
          </cell>
          <cell r="B1808">
            <v>44772</v>
          </cell>
          <cell r="C1808">
            <v>724</v>
          </cell>
          <cell r="D1808" t="str">
            <v>四川太极锦江区观音桥街药店</v>
          </cell>
          <cell r="E1808">
            <v>8361</v>
          </cell>
          <cell r="F1808">
            <v>111</v>
          </cell>
          <cell r="G1808">
            <v>2900.55</v>
          </cell>
          <cell r="H1808" t="str">
            <v>34.69%</v>
          </cell>
        </row>
        <row r="1809">
          <cell r="A1809" t="str">
            <v>72444773</v>
          </cell>
          <cell r="B1809">
            <v>44773</v>
          </cell>
          <cell r="C1809">
            <v>724</v>
          </cell>
          <cell r="D1809" t="str">
            <v>四川太极锦江区观音桥街药店</v>
          </cell>
          <cell r="E1809">
            <v>9809.65</v>
          </cell>
          <cell r="F1809">
            <v>123</v>
          </cell>
          <cell r="G1809">
            <v>1823.6</v>
          </cell>
          <cell r="H1809" t="str">
            <v>18.59%</v>
          </cell>
        </row>
        <row r="1810">
          <cell r="A1810" t="str">
            <v>72644743</v>
          </cell>
          <cell r="B1810">
            <v>44743</v>
          </cell>
          <cell r="C1810">
            <v>726</v>
          </cell>
          <cell r="D1810" t="str">
            <v>四川太极金牛区交大路第三药店</v>
          </cell>
          <cell r="E1810">
            <v>8160.51</v>
          </cell>
          <cell r="F1810">
            <v>102</v>
          </cell>
          <cell r="G1810">
            <v>2841.19</v>
          </cell>
          <cell r="H1810" t="str">
            <v>34.82%</v>
          </cell>
        </row>
        <row r="1811">
          <cell r="A1811" t="str">
            <v>72644744</v>
          </cell>
          <cell r="B1811">
            <v>44744</v>
          </cell>
          <cell r="C1811">
            <v>726</v>
          </cell>
          <cell r="D1811" t="str">
            <v>四川太极金牛区交大路第三药店</v>
          </cell>
          <cell r="E1811">
            <v>7767.86</v>
          </cell>
          <cell r="F1811">
            <v>113</v>
          </cell>
          <cell r="G1811">
            <v>2086.07</v>
          </cell>
          <cell r="H1811" t="str">
            <v>26.86%</v>
          </cell>
        </row>
        <row r="1812">
          <cell r="A1812" t="str">
            <v>72644745</v>
          </cell>
          <cell r="B1812">
            <v>44745</v>
          </cell>
          <cell r="C1812">
            <v>726</v>
          </cell>
          <cell r="D1812" t="str">
            <v>四川太极金牛区交大路第三药店</v>
          </cell>
          <cell r="E1812">
            <v>5636.8</v>
          </cell>
          <cell r="F1812">
            <v>98</v>
          </cell>
          <cell r="G1812">
            <v>2039.85</v>
          </cell>
          <cell r="H1812" t="str">
            <v>36.19%</v>
          </cell>
        </row>
        <row r="1813">
          <cell r="A1813" t="str">
            <v>72644746</v>
          </cell>
          <cell r="B1813">
            <v>44746</v>
          </cell>
          <cell r="C1813">
            <v>726</v>
          </cell>
          <cell r="D1813" t="str">
            <v>四川太极金牛区交大路第三药店</v>
          </cell>
          <cell r="E1813">
            <v>7729.25</v>
          </cell>
          <cell r="F1813">
            <v>124</v>
          </cell>
          <cell r="G1813">
            <v>2286.14</v>
          </cell>
          <cell r="H1813" t="str">
            <v>29.58%</v>
          </cell>
        </row>
        <row r="1814">
          <cell r="A1814" t="str">
            <v>72644747</v>
          </cell>
          <cell r="B1814">
            <v>44747</v>
          </cell>
          <cell r="C1814">
            <v>726</v>
          </cell>
          <cell r="D1814" t="str">
            <v>四川太极金牛区交大路第三药店</v>
          </cell>
          <cell r="E1814">
            <v>18955.85</v>
          </cell>
          <cell r="F1814">
            <v>97</v>
          </cell>
          <cell r="G1814">
            <v>2659.55</v>
          </cell>
          <cell r="H1814" t="str">
            <v>14.03%</v>
          </cell>
        </row>
        <row r="1815">
          <cell r="A1815" t="str">
            <v>72644748</v>
          </cell>
          <cell r="B1815">
            <v>44748</v>
          </cell>
          <cell r="C1815">
            <v>726</v>
          </cell>
          <cell r="D1815" t="str">
            <v>四川太极金牛区交大路第三药店</v>
          </cell>
          <cell r="E1815">
            <v>9409.6</v>
          </cell>
          <cell r="F1815">
            <v>110</v>
          </cell>
          <cell r="G1815">
            <v>2889.6</v>
          </cell>
          <cell r="H1815" t="str">
            <v>30.71%</v>
          </cell>
        </row>
        <row r="1816">
          <cell r="A1816" t="str">
            <v>72644749</v>
          </cell>
          <cell r="B1816">
            <v>44749</v>
          </cell>
          <cell r="C1816">
            <v>726</v>
          </cell>
          <cell r="D1816" t="str">
            <v>四川太极金牛区交大路第三药店</v>
          </cell>
          <cell r="E1816">
            <v>5272.65</v>
          </cell>
          <cell r="F1816">
            <v>119</v>
          </cell>
          <cell r="G1816">
            <v>1623.91</v>
          </cell>
          <cell r="H1816" t="str">
            <v>30.8%</v>
          </cell>
        </row>
        <row r="1817">
          <cell r="A1817" t="str">
            <v>72644750</v>
          </cell>
          <cell r="B1817">
            <v>44750</v>
          </cell>
          <cell r="C1817">
            <v>726</v>
          </cell>
          <cell r="D1817" t="str">
            <v>四川太极金牛区交大路第三药店</v>
          </cell>
          <cell r="E1817">
            <v>11426</v>
          </cell>
          <cell r="F1817">
            <v>112</v>
          </cell>
          <cell r="G1817">
            <v>3316.92</v>
          </cell>
          <cell r="H1817" t="str">
            <v>29.03%</v>
          </cell>
        </row>
        <row r="1818">
          <cell r="A1818" t="str">
            <v>72644751</v>
          </cell>
          <cell r="B1818">
            <v>44751</v>
          </cell>
          <cell r="C1818">
            <v>726</v>
          </cell>
          <cell r="D1818" t="str">
            <v>四川太极金牛区交大路第三药店</v>
          </cell>
          <cell r="E1818">
            <v>5619.42</v>
          </cell>
          <cell r="F1818">
            <v>116</v>
          </cell>
          <cell r="G1818">
            <v>2097.89</v>
          </cell>
          <cell r="H1818" t="str">
            <v>37.33%</v>
          </cell>
        </row>
        <row r="1819">
          <cell r="A1819" t="str">
            <v>72644752</v>
          </cell>
          <cell r="B1819">
            <v>44752</v>
          </cell>
          <cell r="C1819">
            <v>726</v>
          </cell>
          <cell r="D1819" t="str">
            <v>四川太极金牛区交大路第三药店</v>
          </cell>
          <cell r="E1819">
            <v>5795.59</v>
          </cell>
          <cell r="F1819">
            <v>101</v>
          </cell>
          <cell r="G1819">
            <v>1880.8</v>
          </cell>
          <cell r="H1819" t="str">
            <v>32.45%</v>
          </cell>
        </row>
        <row r="1820">
          <cell r="A1820" t="str">
            <v>72644753</v>
          </cell>
          <cell r="B1820">
            <v>44753</v>
          </cell>
          <cell r="C1820">
            <v>726</v>
          </cell>
          <cell r="D1820" t="str">
            <v>四川太极金牛区交大路第三药店</v>
          </cell>
          <cell r="E1820">
            <v>7323.09</v>
          </cell>
          <cell r="F1820">
            <v>126</v>
          </cell>
          <cell r="G1820">
            <v>2719.28</v>
          </cell>
          <cell r="H1820" t="str">
            <v>37.13%</v>
          </cell>
        </row>
        <row r="1821">
          <cell r="A1821" t="str">
            <v>72644754</v>
          </cell>
          <cell r="B1821">
            <v>44754</v>
          </cell>
          <cell r="C1821">
            <v>726</v>
          </cell>
          <cell r="D1821" t="str">
            <v>四川太极金牛区交大路第三药店</v>
          </cell>
          <cell r="E1821">
            <v>8480.96</v>
          </cell>
          <cell r="F1821">
            <v>102</v>
          </cell>
          <cell r="G1821">
            <v>2249.01</v>
          </cell>
          <cell r="H1821" t="str">
            <v>26.52%</v>
          </cell>
        </row>
        <row r="1822">
          <cell r="A1822" t="str">
            <v>72644755</v>
          </cell>
          <cell r="B1822">
            <v>44755</v>
          </cell>
          <cell r="C1822">
            <v>726</v>
          </cell>
          <cell r="D1822" t="str">
            <v>四川太极金牛区交大路第三药店</v>
          </cell>
          <cell r="E1822">
            <v>10564.59</v>
          </cell>
          <cell r="F1822">
            <v>101</v>
          </cell>
          <cell r="G1822">
            <v>2914.58</v>
          </cell>
          <cell r="H1822" t="str">
            <v>27.59%</v>
          </cell>
        </row>
        <row r="1823">
          <cell r="A1823" t="str">
            <v>72644756</v>
          </cell>
          <cell r="B1823">
            <v>44756</v>
          </cell>
          <cell r="C1823">
            <v>726</v>
          </cell>
          <cell r="D1823" t="str">
            <v>四川太极金牛区交大路第三药店</v>
          </cell>
          <cell r="E1823">
            <v>5495.2</v>
          </cell>
          <cell r="F1823">
            <v>104</v>
          </cell>
          <cell r="G1823">
            <v>1997.21</v>
          </cell>
          <cell r="H1823" t="str">
            <v>36.34%</v>
          </cell>
        </row>
        <row r="1824">
          <cell r="A1824" t="str">
            <v>72644757</v>
          </cell>
          <cell r="B1824">
            <v>44757</v>
          </cell>
          <cell r="C1824">
            <v>726</v>
          </cell>
          <cell r="D1824" t="str">
            <v>四川太极金牛区交大路第三药店</v>
          </cell>
          <cell r="E1824">
            <v>7967.61</v>
          </cell>
          <cell r="F1824">
            <v>139</v>
          </cell>
          <cell r="G1824">
            <v>2435.38</v>
          </cell>
          <cell r="H1824" t="str">
            <v>30.57%</v>
          </cell>
        </row>
        <row r="1825">
          <cell r="A1825" t="str">
            <v>72644758</v>
          </cell>
          <cell r="B1825">
            <v>44758</v>
          </cell>
          <cell r="C1825">
            <v>726</v>
          </cell>
          <cell r="D1825" t="str">
            <v>四川太极金牛区交大路第三药店</v>
          </cell>
          <cell r="E1825">
            <v>24492</v>
          </cell>
          <cell r="F1825">
            <v>135</v>
          </cell>
          <cell r="G1825">
            <v>5404.49</v>
          </cell>
          <cell r="H1825" t="str">
            <v>22.07%</v>
          </cell>
        </row>
        <row r="1826">
          <cell r="A1826" t="str">
            <v>72644759</v>
          </cell>
          <cell r="B1826">
            <v>44759</v>
          </cell>
          <cell r="C1826">
            <v>726</v>
          </cell>
          <cell r="D1826" t="str">
            <v>四川太极金牛区交大路第三药店</v>
          </cell>
          <cell r="E1826">
            <v>35108.9</v>
          </cell>
          <cell r="F1826">
            <v>142</v>
          </cell>
          <cell r="G1826">
            <v>8935.29</v>
          </cell>
          <cell r="H1826" t="str">
            <v>25.45%</v>
          </cell>
        </row>
        <row r="1827">
          <cell r="A1827" t="str">
            <v>72644760</v>
          </cell>
          <cell r="B1827">
            <v>44760</v>
          </cell>
          <cell r="C1827">
            <v>726</v>
          </cell>
          <cell r="D1827" t="str">
            <v>四川太极金牛区交大路第三药店</v>
          </cell>
          <cell r="E1827">
            <v>21485.56</v>
          </cell>
          <cell r="F1827">
            <v>126</v>
          </cell>
          <cell r="G1827">
            <v>4669.44</v>
          </cell>
          <cell r="H1827" t="str">
            <v>21.73%</v>
          </cell>
        </row>
        <row r="1828">
          <cell r="A1828" t="str">
            <v>72644761</v>
          </cell>
          <cell r="B1828">
            <v>44761</v>
          </cell>
          <cell r="C1828">
            <v>726</v>
          </cell>
          <cell r="D1828" t="str">
            <v>四川太极金牛区交大路第三药店</v>
          </cell>
          <cell r="E1828">
            <v>13043.99</v>
          </cell>
          <cell r="F1828">
            <v>132</v>
          </cell>
          <cell r="G1828">
            <v>4094.24</v>
          </cell>
          <cell r="H1828" t="str">
            <v>31.39%</v>
          </cell>
        </row>
        <row r="1829">
          <cell r="A1829" t="str">
            <v>72644762</v>
          </cell>
          <cell r="B1829">
            <v>44762</v>
          </cell>
          <cell r="C1829">
            <v>726</v>
          </cell>
          <cell r="D1829" t="str">
            <v>四川太极金牛区交大路第三药店</v>
          </cell>
          <cell r="E1829">
            <v>15167.77</v>
          </cell>
          <cell r="F1829">
            <v>108</v>
          </cell>
          <cell r="G1829">
            <v>3453.7</v>
          </cell>
          <cell r="H1829" t="str">
            <v>22.77%</v>
          </cell>
        </row>
        <row r="1830">
          <cell r="A1830" t="str">
            <v>72644763</v>
          </cell>
          <cell r="B1830">
            <v>44763</v>
          </cell>
          <cell r="C1830">
            <v>726</v>
          </cell>
          <cell r="D1830" t="str">
            <v>四川太极金牛区交大路第三药店</v>
          </cell>
          <cell r="E1830">
            <v>7918.99</v>
          </cell>
          <cell r="F1830">
            <v>111</v>
          </cell>
          <cell r="G1830">
            <v>2182.01</v>
          </cell>
          <cell r="H1830" t="str">
            <v>27.55%</v>
          </cell>
        </row>
        <row r="1831">
          <cell r="A1831" t="str">
            <v>72644764</v>
          </cell>
          <cell r="B1831">
            <v>44764</v>
          </cell>
          <cell r="C1831">
            <v>726</v>
          </cell>
          <cell r="D1831" t="str">
            <v>四川太极金牛区交大路第三药店</v>
          </cell>
          <cell r="E1831">
            <v>5872.79</v>
          </cell>
          <cell r="F1831">
            <v>95</v>
          </cell>
          <cell r="G1831">
            <v>1286.12</v>
          </cell>
          <cell r="H1831" t="str">
            <v>21.9%</v>
          </cell>
        </row>
        <row r="1832">
          <cell r="A1832" t="str">
            <v>72644765</v>
          </cell>
          <cell r="B1832">
            <v>44765</v>
          </cell>
          <cell r="C1832">
            <v>726</v>
          </cell>
          <cell r="D1832" t="str">
            <v>四川太极金牛区交大路第三药店</v>
          </cell>
          <cell r="E1832">
            <v>5066.9</v>
          </cell>
          <cell r="F1832">
            <v>77</v>
          </cell>
          <cell r="G1832">
            <v>1529.27</v>
          </cell>
          <cell r="H1832" t="str">
            <v>30.18%</v>
          </cell>
        </row>
        <row r="1833">
          <cell r="A1833" t="str">
            <v>72644766</v>
          </cell>
          <cell r="B1833">
            <v>44766</v>
          </cell>
          <cell r="C1833">
            <v>726</v>
          </cell>
          <cell r="D1833" t="str">
            <v>四川太极金牛区交大路第三药店</v>
          </cell>
          <cell r="E1833">
            <v>5905.34</v>
          </cell>
          <cell r="F1833">
            <v>79</v>
          </cell>
          <cell r="G1833">
            <v>2054.05</v>
          </cell>
          <cell r="H1833" t="str">
            <v>34.78%</v>
          </cell>
        </row>
        <row r="1834">
          <cell r="A1834" t="str">
            <v>72644767</v>
          </cell>
          <cell r="B1834">
            <v>44767</v>
          </cell>
          <cell r="C1834">
            <v>726</v>
          </cell>
          <cell r="D1834" t="str">
            <v>四川太极金牛区交大路第三药店</v>
          </cell>
          <cell r="E1834">
            <v>7857.13</v>
          </cell>
          <cell r="F1834">
            <v>83</v>
          </cell>
          <cell r="G1834">
            <v>2171.34</v>
          </cell>
          <cell r="H1834" t="str">
            <v>27.64%</v>
          </cell>
        </row>
        <row r="1835">
          <cell r="A1835" t="str">
            <v>72644768</v>
          </cell>
          <cell r="B1835">
            <v>44768</v>
          </cell>
          <cell r="C1835">
            <v>726</v>
          </cell>
          <cell r="D1835" t="str">
            <v>四川太极金牛区交大路第三药店</v>
          </cell>
          <cell r="E1835">
            <v>5964.01</v>
          </cell>
          <cell r="F1835">
            <v>109</v>
          </cell>
          <cell r="G1835">
            <v>2244.64</v>
          </cell>
          <cell r="H1835" t="str">
            <v>37.64%</v>
          </cell>
        </row>
        <row r="1836">
          <cell r="A1836" t="str">
            <v>72644769</v>
          </cell>
          <cell r="B1836">
            <v>44769</v>
          </cell>
          <cell r="C1836">
            <v>726</v>
          </cell>
          <cell r="D1836" t="str">
            <v>四川太极金牛区交大路第三药店</v>
          </cell>
          <cell r="E1836">
            <v>5014.74</v>
          </cell>
          <cell r="F1836">
            <v>79</v>
          </cell>
          <cell r="G1836">
            <v>1123.88</v>
          </cell>
          <cell r="H1836" t="str">
            <v>22.41%</v>
          </cell>
        </row>
        <row r="1837">
          <cell r="A1837" t="str">
            <v>72644770</v>
          </cell>
          <cell r="B1837">
            <v>44770</v>
          </cell>
          <cell r="C1837">
            <v>726</v>
          </cell>
          <cell r="D1837" t="str">
            <v>四川太极金牛区交大路第三药店</v>
          </cell>
          <cell r="E1837">
            <v>5557.41</v>
          </cell>
          <cell r="F1837">
            <v>69</v>
          </cell>
          <cell r="G1837">
            <v>1647.21</v>
          </cell>
          <cell r="H1837" t="str">
            <v>29.64%</v>
          </cell>
        </row>
        <row r="1838">
          <cell r="A1838" t="str">
            <v>72644771</v>
          </cell>
          <cell r="B1838">
            <v>44771</v>
          </cell>
          <cell r="C1838">
            <v>726</v>
          </cell>
          <cell r="D1838" t="str">
            <v>四川太极金牛区交大路第三药店</v>
          </cell>
          <cell r="E1838">
            <v>5583.35</v>
          </cell>
          <cell r="F1838">
            <v>126</v>
          </cell>
          <cell r="G1838">
            <v>1678.84</v>
          </cell>
          <cell r="H1838" t="str">
            <v>30.07%</v>
          </cell>
        </row>
        <row r="1839">
          <cell r="A1839" t="str">
            <v>72644772</v>
          </cell>
          <cell r="B1839">
            <v>44772</v>
          </cell>
          <cell r="C1839">
            <v>726</v>
          </cell>
          <cell r="D1839" t="str">
            <v>四川太极金牛区交大路第三药店</v>
          </cell>
          <cell r="E1839">
            <v>4975.33</v>
          </cell>
          <cell r="F1839">
            <v>70</v>
          </cell>
          <cell r="G1839">
            <v>1653.5</v>
          </cell>
          <cell r="H1839" t="str">
            <v>33.23%</v>
          </cell>
        </row>
        <row r="1840">
          <cell r="A1840" t="str">
            <v>72644773</v>
          </cell>
          <cell r="B1840">
            <v>44773</v>
          </cell>
          <cell r="C1840">
            <v>726</v>
          </cell>
          <cell r="D1840" t="str">
            <v>四川太极金牛区交大路第三药店</v>
          </cell>
          <cell r="E1840">
            <v>4873.97</v>
          </cell>
          <cell r="F1840">
            <v>61</v>
          </cell>
          <cell r="G1840">
            <v>1501.75</v>
          </cell>
          <cell r="H1840" t="str">
            <v>30.81%</v>
          </cell>
        </row>
        <row r="1841">
          <cell r="A1841" t="str">
            <v>72744743</v>
          </cell>
          <cell r="B1841">
            <v>44743</v>
          </cell>
          <cell r="C1841">
            <v>727</v>
          </cell>
          <cell r="D1841" t="str">
            <v>四川太极金牛区黄苑东街药店</v>
          </cell>
          <cell r="E1841">
            <v>2987.49</v>
          </cell>
          <cell r="F1841">
            <v>69</v>
          </cell>
          <cell r="G1841">
            <v>1319.52</v>
          </cell>
          <cell r="H1841" t="str">
            <v>44.17%</v>
          </cell>
        </row>
        <row r="1842">
          <cell r="A1842" t="str">
            <v>72744744</v>
          </cell>
          <cell r="B1842">
            <v>44744</v>
          </cell>
          <cell r="C1842">
            <v>727</v>
          </cell>
          <cell r="D1842" t="str">
            <v>四川太极金牛区黄苑东街药店</v>
          </cell>
          <cell r="E1842">
            <v>4192.51</v>
          </cell>
          <cell r="F1842">
            <v>64</v>
          </cell>
          <cell r="G1842">
            <v>1358.94</v>
          </cell>
          <cell r="H1842" t="str">
            <v>32.41%</v>
          </cell>
        </row>
        <row r="1843">
          <cell r="A1843" t="str">
            <v>72744745</v>
          </cell>
          <cell r="B1843">
            <v>44745</v>
          </cell>
          <cell r="C1843">
            <v>727</v>
          </cell>
          <cell r="D1843" t="str">
            <v>四川太极金牛区黄苑东街药店</v>
          </cell>
          <cell r="E1843">
            <v>6987.3</v>
          </cell>
          <cell r="F1843">
            <v>82</v>
          </cell>
          <cell r="G1843">
            <v>2435.41</v>
          </cell>
          <cell r="H1843" t="str">
            <v>34.85%</v>
          </cell>
        </row>
        <row r="1844">
          <cell r="A1844" t="str">
            <v>72744746</v>
          </cell>
          <cell r="B1844">
            <v>44746</v>
          </cell>
          <cell r="C1844">
            <v>727</v>
          </cell>
          <cell r="D1844" t="str">
            <v>四川太极金牛区黄苑东街药店</v>
          </cell>
          <cell r="E1844">
            <v>4836.21</v>
          </cell>
          <cell r="F1844">
            <v>57</v>
          </cell>
          <cell r="G1844">
            <v>1438.31</v>
          </cell>
          <cell r="H1844" t="str">
            <v>29.74%</v>
          </cell>
        </row>
        <row r="1845">
          <cell r="A1845" t="str">
            <v>72744747</v>
          </cell>
          <cell r="B1845">
            <v>44747</v>
          </cell>
          <cell r="C1845">
            <v>727</v>
          </cell>
          <cell r="D1845" t="str">
            <v>四川太极金牛区黄苑东街药店</v>
          </cell>
          <cell r="E1845">
            <v>2433.54</v>
          </cell>
          <cell r="F1845">
            <v>51</v>
          </cell>
          <cell r="G1845">
            <v>831.15</v>
          </cell>
          <cell r="H1845" t="str">
            <v>34.15%</v>
          </cell>
        </row>
        <row r="1846">
          <cell r="A1846" t="str">
            <v>72744748</v>
          </cell>
          <cell r="B1846">
            <v>44748</v>
          </cell>
          <cell r="C1846">
            <v>727</v>
          </cell>
          <cell r="D1846" t="str">
            <v>四川太极金牛区黄苑东街药店</v>
          </cell>
          <cell r="E1846">
            <v>3696.88</v>
          </cell>
          <cell r="F1846">
            <v>72</v>
          </cell>
          <cell r="G1846">
            <v>1327.71</v>
          </cell>
          <cell r="H1846" t="str">
            <v>35.91%</v>
          </cell>
        </row>
        <row r="1847">
          <cell r="A1847" t="str">
            <v>72744749</v>
          </cell>
          <cell r="B1847">
            <v>44749</v>
          </cell>
          <cell r="C1847">
            <v>727</v>
          </cell>
          <cell r="D1847" t="str">
            <v>四川太极金牛区黄苑东街药店</v>
          </cell>
          <cell r="E1847">
            <v>5140.9</v>
          </cell>
          <cell r="F1847">
            <v>77</v>
          </cell>
          <cell r="G1847">
            <v>1972.71</v>
          </cell>
          <cell r="H1847" t="str">
            <v>38.37%</v>
          </cell>
        </row>
        <row r="1848">
          <cell r="A1848" t="str">
            <v>72744750</v>
          </cell>
          <cell r="B1848">
            <v>44750</v>
          </cell>
          <cell r="C1848">
            <v>727</v>
          </cell>
          <cell r="D1848" t="str">
            <v>四川太极金牛区黄苑东街药店</v>
          </cell>
          <cell r="E1848">
            <v>3657</v>
          </cell>
          <cell r="F1848">
            <v>80</v>
          </cell>
          <cell r="G1848">
            <v>1147.65</v>
          </cell>
          <cell r="H1848" t="str">
            <v>31.38%</v>
          </cell>
        </row>
        <row r="1849">
          <cell r="A1849" t="str">
            <v>72744751</v>
          </cell>
          <cell r="B1849">
            <v>44751</v>
          </cell>
          <cell r="C1849">
            <v>727</v>
          </cell>
          <cell r="D1849" t="str">
            <v>四川太极金牛区黄苑东街药店</v>
          </cell>
          <cell r="E1849">
            <v>2731.59</v>
          </cell>
          <cell r="F1849">
            <v>68</v>
          </cell>
          <cell r="G1849">
            <v>964.66</v>
          </cell>
          <cell r="H1849" t="str">
            <v>35.31%</v>
          </cell>
        </row>
        <row r="1850">
          <cell r="A1850" t="str">
            <v>72744752</v>
          </cell>
          <cell r="B1850">
            <v>44752</v>
          </cell>
          <cell r="C1850">
            <v>727</v>
          </cell>
          <cell r="D1850" t="str">
            <v>四川太极金牛区黄苑东街药店</v>
          </cell>
          <cell r="E1850">
            <v>2307.8</v>
          </cell>
          <cell r="F1850">
            <v>57</v>
          </cell>
          <cell r="G1850">
            <v>994.36</v>
          </cell>
          <cell r="H1850" t="str">
            <v>43.09%</v>
          </cell>
        </row>
        <row r="1851">
          <cell r="A1851" t="str">
            <v>72744753</v>
          </cell>
          <cell r="B1851">
            <v>44753</v>
          </cell>
          <cell r="C1851">
            <v>727</v>
          </cell>
          <cell r="D1851" t="str">
            <v>四川太极金牛区黄苑东街药店</v>
          </cell>
          <cell r="E1851">
            <v>4041.72</v>
          </cell>
          <cell r="F1851">
            <v>81</v>
          </cell>
          <cell r="G1851">
            <v>1406.61</v>
          </cell>
          <cell r="H1851" t="str">
            <v>34.8%</v>
          </cell>
        </row>
        <row r="1852">
          <cell r="A1852" t="str">
            <v>72744754</v>
          </cell>
          <cell r="B1852">
            <v>44754</v>
          </cell>
          <cell r="C1852">
            <v>727</v>
          </cell>
          <cell r="D1852" t="str">
            <v>四川太极金牛区黄苑东街药店</v>
          </cell>
          <cell r="E1852">
            <v>4355.2</v>
          </cell>
          <cell r="F1852">
            <v>65</v>
          </cell>
          <cell r="G1852">
            <v>1638.59</v>
          </cell>
          <cell r="H1852" t="str">
            <v>37.62%</v>
          </cell>
        </row>
        <row r="1853">
          <cell r="A1853" t="str">
            <v>72744755</v>
          </cell>
          <cell r="B1853">
            <v>44755</v>
          </cell>
          <cell r="C1853">
            <v>727</v>
          </cell>
          <cell r="D1853" t="str">
            <v>四川太极金牛区黄苑东街药店</v>
          </cell>
          <cell r="E1853">
            <v>2539.88</v>
          </cell>
          <cell r="F1853">
            <v>42</v>
          </cell>
          <cell r="G1853">
            <v>785.2</v>
          </cell>
          <cell r="H1853" t="str">
            <v>30.91%</v>
          </cell>
        </row>
        <row r="1854">
          <cell r="A1854" t="str">
            <v>72744756</v>
          </cell>
          <cell r="B1854">
            <v>44756</v>
          </cell>
          <cell r="C1854">
            <v>727</v>
          </cell>
          <cell r="D1854" t="str">
            <v>四川太极金牛区黄苑东街药店</v>
          </cell>
          <cell r="E1854">
            <v>3428.3</v>
          </cell>
          <cell r="F1854">
            <v>65</v>
          </cell>
          <cell r="G1854">
            <v>1307.88</v>
          </cell>
          <cell r="H1854" t="str">
            <v>38.15%</v>
          </cell>
        </row>
        <row r="1855">
          <cell r="A1855" t="str">
            <v>72744757</v>
          </cell>
          <cell r="B1855">
            <v>44757</v>
          </cell>
          <cell r="C1855">
            <v>727</v>
          </cell>
          <cell r="D1855" t="str">
            <v>四川太极金牛区黄苑东街药店</v>
          </cell>
          <cell r="E1855">
            <v>3405.2</v>
          </cell>
          <cell r="F1855">
            <v>65</v>
          </cell>
          <cell r="G1855">
            <v>1390.78</v>
          </cell>
          <cell r="H1855" t="str">
            <v>40.84%</v>
          </cell>
        </row>
        <row r="1856">
          <cell r="A1856" t="str">
            <v>72744758</v>
          </cell>
          <cell r="B1856">
            <v>44758</v>
          </cell>
          <cell r="C1856">
            <v>727</v>
          </cell>
          <cell r="D1856" t="str">
            <v>四川太极金牛区黄苑东街药店</v>
          </cell>
          <cell r="E1856">
            <v>8035.7</v>
          </cell>
          <cell r="F1856">
            <v>69</v>
          </cell>
          <cell r="G1856">
            <v>2353.65</v>
          </cell>
          <cell r="H1856" t="str">
            <v>29.29%</v>
          </cell>
        </row>
        <row r="1857">
          <cell r="A1857" t="str">
            <v>72744759</v>
          </cell>
          <cell r="B1857">
            <v>44759</v>
          </cell>
          <cell r="C1857">
            <v>727</v>
          </cell>
          <cell r="D1857" t="str">
            <v>四川太极金牛区黄苑东街药店</v>
          </cell>
          <cell r="E1857">
            <v>8319.11</v>
          </cell>
          <cell r="F1857">
            <v>120</v>
          </cell>
          <cell r="G1857">
            <v>2027.09</v>
          </cell>
          <cell r="H1857" t="str">
            <v>24.37%</v>
          </cell>
        </row>
        <row r="1858">
          <cell r="A1858" t="str">
            <v>72744760</v>
          </cell>
          <cell r="B1858">
            <v>44760</v>
          </cell>
          <cell r="C1858">
            <v>727</v>
          </cell>
          <cell r="D1858" t="str">
            <v>四川太极金牛区黄苑东街药店</v>
          </cell>
          <cell r="E1858">
            <v>9465.69</v>
          </cell>
          <cell r="F1858">
            <v>95</v>
          </cell>
          <cell r="G1858">
            <v>1760.38</v>
          </cell>
          <cell r="H1858" t="str">
            <v>18.6%</v>
          </cell>
        </row>
        <row r="1859">
          <cell r="A1859" t="str">
            <v>72744761</v>
          </cell>
          <cell r="B1859">
            <v>44761</v>
          </cell>
          <cell r="C1859">
            <v>727</v>
          </cell>
          <cell r="D1859" t="str">
            <v>四川太极金牛区黄苑东街药店</v>
          </cell>
          <cell r="E1859">
            <v>3895.64</v>
          </cell>
          <cell r="F1859">
            <v>78</v>
          </cell>
          <cell r="G1859">
            <v>1636.61</v>
          </cell>
          <cell r="H1859" t="str">
            <v>42.01%</v>
          </cell>
        </row>
        <row r="1860">
          <cell r="A1860" t="str">
            <v>72744762</v>
          </cell>
          <cell r="B1860">
            <v>44762</v>
          </cell>
          <cell r="C1860">
            <v>727</v>
          </cell>
          <cell r="D1860" t="str">
            <v>四川太极金牛区黄苑东街药店</v>
          </cell>
          <cell r="E1860">
            <v>3295.7</v>
          </cell>
          <cell r="F1860">
            <v>56</v>
          </cell>
          <cell r="G1860">
            <v>1114.64</v>
          </cell>
          <cell r="H1860" t="str">
            <v>33.82%</v>
          </cell>
        </row>
        <row r="1861">
          <cell r="A1861" t="str">
            <v>72744763</v>
          </cell>
          <cell r="B1861">
            <v>44763</v>
          </cell>
          <cell r="C1861">
            <v>727</v>
          </cell>
          <cell r="D1861" t="str">
            <v>四川太极金牛区黄苑东街药店</v>
          </cell>
          <cell r="E1861">
            <v>5446.8</v>
          </cell>
          <cell r="F1861">
            <v>86</v>
          </cell>
          <cell r="G1861">
            <v>1875.15</v>
          </cell>
          <cell r="H1861" t="str">
            <v>34.43%</v>
          </cell>
        </row>
        <row r="1862">
          <cell r="A1862" t="str">
            <v>72744764</v>
          </cell>
          <cell r="B1862">
            <v>44764</v>
          </cell>
          <cell r="C1862">
            <v>727</v>
          </cell>
          <cell r="D1862" t="str">
            <v>四川太极金牛区黄苑东街药店</v>
          </cell>
          <cell r="E1862">
            <v>2579.31</v>
          </cell>
          <cell r="F1862">
            <v>62</v>
          </cell>
          <cell r="G1862">
            <v>649.45</v>
          </cell>
          <cell r="H1862" t="str">
            <v>25.18%</v>
          </cell>
        </row>
        <row r="1863">
          <cell r="A1863" t="str">
            <v>72744765</v>
          </cell>
          <cell r="B1863">
            <v>44765</v>
          </cell>
          <cell r="C1863">
            <v>727</v>
          </cell>
          <cell r="D1863" t="str">
            <v>四川太极金牛区黄苑东街药店</v>
          </cell>
          <cell r="E1863">
            <v>3753.6</v>
          </cell>
          <cell r="F1863">
            <v>57</v>
          </cell>
          <cell r="G1863">
            <v>1160.96</v>
          </cell>
          <cell r="H1863" t="str">
            <v>30.93%</v>
          </cell>
        </row>
        <row r="1864">
          <cell r="A1864" t="str">
            <v>72744766</v>
          </cell>
          <cell r="B1864">
            <v>44766</v>
          </cell>
          <cell r="C1864">
            <v>727</v>
          </cell>
          <cell r="D1864" t="str">
            <v>四川太极金牛区黄苑东街药店</v>
          </cell>
          <cell r="E1864">
            <v>5184.48</v>
          </cell>
          <cell r="F1864">
            <v>74</v>
          </cell>
          <cell r="G1864">
            <v>1419.69</v>
          </cell>
          <cell r="H1864" t="str">
            <v>27.38%</v>
          </cell>
        </row>
        <row r="1865">
          <cell r="A1865" t="str">
            <v>72744767</v>
          </cell>
          <cell r="B1865">
            <v>44767</v>
          </cell>
          <cell r="C1865">
            <v>727</v>
          </cell>
          <cell r="D1865" t="str">
            <v>四川太极金牛区黄苑东街药店</v>
          </cell>
          <cell r="E1865">
            <v>3150.08</v>
          </cell>
          <cell r="F1865">
            <v>64</v>
          </cell>
          <cell r="G1865">
            <v>1200.6</v>
          </cell>
          <cell r="H1865" t="str">
            <v>38.11%</v>
          </cell>
        </row>
        <row r="1866">
          <cell r="A1866" t="str">
            <v>72744768</v>
          </cell>
          <cell r="B1866">
            <v>44768</v>
          </cell>
          <cell r="C1866">
            <v>727</v>
          </cell>
          <cell r="D1866" t="str">
            <v>四川太极金牛区黄苑东街药店</v>
          </cell>
          <cell r="E1866">
            <v>3053.45</v>
          </cell>
          <cell r="F1866">
            <v>60</v>
          </cell>
          <cell r="G1866">
            <v>1152.84</v>
          </cell>
          <cell r="H1866" t="str">
            <v>37.76%</v>
          </cell>
        </row>
        <row r="1867">
          <cell r="A1867" t="str">
            <v>72744769</v>
          </cell>
          <cell r="B1867">
            <v>44769</v>
          </cell>
          <cell r="C1867">
            <v>727</v>
          </cell>
          <cell r="D1867" t="str">
            <v>四川太极金牛区黄苑东街药店</v>
          </cell>
          <cell r="E1867">
            <v>3179.96</v>
          </cell>
          <cell r="F1867">
            <v>56</v>
          </cell>
          <cell r="G1867">
            <v>868.61</v>
          </cell>
          <cell r="H1867" t="str">
            <v>27.32%</v>
          </cell>
        </row>
        <row r="1868">
          <cell r="A1868" t="str">
            <v>72744770</v>
          </cell>
          <cell r="B1868">
            <v>44770</v>
          </cell>
          <cell r="C1868">
            <v>727</v>
          </cell>
          <cell r="D1868" t="str">
            <v>四川太极金牛区黄苑东街药店</v>
          </cell>
          <cell r="E1868">
            <v>2893.75</v>
          </cell>
          <cell r="F1868">
            <v>45</v>
          </cell>
          <cell r="G1868">
            <v>907.11</v>
          </cell>
          <cell r="H1868" t="str">
            <v>31.35%</v>
          </cell>
        </row>
        <row r="1869">
          <cell r="A1869" t="str">
            <v>72744771</v>
          </cell>
          <cell r="B1869">
            <v>44771</v>
          </cell>
          <cell r="C1869">
            <v>727</v>
          </cell>
          <cell r="D1869" t="str">
            <v>四川太极金牛区黄苑东街药店</v>
          </cell>
          <cell r="E1869">
            <v>3731.21</v>
          </cell>
          <cell r="F1869">
            <v>59</v>
          </cell>
          <cell r="G1869">
            <v>1331.84</v>
          </cell>
          <cell r="H1869" t="str">
            <v>35.69%</v>
          </cell>
        </row>
        <row r="1870">
          <cell r="A1870" t="str">
            <v>72744772</v>
          </cell>
          <cell r="B1870">
            <v>44772</v>
          </cell>
          <cell r="C1870">
            <v>727</v>
          </cell>
          <cell r="D1870" t="str">
            <v>四川太极金牛区黄苑东街药店</v>
          </cell>
          <cell r="E1870">
            <v>3718.1</v>
          </cell>
          <cell r="F1870">
            <v>59</v>
          </cell>
          <cell r="G1870">
            <v>1297.71</v>
          </cell>
          <cell r="H1870" t="str">
            <v>34.9%</v>
          </cell>
        </row>
        <row r="1871">
          <cell r="A1871" t="str">
            <v>72744773</v>
          </cell>
          <cell r="B1871">
            <v>44773</v>
          </cell>
          <cell r="C1871">
            <v>727</v>
          </cell>
          <cell r="D1871" t="str">
            <v>四川太极金牛区黄苑东街药店</v>
          </cell>
          <cell r="E1871">
            <v>4160.3</v>
          </cell>
          <cell r="F1871">
            <v>54</v>
          </cell>
          <cell r="G1871">
            <v>1389.53</v>
          </cell>
          <cell r="H1871" t="str">
            <v>33.4%</v>
          </cell>
        </row>
        <row r="1872">
          <cell r="A1872" t="str">
            <v>73044743</v>
          </cell>
          <cell r="B1872">
            <v>44743</v>
          </cell>
          <cell r="C1872">
            <v>730</v>
          </cell>
          <cell r="D1872" t="str">
            <v>四川太极新都区新繁镇繁江北路药店</v>
          </cell>
          <cell r="E1872">
            <v>12832.71</v>
          </cell>
          <cell r="F1872">
            <v>144</v>
          </cell>
          <cell r="G1872">
            <v>3699.81</v>
          </cell>
          <cell r="H1872" t="str">
            <v>28.83%</v>
          </cell>
        </row>
        <row r="1873">
          <cell r="A1873" t="str">
            <v>73044744</v>
          </cell>
          <cell r="B1873">
            <v>44744</v>
          </cell>
          <cell r="C1873">
            <v>730</v>
          </cell>
          <cell r="D1873" t="str">
            <v>四川太极新都区新繁镇繁江北路药店</v>
          </cell>
          <cell r="E1873">
            <v>9937.83</v>
          </cell>
          <cell r="F1873">
            <v>120</v>
          </cell>
          <cell r="G1873">
            <v>3115.68</v>
          </cell>
          <cell r="H1873" t="str">
            <v>31.35%</v>
          </cell>
        </row>
        <row r="1874">
          <cell r="A1874" t="str">
            <v>73044745</v>
          </cell>
          <cell r="B1874">
            <v>44745</v>
          </cell>
          <cell r="C1874">
            <v>730</v>
          </cell>
          <cell r="D1874" t="str">
            <v>四川太极新都区新繁镇繁江北路药店</v>
          </cell>
          <cell r="E1874">
            <v>9417.14</v>
          </cell>
          <cell r="F1874">
            <v>133</v>
          </cell>
          <cell r="G1874">
            <v>3258.16</v>
          </cell>
          <cell r="H1874" t="str">
            <v>34.6%</v>
          </cell>
        </row>
        <row r="1875">
          <cell r="A1875" t="str">
            <v>73044746</v>
          </cell>
          <cell r="B1875">
            <v>44746</v>
          </cell>
          <cell r="C1875">
            <v>730</v>
          </cell>
          <cell r="D1875" t="str">
            <v>四川太极新都区新繁镇繁江北路药店</v>
          </cell>
          <cell r="E1875">
            <v>9143.33</v>
          </cell>
          <cell r="F1875">
            <v>126</v>
          </cell>
          <cell r="G1875">
            <v>3235.74</v>
          </cell>
          <cell r="H1875" t="str">
            <v>35.39%</v>
          </cell>
        </row>
        <row r="1876">
          <cell r="A1876" t="str">
            <v>73044747</v>
          </cell>
          <cell r="B1876">
            <v>44747</v>
          </cell>
          <cell r="C1876">
            <v>730</v>
          </cell>
          <cell r="D1876" t="str">
            <v>四川太极新都区新繁镇繁江北路药店</v>
          </cell>
          <cell r="E1876">
            <v>7462.44</v>
          </cell>
          <cell r="F1876">
            <v>116</v>
          </cell>
          <cell r="G1876">
            <v>2228.98</v>
          </cell>
          <cell r="H1876" t="str">
            <v>29.87%</v>
          </cell>
        </row>
        <row r="1877">
          <cell r="A1877" t="str">
            <v>73044748</v>
          </cell>
          <cell r="B1877">
            <v>44748</v>
          </cell>
          <cell r="C1877">
            <v>730</v>
          </cell>
          <cell r="D1877" t="str">
            <v>四川太极新都区新繁镇繁江北路药店</v>
          </cell>
          <cell r="E1877">
            <v>8923.85</v>
          </cell>
          <cell r="F1877">
            <v>127</v>
          </cell>
          <cell r="G1877">
            <v>3043.18</v>
          </cell>
          <cell r="H1877" t="str">
            <v>34.1%</v>
          </cell>
        </row>
        <row r="1878">
          <cell r="A1878" t="str">
            <v>73044749</v>
          </cell>
          <cell r="B1878">
            <v>44749</v>
          </cell>
          <cell r="C1878">
            <v>730</v>
          </cell>
          <cell r="D1878" t="str">
            <v>四川太极新都区新繁镇繁江北路药店</v>
          </cell>
          <cell r="E1878">
            <v>12442.68</v>
          </cell>
          <cell r="F1878">
            <v>194</v>
          </cell>
          <cell r="G1878">
            <v>4364.62</v>
          </cell>
          <cell r="H1878" t="str">
            <v>35.08%</v>
          </cell>
        </row>
        <row r="1879">
          <cell r="A1879" t="str">
            <v>73044750</v>
          </cell>
          <cell r="B1879">
            <v>44750</v>
          </cell>
          <cell r="C1879">
            <v>730</v>
          </cell>
          <cell r="D1879" t="str">
            <v>四川太极新都区新繁镇繁江北路药店</v>
          </cell>
          <cell r="E1879">
            <v>5805.09</v>
          </cell>
          <cell r="F1879">
            <v>48</v>
          </cell>
          <cell r="G1879">
            <v>1708.31</v>
          </cell>
          <cell r="H1879" t="str">
            <v>29.43%</v>
          </cell>
        </row>
        <row r="1880">
          <cell r="A1880" t="str">
            <v>73044751</v>
          </cell>
          <cell r="B1880">
            <v>44751</v>
          </cell>
          <cell r="C1880">
            <v>730</v>
          </cell>
          <cell r="D1880" t="str">
            <v>四川太极新都区新繁镇繁江北路药店</v>
          </cell>
          <cell r="E1880">
            <v>8383.91</v>
          </cell>
          <cell r="F1880">
            <v>120</v>
          </cell>
          <cell r="G1880">
            <v>2357.44</v>
          </cell>
          <cell r="H1880" t="str">
            <v>28.12%</v>
          </cell>
        </row>
        <row r="1881">
          <cell r="A1881" t="str">
            <v>73044752</v>
          </cell>
          <cell r="B1881">
            <v>44752</v>
          </cell>
          <cell r="C1881">
            <v>730</v>
          </cell>
          <cell r="D1881" t="str">
            <v>四川太极新都区新繁镇繁江北路药店</v>
          </cell>
          <cell r="E1881">
            <v>10132.71</v>
          </cell>
          <cell r="F1881">
            <v>140</v>
          </cell>
          <cell r="G1881">
            <v>3515.05</v>
          </cell>
          <cell r="H1881" t="str">
            <v>34.69%</v>
          </cell>
        </row>
        <row r="1882">
          <cell r="A1882" t="str">
            <v>73044753</v>
          </cell>
          <cell r="B1882">
            <v>44753</v>
          </cell>
          <cell r="C1882">
            <v>730</v>
          </cell>
          <cell r="D1882" t="str">
            <v>四川太极新都区新繁镇繁江北路药店</v>
          </cell>
          <cell r="E1882">
            <v>7858.39</v>
          </cell>
          <cell r="F1882">
            <v>136</v>
          </cell>
          <cell r="G1882">
            <v>2243.85</v>
          </cell>
          <cell r="H1882" t="str">
            <v>28.55%</v>
          </cell>
        </row>
        <row r="1883">
          <cell r="A1883" t="str">
            <v>73044754</v>
          </cell>
          <cell r="B1883">
            <v>44754</v>
          </cell>
          <cell r="C1883">
            <v>730</v>
          </cell>
          <cell r="D1883" t="str">
            <v>四川太极新都区新繁镇繁江北路药店</v>
          </cell>
          <cell r="E1883">
            <v>7452.07</v>
          </cell>
          <cell r="F1883">
            <v>137</v>
          </cell>
          <cell r="G1883">
            <v>2341.33</v>
          </cell>
          <cell r="H1883" t="str">
            <v>31.42%</v>
          </cell>
        </row>
        <row r="1884">
          <cell r="A1884" t="str">
            <v>73044755</v>
          </cell>
          <cell r="B1884">
            <v>44755</v>
          </cell>
          <cell r="C1884">
            <v>730</v>
          </cell>
          <cell r="D1884" t="str">
            <v>四川太极新都区新繁镇繁江北路药店</v>
          </cell>
          <cell r="E1884">
            <v>8393.68</v>
          </cell>
          <cell r="F1884">
            <v>130</v>
          </cell>
          <cell r="G1884">
            <v>2886.9</v>
          </cell>
          <cell r="H1884" t="str">
            <v>34.39%</v>
          </cell>
        </row>
        <row r="1885">
          <cell r="A1885" t="str">
            <v>73044756</v>
          </cell>
          <cell r="B1885">
            <v>44756</v>
          </cell>
          <cell r="C1885">
            <v>730</v>
          </cell>
          <cell r="D1885" t="str">
            <v>四川太极新都区新繁镇繁江北路药店</v>
          </cell>
          <cell r="E1885">
            <v>7296.89</v>
          </cell>
          <cell r="F1885">
            <v>140</v>
          </cell>
          <cell r="G1885">
            <v>2619.04</v>
          </cell>
          <cell r="H1885" t="str">
            <v>35.89%</v>
          </cell>
        </row>
        <row r="1886">
          <cell r="A1886" t="str">
            <v>73044757</v>
          </cell>
          <cell r="B1886">
            <v>44757</v>
          </cell>
          <cell r="C1886">
            <v>730</v>
          </cell>
          <cell r="D1886" t="str">
            <v>四川太极新都区新繁镇繁江北路药店</v>
          </cell>
          <cell r="E1886">
            <v>11316.74</v>
          </cell>
          <cell r="F1886">
            <v>140</v>
          </cell>
          <cell r="G1886">
            <v>3891.26</v>
          </cell>
          <cell r="H1886" t="str">
            <v>34.38%</v>
          </cell>
        </row>
        <row r="1887">
          <cell r="A1887" t="str">
            <v>73044758</v>
          </cell>
          <cell r="B1887">
            <v>44758</v>
          </cell>
          <cell r="C1887">
            <v>730</v>
          </cell>
          <cell r="D1887" t="str">
            <v>四川太极新都区新繁镇繁江北路药店</v>
          </cell>
          <cell r="E1887">
            <v>23292.36</v>
          </cell>
          <cell r="F1887">
            <v>175</v>
          </cell>
          <cell r="G1887">
            <v>5999.25</v>
          </cell>
          <cell r="H1887" t="str">
            <v>25.76%</v>
          </cell>
        </row>
        <row r="1888">
          <cell r="A1888" t="str">
            <v>73044759</v>
          </cell>
          <cell r="B1888">
            <v>44759</v>
          </cell>
          <cell r="C1888">
            <v>730</v>
          </cell>
          <cell r="D1888" t="str">
            <v>四川太极新都区新繁镇繁江北路药店</v>
          </cell>
          <cell r="E1888">
            <v>10319.17</v>
          </cell>
          <cell r="F1888">
            <v>59</v>
          </cell>
          <cell r="G1888">
            <v>2166.21</v>
          </cell>
          <cell r="H1888" t="str">
            <v>20.99%</v>
          </cell>
        </row>
        <row r="1889">
          <cell r="A1889" t="str">
            <v>73044761</v>
          </cell>
          <cell r="B1889">
            <v>44761</v>
          </cell>
          <cell r="C1889">
            <v>730</v>
          </cell>
          <cell r="D1889" t="str">
            <v>四川太极新都区新繁镇繁江北路药店</v>
          </cell>
          <cell r="E1889">
            <v>17255.39</v>
          </cell>
          <cell r="F1889">
            <v>167</v>
          </cell>
          <cell r="G1889">
            <v>4973.15</v>
          </cell>
          <cell r="H1889" t="str">
            <v>28.82%</v>
          </cell>
        </row>
        <row r="1890">
          <cell r="A1890" t="str">
            <v>73044762</v>
          </cell>
          <cell r="B1890">
            <v>44762</v>
          </cell>
          <cell r="C1890">
            <v>730</v>
          </cell>
          <cell r="D1890" t="str">
            <v>四川太极新都区新繁镇繁江北路药店</v>
          </cell>
          <cell r="E1890">
            <v>11714.09</v>
          </cell>
          <cell r="F1890">
            <v>162</v>
          </cell>
          <cell r="G1890">
            <v>3357.59</v>
          </cell>
          <cell r="H1890" t="str">
            <v>28.66%</v>
          </cell>
        </row>
        <row r="1891">
          <cell r="A1891" t="str">
            <v>73044763</v>
          </cell>
          <cell r="B1891">
            <v>44763</v>
          </cell>
          <cell r="C1891">
            <v>730</v>
          </cell>
          <cell r="D1891" t="str">
            <v>四川太极新都区新繁镇繁江北路药店</v>
          </cell>
          <cell r="E1891">
            <v>9552.37</v>
          </cell>
          <cell r="F1891">
            <v>134</v>
          </cell>
          <cell r="G1891">
            <v>2818.34</v>
          </cell>
          <cell r="H1891" t="str">
            <v>29.5%</v>
          </cell>
        </row>
        <row r="1892">
          <cell r="A1892" t="str">
            <v>73044764</v>
          </cell>
          <cell r="B1892">
            <v>44764</v>
          </cell>
          <cell r="C1892">
            <v>730</v>
          </cell>
          <cell r="D1892" t="str">
            <v>四川太极新都区新繁镇繁江北路药店</v>
          </cell>
          <cell r="E1892">
            <v>9989.48</v>
          </cell>
          <cell r="F1892">
            <v>132</v>
          </cell>
          <cell r="G1892">
            <v>3339.13</v>
          </cell>
          <cell r="H1892" t="str">
            <v>33.43%</v>
          </cell>
        </row>
        <row r="1893">
          <cell r="A1893" t="str">
            <v>73044765</v>
          </cell>
          <cell r="B1893">
            <v>44765</v>
          </cell>
          <cell r="C1893">
            <v>730</v>
          </cell>
          <cell r="D1893" t="str">
            <v>四川太极新都区新繁镇繁江北路药店</v>
          </cell>
          <cell r="E1893">
            <v>7070.19</v>
          </cell>
          <cell r="F1893">
            <v>123</v>
          </cell>
          <cell r="G1893">
            <v>2435.21</v>
          </cell>
          <cell r="H1893" t="str">
            <v>34.44%</v>
          </cell>
        </row>
        <row r="1894">
          <cell r="A1894" t="str">
            <v>73044766</v>
          </cell>
          <cell r="B1894">
            <v>44766</v>
          </cell>
          <cell r="C1894">
            <v>730</v>
          </cell>
          <cell r="D1894" t="str">
            <v>四川太极新都区新繁镇繁江北路药店</v>
          </cell>
          <cell r="E1894">
            <v>13326.1</v>
          </cell>
          <cell r="F1894">
            <v>158</v>
          </cell>
          <cell r="G1894">
            <v>4647.64</v>
          </cell>
          <cell r="H1894" t="str">
            <v>34.88%</v>
          </cell>
        </row>
        <row r="1895">
          <cell r="A1895" t="str">
            <v>73044767</v>
          </cell>
          <cell r="B1895">
            <v>44767</v>
          </cell>
          <cell r="C1895">
            <v>730</v>
          </cell>
          <cell r="D1895" t="str">
            <v>四川太极新都区新繁镇繁江北路药店</v>
          </cell>
          <cell r="E1895">
            <v>8980.34</v>
          </cell>
          <cell r="F1895">
            <v>132</v>
          </cell>
          <cell r="G1895">
            <v>2840.33</v>
          </cell>
          <cell r="H1895" t="str">
            <v>31.63%</v>
          </cell>
        </row>
        <row r="1896">
          <cell r="A1896" t="str">
            <v>73044768</v>
          </cell>
          <cell r="B1896">
            <v>44768</v>
          </cell>
          <cell r="C1896">
            <v>730</v>
          </cell>
          <cell r="D1896" t="str">
            <v>四川太极新都区新繁镇繁江北路药店</v>
          </cell>
          <cell r="E1896">
            <v>7144.41</v>
          </cell>
          <cell r="F1896">
            <v>122</v>
          </cell>
          <cell r="G1896">
            <v>2361.41</v>
          </cell>
          <cell r="H1896" t="str">
            <v>33.05%</v>
          </cell>
        </row>
        <row r="1897">
          <cell r="A1897" t="str">
            <v>73044769</v>
          </cell>
          <cell r="B1897">
            <v>44769</v>
          </cell>
          <cell r="C1897">
            <v>730</v>
          </cell>
          <cell r="D1897" t="str">
            <v>四川太极新都区新繁镇繁江北路药店</v>
          </cell>
          <cell r="E1897">
            <v>8004.49</v>
          </cell>
          <cell r="F1897">
            <v>131</v>
          </cell>
          <cell r="G1897">
            <v>2986.86</v>
          </cell>
          <cell r="H1897" t="str">
            <v>37.31%</v>
          </cell>
        </row>
        <row r="1898">
          <cell r="A1898" t="str">
            <v>73044770</v>
          </cell>
          <cell r="B1898">
            <v>44770</v>
          </cell>
          <cell r="C1898">
            <v>730</v>
          </cell>
          <cell r="D1898" t="str">
            <v>四川太极新都区新繁镇繁江北路药店</v>
          </cell>
          <cell r="E1898">
            <v>12458.83</v>
          </cell>
          <cell r="F1898">
            <v>126</v>
          </cell>
          <cell r="G1898">
            <v>4398.8</v>
          </cell>
          <cell r="H1898" t="str">
            <v>35.31%</v>
          </cell>
        </row>
        <row r="1899">
          <cell r="A1899" t="str">
            <v>73044771</v>
          </cell>
          <cell r="B1899">
            <v>44771</v>
          </cell>
          <cell r="C1899">
            <v>730</v>
          </cell>
          <cell r="D1899" t="str">
            <v>四川太极新都区新繁镇繁江北路药店</v>
          </cell>
          <cell r="E1899">
            <v>7748.42</v>
          </cell>
          <cell r="F1899">
            <v>101</v>
          </cell>
          <cell r="G1899">
            <v>2425.8</v>
          </cell>
          <cell r="H1899" t="str">
            <v>31.31%</v>
          </cell>
        </row>
        <row r="1900">
          <cell r="A1900" t="str">
            <v>73044772</v>
          </cell>
          <cell r="B1900">
            <v>44772</v>
          </cell>
          <cell r="C1900">
            <v>730</v>
          </cell>
          <cell r="D1900" t="str">
            <v>四川太极新都区新繁镇繁江北路药店</v>
          </cell>
          <cell r="E1900">
            <v>13628.22</v>
          </cell>
          <cell r="F1900">
            <v>135</v>
          </cell>
          <cell r="G1900">
            <v>4252.59</v>
          </cell>
          <cell r="H1900" t="str">
            <v>31.2%</v>
          </cell>
        </row>
        <row r="1901">
          <cell r="A1901" t="str">
            <v>73044773</v>
          </cell>
          <cell r="B1901">
            <v>44773</v>
          </cell>
          <cell r="C1901">
            <v>730</v>
          </cell>
          <cell r="D1901" t="str">
            <v>四川太极新都区新繁镇繁江北路药店</v>
          </cell>
          <cell r="E1901">
            <v>8161.41</v>
          </cell>
          <cell r="F1901">
            <v>119</v>
          </cell>
          <cell r="G1901">
            <v>3014.6</v>
          </cell>
          <cell r="H1901" t="str">
            <v>36.94%</v>
          </cell>
        </row>
        <row r="1902">
          <cell r="A1902" t="str">
            <v>73244743</v>
          </cell>
          <cell r="B1902">
            <v>44743</v>
          </cell>
          <cell r="C1902">
            <v>732</v>
          </cell>
          <cell r="D1902" t="str">
            <v>四川太极邛崃市羊安镇永康大道药店</v>
          </cell>
          <cell r="E1902">
            <v>2072.99</v>
          </cell>
          <cell r="F1902">
            <v>34</v>
          </cell>
          <cell r="G1902">
            <v>733.36</v>
          </cell>
          <cell r="H1902" t="str">
            <v>35.38%</v>
          </cell>
        </row>
        <row r="1903">
          <cell r="A1903" t="str">
            <v>73244744</v>
          </cell>
          <cell r="B1903">
            <v>44744</v>
          </cell>
          <cell r="C1903">
            <v>732</v>
          </cell>
          <cell r="D1903" t="str">
            <v>四川太极邛崃市羊安镇永康大道药店</v>
          </cell>
          <cell r="E1903">
            <v>4789.6</v>
          </cell>
          <cell r="F1903">
            <v>31</v>
          </cell>
          <cell r="G1903">
            <v>1874.67</v>
          </cell>
          <cell r="H1903" t="str">
            <v>39.14%</v>
          </cell>
        </row>
        <row r="1904">
          <cell r="A1904" t="str">
            <v>73244745</v>
          </cell>
          <cell r="B1904">
            <v>44745</v>
          </cell>
          <cell r="C1904">
            <v>732</v>
          </cell>
          <cell r="D1904" t="str">
            <v>四川太极邛崃市羊安镇永康大道药店</v>
          </cell>
          <cell r="E1904">
            <v>3246.15</v>
          </cell>
          <cell r="F1904">
            <v>52</v>
          </cell>
          <cell r="G1904">
            <v>1152.75</v>
          </cell>
          <cell r="H1904" t="str">
            <v>35.51%</v>
          </cell>
        </row>
        <row r="1905">
          <cell r="A1905" t="str">
            <v>73244746</v>
          </cell>
          <cell r="B1905">
            <v>44746</v>
          </cell>
          <cell r="C1905">
            <v>732</v>
          </cell>
          <cell r="D1905" t="str">
            <v>四川太极邛崃市羊安镇永康大道药店</v>
          </cell>
          <cell r="E1905">
            <v>4390.6</v>
          </cell>
          <cell r="F1905">
            <v>32</v>
          </cell>
          <cell r="G1905">
            <v>922.31</v>
          </cell>
          <cell r="H1905" t="str">
            <v>21.01%</v>
          </cell>
        </row>
        <row r="1906">
          <cell r="A1906" t="str">
            <v>73244747</v>
          </cell>
          <cell r="B1906">
            <v>44747</v>
          </cell>
          <cell r="C1906">
            <v>732</v>
          </cell>
          <cell r="D1906" t="str">
            <v>四川太极邛崃市羊安镇永康大道药店</v>
          </cell>
          <cell r="E1906">
            <v>2015.09</v>
          </cell>
          <cell r="F1906">
            <v>26</v>
          </cell>
          <cell r="G1906">
            <v>719.22</v>
          </cell>
          <cell r="H1906" t="str">
            <v>35.69%</v>
          </cell>
        </row>
        <row r="1907">
          <cell r="A1907" t="str">
            <v>73244748</v>
          </cell>
          <cell r="B1907">
            <v>44748</v>
          </cell>
          <cell r="C1907">
            <v>732</v>
          </cell>
          <cell r="D1907" t="str">
            <v>四川太极邛崃市羊安镇永康大道药店</v>
          </cell>
          <cell r="E1907">
            <v>4019.8</v>
          </cell>
          <cell r="F1907">
            <v>42</v>
          </cell>
          <cell r="G1907">
            <v>1408.88</v>
          </cell>
          <cell r="H1907" t="str">
            <v>35.05%</v>
          </cell>
        </row>
        <row r="1908">
          <cell r="A1908" t="str">
            <v>73244749</v>
          </cell>
          <cell r="B1908">
            <v>44749</v>
          </cell>
          <cell r="C1908">
            <v>732</v>
          </cell>
          <cell r="D1908" t="str">
            <v>四川太极邛崃市羊安镇永康大道药店</v>
          </cell>
          <cell r="E1908">
            <v>4354.39</v>
          </cell>
          <cell r="F1908">
            <v>34</v>
          </cell>
          <cell r="G1908">
            <v>1245.86</v>
          </cell>
          <cell r="H1908" t="str">
            <v>28.61%</v>
          </cell>
        </row>
        <row r="1909">
          <cell r="A1909" t="str">
            <v>73244750</v>
          </cell>
          <cell r="B1909">
            <v>44750</v>
          </cell>
          <cell r="C1909">
            <v>732</v>
          </cell>
          <cell r="D1909" t="str">
            <v>四川太极邛崃市羊安镇永康大道药店</v>
          </cell>
          <cell r="E1909">
            <v>4240.2</v>
          </cell>
          <cell r="F1909">
            <v>50</v>
          </cell>
          <cell r="G1909">
            <v>1422.12</v>
          </cell>
          <cell r="H1909" t="str">
            <v>33.54%</v>
          </cell>
        </row>
        <row r="1910">
          <cell r="A1910" t="str">
            <v>73244751</v>
          </cell>
          <cell r="B1910">
            <v>44751</v>
          </cell>
          <cell r="C1910">
            <v>732</v>
          </cell>
          <cell r="D1910" t="str">
            <v>四川太极邛崃市羊安镇永康大道药店</v>
          </cell>
          <cell r="E1910">
            <v>5014.37</v>
          </cell>
          <cell r="F1910">
            <v>53</v>
          </cell>
          <cell r="G1910">
            <v>1216.35</v>
          </cell>
          <cell r="H1910" t="str">
            <v>24.26%</v>
          </cell>
        </row>
        <row r="1911">
          <cell r="A1911" t="str">
            <v>73244752</v>
          </cell>
          <cell r="B1911">
            <v>44752</v>
          </cell>
          <cell r="C1911">
            <v>732</v>
          </cell>
          <cell r="D1911" t="str">
            <v>四川太极邛崃市羊安镇永康大道药店</v>
          </cell>
          <cell r="E1911">
            <v>4784.7</v>
          </cell>
          <cell r="F1911">
            <v>43</v>
          </cell>
          <cell r="G1911">
            <v>1283.1</v>
          </cell>
          <cell r="H1911" t="str">
            <v>26.82%</v>
          </cell>
        </row>
        <row r="1912">
          <cell r="A1912" t="str">
            <v>73244753</v>
          </cell>
          <cell r="B1912">
            <v>44753</v>
          </cell>
          <cell r="C1912">
            <v>732</v>
          </cell>
          <cell r="D1912" t="str">
            <v>四川太极邛崃市羊安镇永康大道药店</v>
          </cell>
          <cell r="E1912">
            <v>4668.3</v>
          </cell>
          <cell r="F1912">
            <v>52</v>
          </cell>
          <cell r="G1912">
            <v>1566.67</v>
          </cell>
          <cell r="H1912" t="str">
            <v>33.56%</v>
          </cell>
        </row>
        <row r="1913">
          <cell r="A1913" t="str">
            <v>73244754</v>
          </cell>
          <cell r="B1913">
            <v>44754</v>
          </cell>
          <cell r="C1913">
            <v>732</v>
          </cell>
          <cell r="D1913" t="str">
            <v>四川太极邛崃市羊安镇永康大道药店</v>
          </cell>
          <cell r="E1913">
            <v>6378.3</v>
          </cell>
          <cell r="F1913">
            <v>43</v>
          </cell>
          <cell r="G1913">
            <v>1592.53</v>
          </cell>
          <cell r="H1913" t="str">
            <v>24.97%</v>
          </cell>
        </row>
        <row r="1914">
          <cell r="A1914" t="str">
            <v>73244755</v>
          </cell>
          <cell r="B1914">
            <v>44755</v>
          </cell>
          <cell r="C1914">
            <v>732</v>
          </cell>
          <cell r="D1914" t="str">
            <v>四川太极邛崃市羊安镇永康大道药店</v>
          </cell>
          <cell r="E1914">
            <v>3236.42</v>
          </cell>
          <cell r="F1914">
            <v>45</v>
          </cell>
          <cell r="G1914">
            <v>1114.78</v>
          </cell>
          <cell r="H1914" t="str">
            <v>34.44%</v>
          </cell>
        </row>
        <row r="1915">
          <cell r="A1915" t="str">
            <v>73244756</v>
          </cell>
          <cell r="B1915">
            <v>44756</v>
          </cell>
          <cell r="C1915">
            <v>732</v>
          </cell>
          <cell r="D1915" t="str">
            <v>四川太极邛崃市羊安镇永康大道药店</v>
          </cell>
          <cell r="E1915">
            <v>4414.8</v>
          </cell>
          <cell r="F1915">
            <v>48</v>
          </cell>
          <cell r="G1915">
            <v>1647.41</v>
          </cell>
          <cell r="H1915" t="str">
            <v>37.32%</v>
          </cell>
        </row>
        <row r="1916">
          <cell r="A1916" t="str">
            <v>73244757</v>
          </cell>
          <cell r="B1916">
            <v>44757</v>
          </cell>
          <cell r="C1916">
            <v>732</v>
          </cell>
          <cell r="D1916" t="str">
            <v>四川太极邛崃市羊安镇永康大道药店</v>
          </cell>
          <cell r="E1916">
            <v>3758.06</v>
          </cell>
          <cell r="F1916">
            <v>41</v>
          </cell>
          <cell r="G1916">
            <v>1403.98</v>
          </cell>
          <cell r="H1916" t="str">
            <v>37.36%</v>
          </cell>
        </row>
        <row r="1917">
          <cell r="A1917" t="str">
            <v>73244758</v>
          </cell>
          <cell r="B1917">
            <v>44758</v>
          </cell>
          <cell r="C1917">
            <v>732</v>
          </cell>
          <cell r="D1917" t="str">
            <v>四川太极邛崃市羊安镇永康大道药店</v>
          </cell>
          <cell r="E1917">
            <v>5324.92</v>
          </cell>
          <cell r="F1917">
            <v>59</v>
          </cell>
          <cell r="G1917">
            <v>1263.21</v>
          </cell>
          <cell r="H1917" t="str">
            <v>23.72%</v>
          </cell>
        </row>
        <row r="1918">
          <cell r="A1918" t="str">
            <v>73244759</v>
          </cell>
          <cell r="B1918">
            <v>44759</v>
          </cell>
          <cell r="C1918">
            <v>732</v>
          </cell>
          <cell r="D1918" t="str">
            <v>四川太极邛崃市羊安镇永康大道药店</v>
          </cell>
          <cell r="E1918">
            <v>3132.22</v>
          </cell>
          <cell r="F1918">
            <v>33</v>
          </cell>
          <cell r="G1918">
            <v>978.44</v>
          </cell>
          <cell r="H1918" t="str">
            <v>31.24%</v>
          </cell>
        </row>
        <row r="1919">
          <cell r="A1919" t="str">
            <v>73244760</v>
          </cell>
          <cell r="B1919">
            <v>44760</v>
          </cell>
          <cell r="C1919">
            <v>732</v>
          </cell>
          <cell r="D1919" t="str">
            <v>四川太极邛崃市羊安镇永康大道药店</v>
          </cell>
          <cell r="E1919">
            <v>6298.01</v>
          </cell>
          <cell r="F1919">
            <v>60</v>
          </cell>
          <cell r="G1919">
            <v>1789.81</v>
          </cell>
          <cell r="H1919" t="str">
            <v>28.42%</v>
          </cell>
        </row>
        <row r="1920">
          <cell r="A1920" t="str">
            <v>73244761</v>
          </cell>
          <cell r="B1920">
            <v>44761</v>
          </cell>
          <cell r="C1920">
            <v>732</v>
          </cell>
          <cell r="D1920" t="str">
            <v>四川太极邛崃市羊安镇永康大道药店</v>
          </cell>
          <cell r="E1920">
            <v>4218.53</v>
          </cell>
          <cell r="F1920">
            <v>49</v>
          </cell>
          <cell r="G1920">
            <v>1421.93</v>
          </cell>
          <cell r="H1920" t="str">
            <v>33.71%</v>
          </cell>
        </row>
        <row r="1921">
          <cell r="A1921" t="str">
            <v>73244762</v>
          </cell>
          <cell r="B1921">
            <v>44762</v>
          </cell>
          <cell r="C1921">
            <v>732</v>
          </cell>
          <cell r="D1921" t="str">
            <v>四川太极邛崃市羊安镇永康大道药店</v>
          </cell>
          <cell r="E1921">
            <v>4528.38</v>
          </cell>
          <cell r="F1921">
            <v>56</v>
          </cell>
          <cell r="G1921">
            <v>1437.31</v>
          </cell>
          <cell r="H1921" t="str">
            <v>31.74%</v>
          </cell>
        </row>
        <row r="1922">
          <cell r="A1922" t="str">
            <v>73244763</v>
          </cell>
          <cell r="B1922">
            <v>44763</v>
          </cell>
          <cell r="C1922">
            <v>732</v>
          </cell>
          <cell r="D1922" t="str">
            <v>四川太极邛崃市羊安镇永康大道药店</v>
          </cell>
          <cell r="E1922">
            <v>5937.92</v>
          </cell>
          <cell r="F1922">
            <v>38</v>
          </cell>
          <cell r="G1922">
            <v>1345.88</v>
          </cell>
          <cell r="H1922" t="str">
            <v>22.67%</v>
          </cell>
        </row>
        <row r="1923">
          <cell r="A1923" t="str">
            <v>73244764</v>
          </cell>
          <cell r="B1923">
            <v>44764</v>
          </cell>
          <cell r="C1923">
            <v>732</v>
          </cell>
          <cell r="D1923" t="str">
            <v>四川太极邛崃市羊安镇永康大道药店</v>
          </cell>
          <cell r="E1923">
            <v>2239.2</v>
          </cell>
          <cell r="F1923">
            <v>36</v>
          </cell>
          <cell r="G1923">
            <v>759.65</v>
          </cell>
          <cell r="H1923" t="str">
            <v>33.93%</v>
          </cell>
        </row>
        <row r="1924">
          <cell r="A1924" t="str">
            <v>73244765</v>
          </cell>
          <cell r="B1924">
            <v>44765</v>
          </cell>
          <cell r="C1924">
            <v>732</v>
          </cell>
          <cell r="D1924" t="str">
            <v>四川太极邛崃市羊安镇永康大道药店</v>
          </cell>
          <cell r="E1924">
            <v>4002.02</v>
          </cell>
          <cell r="F1924">
            <v>54</v>
          </cell>
          <cell r="G1924">
            <v>1464.57</v>
          </cell>
          <cell r="H1924" t="str">
            <v>36.6%</v>
          </cell>
        </row>
        <row r="1925">
          <cell r="A1925" t="str">
            <v>73244766</v>
          </cell>
          <cell r="B1925">
            <v>44766</v>
          </cell>
          <cell r="C1925">
            <v>732</v>
          </cell>
          <cell r="D1925" t="str">
            <v>四川太极邛崃市羊安镇永康大道药店</v>
          </cell>
          <cell r="E1925">
            <v>4369.56</v>
          </cell>
          <cell r="F1925">
            <v>57</v>
          </cell>
          <cell r="G1925">
            <v>1141.32</v>
          </cell>
          <cell r="H1925" t="str">
            <v>26.12%</v>
          </cell>
        </row>
        <row r="1926">
          <cell r="A1926" t="str">
            <v>73244767</v>
          </cell>
          <cell r="B1926">
            <v>44767</v>
          </cell>
          <cell r="C1926">
            <v>732</v>
          </cell>
          <cell r="D1926" t="str">
            <v>四川太极邛崃市羊安镇永康大道药店</v>
          </cell>
          <cell r="E1926">
            <v>6291.4</v>
          </cell>
          <cell r="F1926">
            <v>46</v>
          </cell>
          <cell r="G1926">
            <v>1756.1</v>
          </cell>
          <cell r="H1926" t="str">
            <v>27.91%</v>
          </cell>
        </row>
        <row r="1927">
          <cell r="A1927" t="str">
            <v>73244768</v>
          </cell>
          <cell r="B1927">
            <v>44768</v>
          </cell>
          <cell r="C1927">
            <v>732</v>
          </cell>
          <cell r="D1927" t="str">
            <v>四川太极邛崃市羊安镇永康大道药店</v>
          </cell>
          <cell r="E1927">
            <v>5031.11</v>
          </cell>
          <cell r="F1927">
            <v>48</v>
          </cell>
          <cell r="G1927">
            <v>1453.81</v>
          </cell>
          <cell r="H1927" t="str">
            <v>28.9%</v>
          </cell>
        </row>
        <row r="1928">
          <cell r="A1928" t="str">
            <v>73244769</v>
          </cell>
          <cell r="B1928">
            <v>44769</v>
          </cell>
          <cell r="C1928">
            <v>732</v>
          </cell>
          <cell r="D1928" t="str">
            <v>四川太极邛崃市羊安镇永康大道药店</v>
          </cell>
          <cell r="E1928">
            <v>4360.7</v>
          </cell>
          <cell r="F1928">
            <v>56</v>
          </cell>
          <cell r="G1928">
            <v>1341.08</v>
          </cell>
          <cell r="H1928" t="str">
            <v>30.75%</v>
          </cell>
        </row>
        <row r="1929">
          <cell r="A1929" t="str">
            <v>73244770</v>
          </cell>
          <cell r="B1929">
            <v>44770</v>
          </cell>
          <cell r="C1929">
            <v>732</v>
          </cell>
          <cell r="D1929" t="str">
            <v>四川太极邛崃市羊安镇永康大道药店</v>
          </cell>
          <cell r="E1929">
            <v>5922.4</v>
          </cell>
          <cell r="F1929">
            <v>46</v>
          </cell>
          <cell r="G1929">
            <v>1620.64</v>
          </cell>
          <cell r="H1929" t="str">
            <v>27.36%</v>
          </cell>
        </row>
        <row r="1930">
          <cell r="A1930" t="str">
            <v>73244771</v>
          </cell>
          <cell r="B1930">
            <v>44771</v>
          </cell>
          <cell r="C1930">
            <v>732</v>
          </cell>
          <cell r="D1930" t="str">
            <v>四川太极邛崃市羊安镇永康大道药店</v>
          </cell>
          <cell r="E1930">
            <v>4531.29</v>
          </cell>
          <cell r="F1930">
            <v>29</v>
          </cell>
          <cell r="G1930">
            <v>1439.2</v>
          </cell>
          <cell r="H1930" t="str">
            <v>31.76%</v>
          </cell>
        </row>
        <row r="1931">
          <cell r="A1931" t="str">
            <v>73244772</v>
          </cell>
          <cell r="B1931">
            <v>44772</v>
          </cell>
          <cell r="C1931">
            <v>732</v>
          </cell>
          <cell r="D1931" t="str">
            <v>四川太极邛崃市羊安镇永康大道药店</v>
          </cell>
          <cell r="E1931">
            <v>2987.31</v>
          </cell>
          <cell r="F1931">
            <v>36</v>
          </cell>
          <cell r="G1931">
            <v>1144.02</v>
          </cell>
          <cell r="H1931" t="str">
            <v>38.3%</v>
          </cell>
        </row>
        <row r="1932">
          <cell r="A1932" t="str">
            <v>73244773</v>
          </cell>
          <cell r="B1932">
            <v>44773</v>
          </cell>
          <cell r="C1932">
            <v>732</v>
          </cell>
          <cell r="D1932" t="str">
            <v>四川太极邛崃市羊安镇永康大道药店</v>
          </cell>
          <cell r="E1932">
            <v>6635.4</v>
          </cell>
          <cell r="F1932">
            <v>45</v>
          </cell>
          <cell r="G1932">
            <v>1747.91</v>
          </cell>
          <cell r="H1932" t="str">
            <v>26.34%</v>
          </cell>
        </row>
        <row r="1933">
          <cell r="A1933" t="str">
            <v>73344743</v>
          </cell>
          <cell r="B1933">
            <v>44743</v>
          </cell>
          <cell r="C1933">
            <v>733</v>
          </cell>
          <cell r="D1933" t="str">
            <v>四川太极双流区东升街道三强西路药店</v>
          </cell>
          <cell r="E1933">
            <v>4221.74</v>
          </cell>
          <cell r="F1933">
            <v>88</v>
          </cell>
          <cell r="G1933">
            <v>1227.09</v>
          </cell>
          <cell r="H1933" t="str">
            <v>29.07%</v>
          </cell>
        </row>
        <row r="1934">
          <cell r="A1934" t="str">
            <v>73344744</v>
          </cell>
          <cell r="B1934">
            <v>44744</v>
          </cell>
          <cell r="C1934">
            <v>733</v>
          </cell>
          <cell r="D1934" t="str">
            <v>四川太极双流区东升街道三强西路药店</v>
          </cell>
          <cell r="E1934">
            <v>3371.24</v>
          </cell>
          <cell r="F1934">
            <v>55</v>
          </cell>
          <cell r="G1934">
            <v>1287.92</v>
          </cell>
          <cell r="H1934" t="str">
            <v>38.2%</v>
          </cell>
        </row>
        <row r="1935">
          <cell r="A1935" t="str">
            <v>73344745</v>
          </cell>
          <cell r="B1935">
            <v>44745</v>
          </cell>
          <cell r="C1935">
            <v>733</v>
          </cell>
          <cell r="D1935" t="str">
            <v>四川太极双流区东升街道三强西路药店</v>
          </cell>
          <cell r="E1935">
            <v>4258.92</v>
          </cell>
          <cell r="F1935">
            <v>66</v>
          </cell>
          <cell r="G1935">
            <v>1840.37</v>
          </cell>
          <cell r="H1935" t="str">
            <v>43.21%</v>
          </cell>
        </row>
        <row r="1936">
          <cell r="A1936" t="str">
            <v>73344746</v>
          </cell>
          <cell r="B1936">
            <v>44746</v>
          </cell>
          <cell r="C1936">
            <v>733</v>
          </cell>
          <cell r="D1936" t="str">
            <v>四川太极双流区东升街道三强西路药店</v>
          </cell>
          <cell r="E1936">
            <v>2888.84</v>
          </cell>
          <cell r="F1936">
            <v>72</v>
          </cell>
          <cell r="G1936">
            <v>1220.6</v>
          </cell>
          <cell r="H1936" t="str">
            <v>42.25%</v>
          </cell>
        </row>
        <row r="1937">
          <cell r="A1937" t="str">
            <v>73344747</v>
          </cell>
          <cell r="B1937">
            <v>44747</v>
          </cell>
          <cell r="C1937">
            <v>733</v>
          </cell>
          <cell r="D1937" t="str">
            <v>四川太极双流区东升街道三强西路药店</v>
          </cell>
          <cell r="E1937">
            <v>4071.03</v>
          </cell>
          <cell r="F1937">
            <v>78</v>
          </cell>
          <cell r="G1937">
            <v>1692.92</v>
          </cell>
          <cell r="H1937" t="str">
            <v>41.58%</v>
          </cell>
        </row>
        <row r="1938">
          <cell r="A1938" t="str">
            <v>73344748</v>
          </cell>
          <cell r="B1938">
            <v>44748</v>
          </cell>
          <cell r="C1938">
            <v>733</v>
          </cell>
          <cell r="D1938" t="str">
            <v>四川太极双流区东升街道三强西路药店</v>
          </cell>
          <cell r="E1938">
            <v>4672.58</v>
          </cell>
          <cell r="F1938">
            <v>94</v>
          </cell>
          <cell r="G1938">
            <v>1539.19</v>
          </cell>
          <cell r="H1938" t="str">
            <v>32.94%</v>
          </cell>
        </row>
        <row r="1939">
          <cell r="A1939" t="str">
            <v>73344749</v>
          </cell>
          <cell r="B1939">
            <v>44749</v>
          </cell>
          <cell r="C1939">
            <v>733</v>
          </cell>
          <cell r="D1939" t="str">
            <v>四川太极双流区东升街道三强西路药店</v>
          </cell>
          <cell r="E1939">
            <v>4082.26</v>
          </cell>
          <cell r="F1939">
            <v>87</v>
          </cell>
          <cell r="G1939">
            <v>1614.06</v>
          </cell>
          <cell r="H1939" t="str">
            <v>39.54%</v>
          </cell>
        </row>
        <row r="1940">
          <cell r="A1940" t="str">
            <v>73344750</v>
          </cell>
          <cell r="B1940">
            <v>44750</v>
          </cell>
          <cell r="C1940">
            <v>733</v>
          </cell>
          <cell r="D1940" t="str">
            <v>四川太极双流区东升街道三强西路药店</v>
          </cell>
          <cell r="E1940">
            <v>3881.81</v>
          </cell>
          <cell r="F1940">
            <v>78</v>
          </cell>
          <cell r="G1940">
            <v>1486.93</v>
          </cell>
          <cell r="H1940" t="str">
            <v>38.31%</v>
          </cell>
        </row>
        <row r="1941">
          <cell r="A1941" t="str">
            <v>73344751</v>
          </cell>
          <cell r="B1941">
            <v>44751</v>
          </cell>
          <cell r="C1941">
            <v>733</v>
          </cell>
          <cell r="D1941" t="str">
            <v>四川太极双流区东升街道三强西路药店</v>
          </cell>
          <cell r="E1941">
            <v>5480.2</v>
          </cell>
          <cell r="F1941">
            <v>93</v>
          </cell>
          <cell r="G1941">
            <v>2119.56</v>
          </cell>
          <cell r="H1941" t="str">
            <v>38.68%</v>
          </cell>
        </row>
        <row r="1942">
          <cell r="A1942" t="str">
            <v>73344752</v>
          </cell>
          <cell r="B1942">
            <v>44752</v>
          </cell>
          <cell r="C1942">
            <v>733</v>
          </cell>
          <cell r="D1942" t="str">
            <v>四川太极双流区东升街道三强西路药店</v>
          </cell>
          <cell r="E1942">
            <v>5692.99</v>
          </cell>
          <cell r="F1942">
            <v>84</v>
          </cell>
          <cell r="G1942">
            <v>2027.15</v>
          </cell>
          <cell r="H1942" t="str">
            <v>35.61%</v>
          </cell>
        </row>
        <row r="1943">
          <cell r="A1943" t="str">
            <v>73344753</v>
          </cell>
          <cell r="B1943">
            <v>44753</v>
          </cell>
          <cell r="C1943">
            <v>733</v>
          </cell>
          <cell r="D1943" t="str">
            <v>四川太极双流区东升街道三强西路药店</v>
          </cell>
          <cell r="E1943">
            <v>5092.78</v>
          </cell>
          <cell r="F1943">
            <v>79</v>
          </cell>
          <cell r="G1943">
            <v>1665.49</v>
          </cell>
          <cell r="H1943" t="str">
            <v>32.7%</v>
          </cell>
        </row>
        <row r="1944">
          <cell r="A1944" t="str">
            <v>73344754</v>
          </cell>
          <cell r="B1944">
            <v>44754</v>
          </cell>
          <cell r="C1944">
            <v>733</v>
          </cell>
          <cell r="D1944" t="str">
            <v>四川太极双流区东升街道三强西路药店</v>
          </cell>
          <cell r="E1944">
            <v>3469.6</v>
          </cell>
          <cell r="F1944">
            <v>69</v>
          </cell>
          <cell r="G1944">
            <v>1280.1</v>
          </cell>
          <cell r="H1944" t="str">
            <v>36.89%</v>
          </cell>
        </row>
        <row r="1945">
          <cell r="A1945" t="str">
            <v>73344755</v>
          </cell>
          <cell r="B1945">
            <v>44755</v>
          </cell>
          <cell r="C1945">
            <v>733</v>
          </cell>
          <cell r="D1945" t="str">
            <v>四川太极双流区东升街道三强西路药店</v>
          </cell>
          <cell r="E1945">
            <v>3647.34</v>
          </cell>
          <cell r="F1945">
            <v>77</v>
          </cell>
          <cell r="G1945">
            <v>1463.81</v>
          </cell>
          <cell r="H1945" t="str">
            <v>40.13%</v>
          </cell>
        </row>
        <row r="1946">
          <cell r="A1946" t="str">
            <v>73344756</v>
          </cell>
          <cell r="B1946">
            <v>44756</v>
          </cell>
          <cell r="C1946">
            <v>733</v>
          </cell>
          <cell r="D1946" t="str">
            <v>四川太极双流区东升街道三强西路药店</v>
          </cell>
          <cell r="E1946">
            <v>3917.42</v>
          </cell>
          <cell r="F1946">
            <v>68</v>
          </cell>
          <cell r="G1946">
            <v>1409.98</v>
          </cell>
          <cell r="H1946" t="str">
            <v>35.99%</v>
          </cell>
        </row>
        <row r="1947">
          <cell r="A1947" t="str">
            <v>73344757</v>
          </cell>
          <cell r="B1947">
            <v>44757</v>
          </cell>
          <cell r="C1947">
            <v>733</v>
          </cell>
          <cell r="D1947" t="str">
            <v>四川太极双流区东升街道三强西路药店</v>
          </cell>
          <cell r="E1947">
            <v>3959.22</v>
          </cell>
          <cell r="F1947">
            <v>85</v>
          </cell>
          <cell r="G1947">
            <v>1452.3</v>
          </cell>
          <cell r="H1947" t="str">
            <v>36.68%</v>
          </cell>
        </row>
        <row r="1948">
          <cell r="A1948" t="str">
            <v>73344758</v>
          </cell>
          <cell r="B1948">
            <v>44758</v>
          </cell>
          <cell r="C1948">
            <v>733</v>
          </cell>
          <cell r="D1948" t="str">
            <v>四川太极双流区东升街道三强西路药店</v>
          </cell>
          <cell r="E1948">
            <v>5107.75</v>
          </cell>
          <cell r="F1948">
            <v>92</v>
          </cell>
          <cell r="G1948">
            <v>1704.92</v>
          </cell>
          <cell r="H1948" t="str">
            <v>33.38%</v>
          </cell>
        </row>
        <row r="1949">
          <cell r="A1949" t="str">
            <v>73344759</v>
          </cell>
          <cell r="B1949">
            <v>44759</v>
          </cell>
          <cell r="C1949">
            <v>733</v>
          </cell>
          <cell r="D1949" t="str">
            <v>四川太极双流区东升街道三强西路药店</v>
          </cell>
          <cell r="E1949">
            <v>9983.38</v>
          </cell>
          <cell r="F1949">
            <v>114</v>
          </cell>
          <cell r="G1949">
            <v>3069.87</v>
          </cell>
          <cell r="H1949" t="str">
            <v>30.75%</v>
          </cell>
        </row>
        <row r="1950">
          <cell r="A1950" t="str">
            <v>73344760</v>
          </cell>
          <cell r="B1950">
            <v>44760</v>
          </cell>
          <cell r="C1950">
            <v>733</v>
          </cell>
          <cell r="D1950" t="str">
            <v>四川太极双流区东升街道三强西路药店</v>
          </cell>
          <cell r="E1950">
            <v>8249.5</v>
          </cell>
          <cell r="F1950">
            <v>111</v>
          </cell>
          <cell r="G1950">
            <v>2921.62</v>
          </cell>
          <cell r="H1950" t="str">
            <v>35.42%</v>
          </cell>
        </row>
        <row r="1951">
          <cell r="A1951" t="str">
            <v>73344761</v>
          </cell>
          <cell r="B1951">
            <v>44761</v>
          </cell>
          <cell r="C1951">
            <v>733</v>
          </cell>
          <cell r="D1951" t="str">
            <v>四川太极双流区东升街道三强西路药店</v>
          </cell>
          <cell r="E1951">
            <v>5887.9</v>
          </cell>
          <cell r="F1951">
            <v>88</v>
          </cell>
          <cell r="G1951">
            <v>1909.25</v>
          </cell>
          <cell r="H1951" t="str">
            <v>32.43%</v>
          </cell>
        </row>
        <row r="1952">
          <cell r="A1952" t="str">
            <v>73344762</v>
          </cell>
          <cell r="B1952">
            <v>44762</v>
          </cell>
          <cell r="C1952">
            <v>733</v>
          </cell>
          <cell r="D1952" t="str">
            <v>四川太极双流区东升街道三强西路药店</v>
          </cell>
          <cell r="E1952">
            <v>5259.15</v>
          </cell>
          <cell r="F1952">
            <v>85</v>
          </cell>
          <cell r="G1952">
            <v>1507.19</v>
          </cell>
          <cell r="H1952" t="str">
            <v>28.66%</v>
          </cell>
        </row>
        <row r="1953">
          <cell r="A1953" t="str">
            <v>73344763</v>
          </cell>
          <cell r="B1953">
            <v>44763</v>
          </cell>
          <cell r="C1953">
            <v>733</v>
          </cell>
          <cell r="D1953" t="str">
            <v>四川太极双流区东升街道三强西路药店</v>
          </cell>
          <cell r="E1953">
            <v>3693.67</v>
          </cell>
          <cell r="F1953">
            <v>78</v>
          </cell>
          <cell r="G1953">
            <v>1166.09</v>
          </cell>
          <cell r="H1953" t="str">
            <v>31.57%</v>
          </cell>
        </row>
        <row r="1954">
          <cell r="A1954" t="str">
            <v>73344764</v>
          </cell>
          <cell r="B1954">
            <v>44764</v>
          </cell>
          <cell r="C1954">
            <v>733</v>
          </cell>
          <cell r="D1954" t="str">
            <v>四川太极双流区东升街道三强西路药店</v>
          </cell>
          <cell r="E1954">
            <v>4229.91</v>
          </cell>
          <cell r="F1954">
            <v>74</v>
          </cell>
          <cell r="G1954">
            <v>1331.5</v>
          </cell>
          <cell r="H1954" t="str">
            <v>31.48%</v>
          </cell>
        </row>
        <row r="1955">
          <cell r="A1955" t="str">
            <v>73344765</v>
          </cell>
          <cell r="B1955">
            <v>44765</v>
          </cell>
          <cell r="C1955">
            <v>733</v>
          </cell>
          <cell r="D1955" t="str">
            <v>四川太极双流区东升街道三强西路药店</v>
          </cell>
          <cell r="E1955">
            <v>3298.06</v>
          </cell>
          <cell r="F1955">
            <v>55</v>
          </cell>
          <cell r="G1955">
            <v>1214.58</v>
          </cell>
          <cell r="H1955" t="str">
            <v>36.83%</v>
          </cell>
        </row>
        <row r="1956">
          <cell r="A1956" t="str">
            <v>73344766</v>
          </cell>
          <cell r="B1956">
            <v>44766</v>
          </cell>
          <cell r="C1956">
            <v>733</v>
          </cell>
          <cell r="D1956" t="str">
            <v>四川太极双流区东升街道三强西路药店</v>
          </cell>
          <cell r="E1956">
            <v>3901.48</v>
          </cell>
          <cell r="F1956">
            <v>76</v>
          </cell>
          <cell r="G1956">
            <v>1217.09</v>
          </cell>
          <cell r="H1956" t="str">
            <v>31.2%</v>
          </cell>
        </row>
        <row r="1957">
          <cell r="A1957" t="str">
            <v>73344767</v>
          </cell>
          <cell r="B1957">
            <v>44767</v>
          </cell>
          <cell r="C1957">
            <v>733</v>
          </cell>
          <cell r="D1957" t="str">
            <v>四川太极双流区东升街道三强西路药店</v>
          </cell>
          <cell r="E1957">
            <v>4358.2</v>
          </cell>
          <cell r="F1957">
            <v>82</v>
          </cell>
          <cell r="G1957">
            <v>1540.87</v>
          </cell>
          <cell r="H1957" t="str">
            <v>35.36%</v>
          </cell>
        </row>
        <row r="1958">
          <cell r="A1958" t="str">
            <v>73344768</v>
          </cell>
          <cell r="B1958">
            <v>44768</v>
          </cell>
          <cell r="C1958">
            <v>733</v>
          </cell>
          <cell r="D1958" t="str">
            <v>四川太极双流区东升街道三强西路药店</v>
          </cell>
          <cell r="E1958">
            <v>2475.1</v>
          </cell>
          <cell r="F1958">
            <v>70</v>
          </cell>
          <cell r="G1958">
            <v>844.94</v>
          </cell>
          <cell r="H1958" t="str">
            <v>34.14%</v>
          </cell>
        </row>
        <row r="1959">
          <cell r="A1959" t="str">
            <v>73344769</v>
          </cell>
          <cell r="B1959">
            <v>44769</v>
          </cell>
          <cell r="C1959">
            <v>733</v>
          </cell>
          <cell r="D1959" t="str">
            <v>四川太极双流区东升街道三强西路药店</v>
          </cell>
          <cell r="E1959">
            <v>3486.8</v>
          </cell>
          <cell r="F1959">
            <v>55</v>
          </cell>
          <cell r="G1959">
            <v>1250.93</v>
          </cell>
          <cell r="H1959" t="str">
            <v>35.88%</v>
          </cell>
        </row>
        <row r="1960">
          <cell r="A1960" t="str">
            <v>73344770</v>
          </cell>
          <cell r="B1960">
            <v>44770</v>
          </cell>
          <cell r="C1960">
            <v>733</v>
          </cell>
          <cell r="D1960" t="str">
            <v>四川太极双流区东升街道三强西路药店</v>
          </cell>
          <cell r="E1960">
            <v>3556.18</v>
          </cell>
          <cell r="F1960">
            <v>66</v>
          </cell>
          <cell r="G1960">
            <v>1404.69</v>
          </cell>
          <cell r="H1960" t="str">
            <v>39.5%</v>
          </cell>
        </row>
        <row r="1961">
          <cell r="A1961" t="str">
            <v>73344771</v>
          </cell>
          <cell r="B1961">
            <v>44771</v>
          </cell>
          <cell r="C1961">
            <v>733</v>
          </cell>
          <cell r="D1961" t="str">
            <v>四川太极双流区东升街道三强西路药店</v>
          </cell>
          <cell r="E1961">
            <v>4846.76</v>
          </cell>
          <cell r="F1961">
            <v>84</v>
          </cell>
          <cell r="G1961">
            <v>1845.98</v>
          </cell>
          <cell r="H1961" t="str">
            <v>38.09%</v>
          </cell>
        </row>
        <row r="1962">
          <cell r="A1962" t="str">
            <v>73344772</v>
          </cell>
          <cell r="B1962">
            <v>44772</v>
          </cell>
          <cell r="C1962">
            <v>733</v>
          </cell>
          <cell r="D1962" t="str">
            <v>四川太极双流区东升街道三强西路药店</v>
          </cell>
          <cell r="E1962">
            <v>4130.08</v>
          </cell>
          <cell r="F1962">
            <v>81</v>
          </cell>
          <cell r="G1962">
            <v>1586.24</v>
          </cell>
          <cell r="H1962" t="str">
            <v>38.41%</v>
          </cell>
        </row>
        <row r="1963">
          <cell r="A1963" t="str">
            <v>73344773</v>
          </cell>
          <cell r="B1963">
            <v>44773</v>
          </cell>
          <cell r="C1963">
            <v>733</v>
          </cell>
          <cell r="D1963" t="str">
            <v>四川太极双流区东升街道三强西路药店</v>
          </cell>
          <cell r="E1963">
            <v>4415.03</v>
          </cell>
          <cell r="F1963">
            <v>71</v>
          </cell>
          <cell r="G1963">
            <v>1755.88</v>
          </cell>
          <cell r="H1963" t="str">
            <v>39.77%</v>
          </cell>
        </row>
        <row r="1964">
          <cell r="A1964" t="str">
            <v>73744743</v>
          </cell>
          <cell r="B1964">
            <v>44743</v>
          </cell>
          <cell r="C1964">
            <v>737</v>
          </cell>
          <cell r="D1964" t="str">
            <v>四川太极高新区大源北街药店</v>
          </cell>
          <cell r="E1964">
            <v>5778.1</v>
          </cell>
          <cell r="F1964">
            <v>75</v>
          </cell>
          <cell r="G1964">
            <v>1781.55</v>
          </cell>
          <cell r="H1964" t="str">
            <v>30.83%</v>
          </cell>
        </row>
        <row r="1965">
          <cell r="A1965" t="str">
            <v>73744744</v>
          </cell>
          <cell r="B1965">
            <v>44744</v>
          </cell>
          <cell r="C1965">
            <v>737</v>
          </cell>
          <cell r="D1965" t="str">
            <v>四川太极高新区大源北街药店</v>
          </cell>
          <cell r="E1965">
            <v>5338.8</v>
          </cell>
          <cell r="F1965">
            <v>98</v>
          </cell>
          <cell r="G1965">
            <v>2118.94</v>
          </cell>
          <cell r="H1965" t="str">
            <v>39.69%</v>
          </cell>
        </row>
        <row r="1966">
          <cell r="A1966" t="str">
            <v>73744745</v>
          </cell>
          <cell r="B1966">
            <v>44745</v>
          </cell>
          <cell r="C1966">
            <v>737</v>
          </cell>
          <cell r="D1966" t="str">
            <v>四川太极高新区大源北街药店</v>
          </cell>
          <cell r="E1966">
            <v>6779.56</v>
          </cell>
          <cell r="F1966">
            <v>78</v>
          </cell>
          <cell r="G1966">
            <v>2153.03</v>
          </cell>
          <cell r="H1966" t="str">
            <v>31.76%</v>
          </cell>
        </row>
        <row r="1967">
          <cell r="A1967" t="str">
            <v>73744746</v>
          </cell>
          <cell r="B1967">
            <v>44746</v>
          </cell>
          <cell r="C1967">
            <v>737</v>
          </cell>
          <cell r="D1967" t="str">
            <v>四川太极高新区大源北街药店</v>
          </cell>
          <cell r="E1967">
            <v>7481.05</v>
          </cell>
          <cell r="F1967">
            <v>97</v>
          </cell>
          <cell r="G1967">
            <v>2711.39</v>
          </cell>
          <cell r="H1967" t="str">
            <v>36.24%</v>
          </cell>
        </row>
        <row r="1968">
          <cell r="A1968" t="str">
            <v>73744747</v>
          </cell>
          <cell r="B1968">
            <v>44747</v>
          </cell>
          <cell r="C1968">
            <v>737</v>
          </cell>
          <cell r="D1968" t="str">
            <v>四川太极高新区大源北街药店</v>
          </cell>
          <cell r="E1968">
            <v>5002.7</v>
          </cell>
          <cell r="F1968">
            <v>97</v>
          </cell>
          <cell r="G1968">
            <v>1278.71</v>
          </cell>
          <cell r="H1968" t="str">
            <v>25.56%</v>
          </cell>
        </row>
        <row r="1969">
          <cell r="A1969" t="str">
            <v>73744748</v>
          </cell>
          <cell r="B1969">
            <v>44748</v>
          </cell>
          <cell r="C1969">
            <v>737</v>
          </cell>
          <cell r="D1969" t="str">
            <v>四川太极高新区大源北街药店</v>
          </cell>
          <cell r="E1969">
            <v>4230.94</v>
          </cell>
          <cell r="F1969">
            <v>87</v>
          </cell>
          <cell r="G1969">
            <v>1388.31</v>
          </cell>
          <cell r="H1969" t="str">
            <v>32.81%</v>
          </cell>
        </row>
        <row r="1970">
          <cell r="A1970" t="str">
            <v>73744749</v>
          </cell>
          <cell r="B1970">
            <v>44749</v>
          </cell>
          <cell r="C1970">
            <v>737</v>
          </cell>
          <cell r="D1970" t="str">
            <v>四川太极高新区大源北街药店</v>
          </cell>
          <cell r="E1970">
            <v>6745.29</v>
          </cell>
          <cell r="F1970">
            <v>106</v>
          </cell>
          <cell r="G1970">
            <v>2527.76</v>
          </cell>
          <cell r="H1970" t="str">
            <v>37.47%</v>
          </cell>
        </row>
        <row r="1971">
          <cell r="A1971" t="str">
            <v>73744750</v>
          </cell>
          <cell r="B1971">
            <v>44750</v>
          </cell>
          <cell r="C1971">
            <v>737</v>
          </cell>
          <cell r="D1971" t="str">
            <v>四川太极高新区大源北街药店</v>
          </cell>
          <cell r="E1971">
            <v>7433.89</v>
          </cell>
          <cell r="F1971">
            <v>101</v>
          </cell>
          <cell r="G1971">
            <v>2109.34</v>
          </cell>
          <cell r="H1971" t="str">
            <v>28.37%</v>
          </cell>
        </row>
        <row r="1972">
          <cell r="A1972" t="str">
            <v>73744751</v>
          </cell>
          <cell r="B1972">
            <v>44751</v>
          </cell>
          <cell r="C1972">
            <v>737</v>
          </cell>
          <cell r="D1972" t="str">
            <v>四川太极高新区大源北街药店</v>
          </cell>
          <cell r="E1972">
            <v>5701.17</v>
          </cell>
          <cell r="F1972">
            <v>82</v>
          </cell>
          <cell r="G1972">
            <v>2436.86</v>
          </cell>
          <cell r="H1972" t="str">
            <v>42.74%</v>
          </cell>
        </row>
        <row r="1973">
          <cell r="A1973" t="str">
            <v>73744752</v>
          </cell>
          <cell r="B1973">
            <v>44752</v>
          </cell>
          <cell r="C1973">
            <v>737</v>
          </cell>
          <cell r="D1973" t="str">
            <v>四川太极高新区大源北街药店</v>
          </cell>
          <cell r="E1973">
            <v>7103.55</v>
          </cell>
          <cell r="F1973">
            <v>101</v>
          </cell>
          <cell r="G1973">
            <v>2454.86</v>
          </cell>
          <cell r="H1973" t="str">
            <v>34.56%</v>
          </cell>
        </row>
        <row r="1974">
          <cell r="A1974" t="str">
            <v>73744753</v>
          </cell>
          <cell r="B1974">
            <v>44753</v>
          </cell>
          <cell r="C1974">
            <v>737</v>
          </cell>
          <cell r="D1974" t="str">
            <v>四川太极高新区大源北街药店</v>
          </cell>
          <cell r="E1974">
            <v>5897.2</v>
          </cell>
          <cell r="F1974">
            <v>83</v>
          </cell>
          <cell r="G1974">
            <v>2130.97</v>
          </cell>
          <cell r="H1974" t="str">
            <v>36.14%</v>
          </cell>
        </row>
        <row r="1975">
          <cell r="A1975" t="str">
            <v>73744754</v>
          </cell>
          <cell r="B1975">
            <v>44754</v>
          </cell>
          <cell r="C1975">
            <v>737</v>
          </cell>
          <cell r="D1975" t="str">
            <v>四川太极高新区大源北街药店</v>
          </cell>
          <cell r="E1975">
            <v>5787.4</v>
          </cell>
          <cell r="F1975">
            <v>132</v>
          </cell>
          <cell r="G1975">
            <v>2007.97</v>
          </cell>
          <cell r="H1975" t="str">
            <v>34.7%</v>
          </cell>
        </row>
        <row r="1976">
          <cell r="A1976" t="str">
            <v>73744755</v>
          </cell>
          <cell r="B1976">
            <v>44755</v>
          </cell>
          <cell r="C1976">
            <v>737</v>
          </cell>
          <cell r="D1976" t="str">
            <v>四川太极高新区大源北街药店</v>
          </cell>
          <cell r="E1976">
            <v>5399.93</v>
          </cell>
          <cell r="F1976">
            <v>88</v>
          </cell>
          <cell r="G1976">
            <v>1855.54</v>
          </cell>
          <cell r="H1976" t="str">
            <v>34.36%</v>
          </cell>
        </row>
        <row r="1977">
          <cell r="A1977" t="str">
            <v>73744756</v>
          </cell>
          <cell r="B1977">
            <v>44756</v>
          </cell>
          <cell r="C1977">
            <v>737</v>
          </cell>
          <cell r="D1977" t="str">
            <v>四川太极高新区大源北街药店</v>
          </cell>
          <cell r="E1977">
            <v>4328.2</v>
          </cell>
          <cell r="F1977">
            <v>77</v>
          </cell>
          <cell r="G1977">
            <v>1448.82</v>
          </cell>
          <cell r="H1977" t="str">
            <v>33.47%</v>
          </cell>
        </row>
        <row r="1978">
          <cell r="A1978" t="str">
            <v>73744757</v>
          </cell>
          <cell r="B1978">
            <v>44757</v>
          </cell>
          <cell r="C1978">
            <v>737</v>
          </cell>
          <cell r="D1978" t="str">
            <v>四川太极高新区大源北街药店</v>
          </cell>
          <cell r="E1978">
            <v>5389.18</v>
          </cell>
          <cell r="F1978">
            <v>85</v>
          </cell>
          <cell r="G1978">
            <v>1957.09</v>
          </cell>
          <cell r="H1978" t="str">
            <v>36.32%</v>
          </cell>
        </row>
        <row r="1979">
          <cell r="A1979" t="str">
            <v>73744758</v>
          </cell>
          <cell r="B1979">
            <v>44758</v>
          </cell>
          <cell r="C1979">
            <v>737</v>
          </cell>
          <cell r="D1979" t="str">
            <v>四川太极高新区大源北街药店</v>
          </cell>
          <cell r="E1979">
            <v>17371.18</v>
          </cell>
          <cell r="F1979">
            <v>153</v>
          </cell>
          <cell r="G1979">
            <v>4315.33</v>
          </cell>
          <cell r="H1979" t="str">
            <v>24.84%</v>
          </cell>
        </row>
        <row r="1980">
          <cell r="A1980" t="str">
            <v>73744759</v>
          </cell>
          <cell r="B1980">
            <v>44759</v>
          </cell>
          <cell r="C1980">
            <v>737</v>
          </cell>
          <cell r="D1980" t="str">
            <v>四川太极高新区大源北街药店</v>
          </cell>
          <cell r="E1980">
            <v>19160.14</v>
          </cell>
          <cell r="F1980">
            <v>141</v>
          </cell>
          <cell r="G1980">
            <v>4890.96</v>
          </cell>
          <cell r="H1980" t="str">
            <v>25.53%</v>
          </cell>
        </row>
        <row r="1981">
          <cell r="A1981" t="str">
            <v>73744760</v>
          </cell>
          <cell r="B1981">
            <v>44760</v>
          </cell>
          <cell r="C1981">
            <v>737</v>
          </cell>
          <cell r="D1981" t="str">
            <v>四川太极高新区大源北街药店</v>
          </cell>
          <cell r="E1981">
            <v>44511.31</v>
          </cell>
          <cell r="F1981">
            <v>92</v>
          </cell>
          <cell r="G1981">
            <v>4302.12</v>
          </cell>
          <cell r="H1981" t="str">
            <v>9.67%</v>
          </cell>
        </row>
        <row r="1982">
          <cell r="A1982" t="str">
            <v>73744761</v>
          </cell>
          <cell r="B1982">
            <v>44761</v>
          </cell>
          <cell r="C1982">
            <v>737</v>
          </cell>
          <cell r="D1982" t="str">
            <v>四川太极高新区大源北街药店</v>
          </cell>
          <cell r="E1982">
            <v>12390.44</v>
          </cell>
          <cell r="F1982">
            <v>70</v>
          </cell>
          <cell r="G1982">
            <v>2201.91</v>
          </cell>
          <cell r="H1982" t="str">
            <v>17.77%</v>
          </cell>
        </row>
        <row r="1983">
          <cell r="A1983" t="str">
            <v>73744762</v>
          </cell>
          <cell r="B1983">
            <v>44762</v>
          </cell>
          <cell r="C1983">
            <v>737</v>
          </cell>
          <cell r="D1983" t="str">
            <v>四川太极高新区大源北街药店</v>
          </cell>
          <cell r="E1983">
            <v>6488.54</v>
          </cell>
          <cell r="F1983">
            <v>89</v>
          </cell>
          <cell r="G1983">
            <v>1859.55</v>
          </cell>
          <cell r="H1983" t="str">
            <v>28.66%</v>
          </cell>
        </row>
        <row r="1984">
          <cell r="A1984" t="str">
            <v>73744763</v>
          </cell>
          <cell r="B1984">
            <v>44763</v>
          </cell>
          <cell r="C1984">
            <v>737</v>
          </cell>
          <cell r="D1984" t="str">
            <v>四川太极高新区大源北街药店</v>
          </cell>
          <cell r="E1984">
            <v>11870.91</v>
          </cell>
          <cell r="F1984">
            <v>56</v>
          </cell>
          <cell r="G1984">
            <v>2511.35</v>
          </cell>
          <cell r="H1984" t="str">
            <v>21.16%</v>
          </cell>
        </row>
        <row r="1985">
          <cell r="A1985" t="str">
            <v>73744764</v>
          </cell>
          <cell r="B1985">
            <v>44764</v>
          </cell>
          <cell r="C1985">
            <v>737</v>
          </cell>
          <cell r="D1985" t="str">
            <v>四川太极高新区大源北街药店</v>
          </cell>
          <cell r="E1985">
            <v>12659.31</v>
          </cell>
          <cell r="F1985">
            <v>129</v>
          </cell>
          <cell r="G1985">
            <v>3208.76</v>
          </cell>
          <cell r="H1985" t="str">
            <v>25.35%</v>
          </cell>
        </row>
        <row r="1986">
          <cell r="A1986" t="str">
            <v>73744765</v>
          </cell>
          <cell r="B1986">
            <v>44765</v>
          </cell>
          <cell r="C1986">
            <v>737</v>
          </cell>
          <cell r="D1986" t="str">
            <v>四川太极高新区大源北街药店</v>
          </cell>
          <cell r="E1986">
            <v>3327.46</v>
          </cell>
          <cell r="F1986">
            <v>71</v>
          </cell>
          <cell r="G1986">
            <v>1156.49</v>
          </cell>
          <cell r="H1986" t="str">
            <v>34.76%</v>
          </cell>
        </row>
        <row r="1987">
          <cell r="A1987" t="str">
            <v>73744766</v>
          </cell>
          <cell r="B1987">
            <v>44766</v>
          </cell>
          <cell r="C1987">
            <v>737</v>
          </cell>
          <cell r="D1987" t="str">
            <v>四川太极高新区大源北街药店</v>
          </cell>
          <cell r="E1987">
            <v>49226.9</v>
          </cell>
          <cell r="F1987">
            <v>90</v>
          </cell>
          <cell r="G1987">
            <v>4001.39</v>
          </cell>
          <cell r="H1987" t="str">
            <v>8.13%</v>
          </cell>
        </row>
        <row r="1988">
          <cell r="A1988" t="str">
            <v>73744767</v>
          </cell>
          <cell r="B1988">
            <v>44767</v>
          </cell>
          <cell r="C1988">
            <v>737</v>
          </cell>
          <cell r="D1988" t="str">
            <v>四川太极高新区大源北街药店</v>
          </cell>
          <cell r="E1988">
            <v>6646.9</v>
          </cell>
          <cell r="F1988">
            <v>67</v>
          </cell>
          <cell r="G1988">
            <v>1978.34</v>
          </cell>
          <cell r="H1988" t="str">
            <v>29.76%</v>
          </cell>
        </row>
        <row r="1989">
          <cell r="A1989" t="str">
            <v>73744768</v>
          </cell>
          <cell r="B1989">
            <v>44768</v>
          </cell>
          <cell r="C1989">
            <v>737</v>
          </cell>
          <cell r="D1989" t="str">
            <v>四川太极高新区大源北街药店</v>
          </cell>
          <cell r="E1989">
            <v>3309.65</v>
          </cell>
          <cell r="F1989">
            <v>56</v>
          </cell>
          <cell r="G1989">
            <v>649.57</v>
          </cell>
          <cell r="H1989" t="str">
            <v>19.63%</v>
          </cell>
        </row>
        <row r="1990">
          <cell r="A1990" t="str">
            <v>73744769</v>
          </cell>
          <cell r="B1990">
            <v>44769</v>
          </cell>
          <cell r="C1990">
            <v>737</v>
          </cell>
          <cell r="D1990" t="str">
            <v>四川太极高新区大源北街药店</v>
          </cell>
          <cell r="E1990">
            <v>6086.9</v>
          </cell>
          <cell r="F1990">
            <v>68</v>
          </cell>
          <cell r="G1990">
            <v>1967.67</v>
          </cell>
          <cell r="H1990" t="str">
            <v>32.33%</v>
          </cell>
        </row>
        <row r="1991">
          <cell r="A1991" t="str">
            <v>73744770</v>
          </cell>
          <cell r="B1991">
            <v>44770</v>
          </cell>
          <cell r="C1991">
            <v>737</v>
          </cell>
          <cell r="D1991" t="str">
            <v>四川太极高新区大源北街药店</v>
          </cell>
          <cell r="E1991">
            <v>4378.4</v>
          </cell>
          <cell r="F1991">
            <v>75</v>
          </cell>
          <cell r="G1991">
            <v>1807.6</v>
          </cell>
          <cell r="H1991" t="str">
            <v>41.28%</v>
          </cell>
        </row>
        <row r="1992">
          <cell r="A1992" t="str">
            <v>73744771</v>
          </cell>
          <cell r="B1992">
            <v>44771</v>
          </cell>
          <cell r="C1992">
            <v>737</v>
          </cell>
          <cell r="D1992" t="str">
            <v>四川太极高新区大源北街药店</v>
          </cell>
          <cell r="E1992">
            <v>7153.62</v>
          </cell>
          <cell r="F1992">
            <v>90</v>
          </cell>
          <cell r="G1992">
            <v>2055.86</v>
          </cell>
          <cell r="H1992" t="str">
            <v>28.74%</v>
          </cell>
        </row>
        <row r="1993">
          <cell r="A1993" t="str">
            <v>73744772</v>
          </cell>
          <cell r="B1993">
            <v>44772</v>
          </cell>
          <cell r="C1993">
            <v>737</v>
          </cell>
          <cell r="D1993" t="str">
            <v>四川太极高新区大源北街药店</v>
          </cell>
          <cell r="E1993">
            <v>6527.06</v>
          </cell>
          <cell r="F1993">
            <v>73</v>
          </cell>
          <cell r="G1993">
            <v>2139.97</v>
          </cell>
          <cell r="H1993" t="str">
            <v>32.79%</v>
          </cell>
        </row>
        <row r="1994">
          <cell r="A1994" t="str">
            <v>73744773</v>
          </cell>
          <cell r="B1994">
            <v>44773</v>
          </cell>
          <cell r="C1994">
            <v>737</v>
          </cell>
          <cell r="D1994" t="str">
            <v>四川太极高新区大源北街药店</v>
          </cell>
          <cell r="E1994">
            <v>5011</v>
          </cell>
          <cell r="F1994">
            <v>79</v>
          </cell>
          <cell r="G1994">
            <v>1415.37</v>
          </cell>
          <cell r="H1994" t="str">
            <v>28.25%</v>
          </cell>
        </row>
        <row r="1995">
          <cell r="A1995" t="str">
            <v>73844743</v>
          </cell>
          <cell r="B1995">
            <v>44743</v>
          </cell>
          <cell r="C1995">
            <v>738</v>
          </cell>
          <cell r="D1995" t="str">
            <v>四川太极都江堰市蒲阳路药店</v>
          </cell>
          <cell r="E1995">
            <v>2567.86</v>
          </cell>
          <cell r="F1995">
            <v>47</v>
          </cell>
          <cell r="G1995">
            <v>788.18</v>
          </cell>
          <cell r="H1995" t="str">
            <v>30.69%</v>
          </cell>
        </row>
        <row r="1996">
          <cell r="A1996" t="str">
            <v>73844744</v>
          </cell>
          <cell r="B1996">
            <v>44744</v>
          </cell>
          <cell r="C1996">
            <v>738</v>
          </cell>
          <cell r="D1996" t="str">
            <v>四川太极都江堰市蒲阳路药店</v>
          </cell>
          <cell r="E1996">
            <v>3170</v>
          </cell>
          <cell r="F1996">
            <v>49</v>
          </cell>
          <cell r="G1996">
            <v>1205.58</v>
          </cell>
          <cell r="H1996" t="str">
            <v>38.03%</v>
          </cell>
        </row>
        <row r="1997">
          <cell r="A1997" t="str">
            <v>73844745</v>
          </cell>
          <cell r="B1997">
            <v>44745</v>
          </cell>
          <cell r="C1997">
            <v>738</v>
          </cell>
          <cell r="D1997" t="str">
            <v>四川太极都江堰市蒲阳路药店</v>
          </cell>
          <cell r="E1997">
            <v>3027.68</v>
          </cell>
          <cell r="F1997">
            <v>58</v>
          </cell>
          <cell r="G1997">
            <v>1044.43</v>
          </cell>
          <cell r="H1997" t="str">
            <v>34.5%</v>
          </cell>
        </row>
        <row r="1998">
          <cell r="A1998" t="str">
            <v>73844746</v>
          </cell>
          <cell r="B1998">
            <v>44746</v>
          </cell>
          <cell r="C1998">
            <v>738</v>
          </cell>
          <cell r="D1998" t="str">
            <v>四川太极都江堰市蒲阳路药店</v>
          </cell>
          <cell r="E1998">
            <v>4028.56</v>
          </cell>
          <cell r="F1998">
            <v>38</v>
          </cell>
          <cell r="G1998">
            <v>1228.56</v>
          </cell>
          <cell r="H1998" t="str">
            <v>30.5%</v>
          </cell>
        </row>
        <row r="1999">
          <cell r="A1999" t="str">
            <v>73844747</v>
          </cell>
          <cell r="B1999">
            <v>44747</v>
          </cell>
          <cell r="C1999">
            <v>738</v>
          </cell>
          <cell r="D1999" t="str">
            <v>四川太极都江堰市蒲阳路药店</v>
          </cell>
          <cell r="E1999">
            <v>2622.65</v>
          </cell>
          <cell r="F1999">
            <v>55</v>
          </cell>
          <cell r="G1999">
            <v>949.81</v>
          </cell>
          <cell r="H1999" t="str">
            <v>36.22%</v>
          </cell>
        </row>
        <row r="2000">
          <cell r="A2000" t="str">
            <v>73844748</v>
          </cell>
          <cell r="B2000">
            <v>44748</v>
          </cell>
          <cell r="C2000">
            <v>738</v>
          </cell>
          <cell r="D2000" t="str">
            <v>四川太极都江堰市蒲阳路药店</v>
          </cell>
          <cell r="E2000">
            <v>2176.5</v>
          </cell>
          <cell r="F2000">
            <v>34</v>
          </cell>
          <cell r="G2000">
            <v>847.34</v>
          </cell>
          <cell r="H2000" t="str">
            <v>38.93%</v>
          </cell>
        </row>
        <row r="2001">
          <cell r="A2001" t="str">
            <v>73844749</v>
          </cell>
          <cell r="B2001">
            <v>44749</v>
          </cell>
          <cell r="C2001">
            <v>738</v>
          </cell>
          <cell r="D2001" t="str">
            <v>四川太极都江堰市蒲阳路药店</v>
          </cell>
          <cell r="E2001">
            <v>4129.4</v>
          </cell>
          <cell r="F2001">
            <v>46</v>
          </cell>
          <cell r="G2001">
            <v>1307.42</v>
          </cell>
          <cell r="H2001" t="str">
            <v>31.66%</v>
          </cell>
        </row>
        <row r="2002">
          <cell r="A2002" t="str">
            <v>73844750</v>
          </cell>
          <cell r="B2002">
            <v>44750</v>
          </cell>
          <cell r="C2002">
            <v>738</v>
          </cell>
          <cell r="D2002" t="str">
            <v>四川太极都江堰市蒲阳路药店</v>
          </cell>
          <cell r="E2002">
            <v>2374.63</v>
          </cell>
          <cell r="F2002">
            <v>44</v>
          </cell>
          <cell r="G2002">
            <v>773.77</v>
          </cell>
          <cell r="H2002" t="str">
            <v>32.58%</v>
          </cell>
        </row>
        <row r="2003">
          <cell r="A2003" t="str">
            <v>73844751</v>
          </cell>
          <cell r="B2003">
            <v>44751</v>
          </cell>
          <cell r="C2003">
            <v>738</v>
          </cell>
          <cell r="D2003" t="str">
            <v>四川太极都江堰市蒲阳路药店</v>
          </cell>
          <cell r="E2003">
            <v>3123.67</v>
          </cell>
          <cell r="F2003">
            <v>51</v>
          </cell>
          <cell r="G2003">
            <v>671.12</v>
          </cell>
          <cell r="H2003" t="str">
            <v>21.48%</v>
          </cell>
        </row>
        <row r="2004">
          <cell r="A2004" t="str">
            <v>73844752</v>
          </cell>
          <cell r="B2004">
            <v>44752</v>
          </cell>
          <cell r="C2004">
            <v>738</v>
          </cell>
          <cell r="D2004" t="str">
            <v>四川太极都江堰市蒲阳路药店</v>
          </cell>
          <cell r="E2004">
            <v>4187.33</v>
          </cell>
          <cell r="F2004">
            <v>60</v>
          </cell>
          <cell r="G2004">
            <v>1315.54</v>
          </cell>
          <cell r="H2004" t="str">
            <v>31.42%</v>
          </cell>
        </row>
        <row r="2005">
          <cell r="A2005" t="str">
            <v>73844753</v>
          </cell>
          <cell r="B2005">
            <v>44753</v>
          </cell>
          <cell r="C2005">
            <v>738</v>
          </cell>
          <cell r="D2005" t="str">
            <v>四川太极都江堰市蒲阳路药店</v>
          </cell>
          <cell r="E2005">
            <v>4431.2</v>
          </cell>
          <cell r="F2005">
            <v>71</v>
          </cell>
          <cell r="G2005">
            <v>1556.59</v>
          </cell>
          <cell r="H2005" t="str">
            <v>35.13%</v>
          </cell>
        </row>
        <row r="2006">
          <cell r="A2006" t="str">
            <v>73844754</v>
          </cell>
          <cell r="B2006">
            <v>44754</v>
          </cell>
          <cell r="C2006">
            <v>738</v>
          </cell>
          <cell r="D2006" t="str">
            <v>四川太极都江堰市蒲阳路药店</v>
          </cell>
          <cell r="E2006">
            <v>4241.24</v>
          </cell>
          <cell r="F2006">
            <v>53</v>
          </cell>
          <cell r="G2006">
            <v>1146.73</v>
          </cell>
          <cell r="H2006" t="str">
            <v>27.04%</v>
          </cell>
        </row>
        <row r="2007">
          <cell r="A2007" t="str">
            <v>73844755</v>
          </cell>
          <cell r="B2007">
            <v>44755</v>
          </cell>
          <cell r="C2007">
            <v>738</v>
          </cell>
          <cell r="D2007" t="str">
            <v>四川太极都江堰市蒲阳路药店</v>
          </cell>
          <cell r="E2007">
            <v>4746.9</v>
          </cell>
          <cell r="F2007">
            <v>42</v>
          </cell>
          <cell r="G2007">
            <v>1431.51</v>
          </cell>
          <cell r="H2007" t="str">
            <v>30.16%</v>
          </cell>
        </row>
        <row r="2008">
          <cell r="A2008" t="str">
            <v>73844756</v>
          </cell>
          <cell r="B2008">
            <v>44756</v>
          </cell>
          <cell r="C2008">
            <v>738</v>
          </cell>
          <cell r="D2008" t="str">
            <v>四川太极都江堰市蒲阳路药店</v>
          </cell>
          <cell r="E2008">
            <v>3246.01</v>
          </cell>
          <cell r="F2008">
            <v>71</v>
          </cell>
          <cell r="G2008">
            <v>1042.22</v>
          </cell>
          <cell r="H2008" t="str">
            <v>32.11%</v>
          </cell>
        </row>
        <row r="2009">
          <cell r="A2009" t="str">
            <v>73844757</v>
          </cell>
          <cell r="B2009">
            <v>44757</v>
          </cell>
          <cell r="C2009">
            <v>738</v>
          </cell>
          <cell r="D2009" t="str">
            <v>四川太极都江堰市蒲阳路药店</v>
          </cell>
          <cell r="E2009">
            <v>3689.52</v>
          </cell>
          <cell r="F2009">
            <v>53</v>
          </cell>
          <cell r="G2009">
            <v>1127.31</v>
          </cell>
          <cell r="H2009" t="str">
            <v>30.55%</v>
          </cell>
        </row>
        <row r="2010">
          <cell r="A2010" t="str">
            <v>73844758</v>
          </cell>
          <cell r="B2010">
            <v>44758</v>
          </cell>
          <cell r="C2010">
            <v>738</v>
          </cell>
          <cell r="D2010" t="str">
            <v>四川太极都江堰市蒲阳路药店</v>
          </cell>
          <cell r="E2010">
            <v>8376.92</v>
          </cell>
          <cell r="F2010">
            <v>84</v>
          </cell>
          <cell r="G2010">
            <v>1787.95</v>
          </cell>
          <cell r="H2010" t="str">
            <v>21.34%</v>
          </cell>
        </row>
        <row r="2011">
          <cell r="A2011" t="str">
            <v>73844759</v>
          </cell>
          <cell r="B2011">
            <v>44759</v>
          </cell>
          <cell r="C2011">
            <v>738</v>
          </cell>
          <cell r="D2011" t="str">
            <v>四川太极都江堰市蒲阳路药店</v>
          </cell>
          <cell r="E2011">
            <v>8027.92</v>
          </cell>
          <cell r="F2011">
            <v>87</v>
          </cell>
          <cell r="G2011">
            <v>2859.67</v>
          </cell>
          <cell r="H2011" t="str">
            <v>35.62%</v>
          </cell>
        </row>
        <row r="2012">
          <cell r="A2012" t="str">
            <v>73844760</v>
          </cell>
          <cell r="B2012">
            <v>44760</v>
          </cell>
          <cell r="C2012">
            <v>738</v>
          </cell>
          <cell r="D2012" t="str">
            <v>四川太极都江堰市蒲阳路药店</v>
          </cell>
          <cell r="E2012">
            <v>8030.23</v>
          </cell>
          <cell r="F2012">
            <v>93</v>
          </cell>
          <cell r="G2012">
            <v>2750.39</v>
          </cell>
          <cell r="H2012" t="str">
            <v>34.25%</v>
          </cell>
        </row>
        <row r="2013">
          <cell r="A2013" t="str">
            <v>73844761</v>
          </cell>
          <cell r="B2013">
            <v>44761</v>
          </cell>
          <cell r="C2013">
            <v>738</v>
          </cell>
          <cell r="D2013" t="str">
            <v>四川太极都江堰市蒲阳路药店</v>
          </cell>
          <cell r="E2013">
            <v>4758.2</v>
          </cell>
          <cell r="F2013">
            <v>61</v>
          </cell>
          <cell r="G2013">
            <v>892.32</v>
          </cell>
          <cell r="H2013" t="str">
            <v>18.75%</v>
          </cell>
        </row>
        <row r="2014">
          <cell r="A2014" t="str">
            <v>73844762</v>
          </cell>
          <cell r="B2014">
            <v>44762</v>
          </cell>
          <cell r="C2014">
            <v>738</v>
          </cell>
          <cell r="D2014" t="str">
            <v>四川太极都江堰市蒲阳路药店</v>
          </cell>
          <cell r="E2014">
            <v>4170.24</v>
          </cell>
          <cell r="F2014">
            <v>56</v>
          </cell>
          <cell r="G2014">
            <v>1364.96</v>
          </cell>
          <cell r="H2014" t="str">
            <v>32.73%</v>
          </cell>
        </row>
        <row r="2015">
          <cell r="A2015" t="str">
            <v>73844763</v>
          </cell>
          <cell r="B2015">
            <v>44763</v>
          </cell>
          <cell r="C2015">
            <v>738</v>
          </cell>
          <cell r="D2015" t="str">
            <v>四川太极都江堰市蒲阳路药店</v>
          </cell>
          <cell r="E2015">
            <v>5461.12</v>
          </cell>
          <cell r="F2015">
            <v>66</v>
          </cell>
          <cell r="G2015">
            <v>1540.77</v>
          </cell>
          <cell r="H2015" t="str">
            <v>28.21%</v>
          </cell>
        </row>
        <row r="2016">
          <cell r="A2016" t="str">
            <v>73844764</v>
          </cell>
          <cell r="B2016">
            <v>44764</v>
          </cell>
          <cell r="C2016">
            <v>738</v>
          </cell>
          <cell r="D2016" t="str">
            <v>四川太极都江堰市蒲阳路药店</v>
          </cell>
          <cell r="E2016">
            <v>6694.11</v>
          </cell>
          <cell r="F2016">
            <v>80</v>
          </cell>
          <cell r="G2016">
            <v>1943.35</v>
          </cell>
          <cell r="H2016" t="str">
            <v>29.03%</v>
          </cell>
        </row>
        <row r="2017">
          <cell r="A2017" t="str">
            <v>73844765</v>
          </cell>
          <cell r="B2017">
            <v>44765</v>
          </cell>
          <cell r="C2017">
            <v>738</v>
          </cell>
          <cell r="D2017" t="str">
            <v>四川太极都江堰市蒲阳路药店</v>
          </cell>
          <cell r="E2017">
            <v>3542</v>
          </cell>
          <cell r="F2017">
            <v>73</v>
          </cell>
          <cell r="G2017">
            <v>1255.07</v>
          </cell>
          <cell r="H2017" t="str">
            <v>35.43%</v>
          </cell>
        </row>
        <row r="2018">
          <cell r="A2018" t="str">
            <v>73844766</v>
          </cell>
          <cell r="B2018">
            <v>44766</v>
          </cell>
          <cell r="C2018">
            <v>738</v>
          </cell>
          <cell r="D2018" t="str">
            <v>四川太极都江堰市蒲阳路药店</v>
          </cell>
          <cell r="E2018">
            <v>3928.11</v>
          </cell>
          <cell r="F2018">
            <v>40</v>
          </cell>
          <cell r="G2018">
            <v>954.71</v>
          </cell>
          <cell r="H2018" t="str">
            <v>24.3%</v>
          </cell>
        </row>
        <row r="2019">
          <cell r="A2019" t="str">
            <v>73844767</v>
          </cell>
          <cell r="B2019">
            <v>44767</v>
          </cell>
          <cell r="C2019">
            <v>738</v>
          </cell>
          <cell r="D2019" t="str">
            <v>四川太极都江堰市蒲阳路药店</v>
          </cell>
          <cell r="E2019">
            <v>2492.8</v>
          </cell>
          <cell r="F2019">
            <v>43</v>
          </cell>
          <cell r="G2019">
            <v>889.63</v>
          </cell>
          <cell r="H2019" t="str">
            <v>35.69%</v>
          </cell>
        </row>
        <row r="2020">
          <cell r="A2020" t="str">
            <v>73844768</v>
          </cell>
          <cell r="B2020">
            <v>44768</v>
          </cell>
          <cell r="C2020">
            <v>738</v>
          </cell>
          <cell r="D2020" t="str">
            <v>四川太极都江堰市蒲阳路药店</v>
          </cell>
          <cell r="E2020">
            <v>4037.29</v>
          </cell>
          <cell r="F2020">
            <v>35</v>
          </cell>
          <cell r="G2020">
            <v>1232.18</v>
          </cell>
          <cell r="H2020" t="str">
            <v>30.52%</v>
          </cell>
        </row>
        <row r="2021">
          <cell r="A2021" t="str">
            <v>73844769</v>
          </cell>
          <cell r="B2021">
            <v>44769</v>
          </cell>
          <cell r="C2021">
            <v>738</v>
          </cell>
          <cell r="D2021" t="str">
            <v>四川太极都江堰市蒲阳路药店</v>
          </cell>
          <cell r="E2021">
            <v>2728.01</v>
          </cell>
          <cell r="F2021">
            <v>49</v>
          </cell>
          <cell r="G2021">
            <v>829.81</v>
          </cell>
          <cell r="H2021" t="str">
            <v>30.42%</v>
          </cell>
        </row>
        <row r="2022">
          <cell r="A2022" t="str">
            <v>73844770</v>
          </cell>
          <cell r="B2022">
            <v>44770</v>
          </cell>
          <cell r="C2022">
            <v>738</v>
          </cell>
          <cell r="D2022" t="str">
            <v>四川太极都江堰市蒲阳路药店</v>
          </cell>
          <cell r="E2022">
            <v>4465.22</v>
          </cell>
          <cell r="F2022">
            <v>40</v>
          </cell>
          <cell r="G2022">
            <v>1662.17</v>
          </cell>
          <cell r="H2022" t="str">
            <v>37.22%</v>
          </cell>
        </row>
        <row r="2023">
          <cell r="A2023" t="str">
            <v>73844771</v>
          </cell>
          <cell r="B2023">
            <v>44771</v>
          </cell>
          <cell r="C2023">
            <v>738</v>
          </cell>
          <cell r="D2023" t="str">
            <v>四川太极都江堰市蒲阳路药店</v>
          </cell>
          <cell r="E2023">
            <v>3460.74</v>
          </cell>
          <cell r="F2023">
            <v>63</v>
          </cell>
          <cell r="G2023">
            <v>1113.6</v>
          </cell>
          <cell r="H2023" t="str">
            <v>32.18%</v>
          </cell>
        </row>
        <row r="2024">
          <cell r="A2024" t="str">
            <v>73844772</v>
          </cell>
          <cell r="B2024">
            <v>44772</v>
          </cell>
          <cell r="C2024">
            <v>738</v>
          </cell>
          <cell r="D2024" t="str">
            <v>四川太极都江堰市蒲阳路药店</v>
          </cell>
          <cell r="E2024">
            <v>4931.34</v>
          </cell>
          <cell r="F2024">
            <v>36</v>
          </cell>
          <cell r="G2024">
            <v>1669.02</v>
          </cell>
          <cell r="H2024" t="str">
            <v>33.85%</v>
          </cell>
        </row>
        <row r="2025">
          <cell r="A2025" t="str">
            <v>73844773</v>
          </cell>
          <cell r="B2025">
            <v>44773</v>
          </cell>
          <cell r="C2025">
            <v>738</v>
          </cell>
          <cell r="D2025" t="str">
            <v>四川太极都江堰市蒲阳路药店</v>
          </cell>
          <cell r="E2025">
            <v>6360.35</v>
          </cell>
          <cell r="F2025">
            <v>116</v>
          </cell>
          <cell r="G2025">
            <v>2023.56</v>
          </cell>
          <cell r="H2025" t="str">
            <v>31.82%</v>
          </cell>
        </row>
        <row r="2026">
          <cell r="A2026" t="str">
            <v>74044743</v>
          </cell>
          <cell r="B2026">
            <v>44743</v>
          </cell>
          <cell r="C2026">
            <v>740</v>
          </cell>
          <cell r="D2026" t="str">
            <v>四川太极成华区华康路药店</v>
          </cell>
          <cell r="E2026">
            <v>4147.1</v>
          </cell>
          <cell r="F2026">
            <v>91</v>
          </cell>
          <cell r="G2026">
            <v>1391.97</v>
          </cell>
          <cell r="H2026" t="str">
            <v>33.56%</v>
          </cell>
        </row>
        <row r="2027">
          <cell r="A2027" t="str">
            <v>74044744</v>
          </cell>
          <cell r="B2027">
            <v>44744</v>
          </cell>
          <cell r="C2027">
            <v>740</v>
          </cell>
          <cell r="D2027" t="str">
            <v>四川太极成华区华康路药店</v>
          </cell>
          <cell r="E2027">
            <v>3702.88</v>
          </cell>
          <cell r="F2027">
            <v>89</v>
          </cell>
          <cell r="G2027">
            <v>1428.95</v>
          </cell>
          <cell r="H2027" t="str">
            <v>38.59%</v>
          </cell>
        </row>
        <row r="2028">
          <cell r="A2028" t="str">
            <v>74044745</v>
          </cell>
          <cell r="B2028">
            <v>44745</v>
          </cell>
          <cell r="C2028">
            <v>740</v>
          </cell>
          <cell r="D2028" t="str">
            <v>四川太极成华区华康路药店</v>
          </cell>
          <cell r="E2028">
            <v>4376.42</v>
          </cell>
          <cell r="F2028">
            <v>89</v>
          </cell>
          <cell r="G2028">
            <v>1454.88</v>
          </cell>
          <cell r="H2028" t="str">
            <v>33.24%</v>
          </cell>
        </row>
        <row r="2029">
          <cell r="A2029" t="str">
            <v>74044746</v>
          </cell>
          <cell r="B2029">
            <v>44746</v>
          </cell>
          <cell r="C2029">
            <v>740</v>
          </cell>
          <cell r="D2029" t="str">
            <v>四川太极成华区华康路药店</v>
          </cell>
          <cell r="E2029">
            <v>4225.87</v>
          </cell>
          <cell r="F2029">
            <v>82</v>
          </cell>
          <cell r="G2029">
            <v>1222.55</v>
          </cell>
          <cell r="H2029" t="str">
            <v>28.93%</v>
          </cell>
        </row>
        <row r="2030">
          <cell r="A2030" t="str">
            <v>74044747</v>
          </cell>
          <cell r="B2030">
            <v>44747</v>
          </cell>
          <cell r="C2030">
            <v>740</v>
          </cell>
          <cell r="D2030" t="str">
            <v>四川太极成华区华康路药店</v>
          </cell>
          <cell r="E2030">
            <v>3198.81</v>
          </cell>
          <cell r="F2030">
            <v>83</v>
          </cell>
          <cell r="G2030">
            <v>1087.54</v>
          </cell>
          <cell r="H2030" t="str">
            <v>34%</v>
          </cell>
        </row>
        <row r="2031">
          <cell r="A2031" t="str">
            <v>74044748</v>
          </cell>
          <cell r="B2031">
            <v>44748</v>
          </cell>
          <cell r="C2031">
            <v>740</v>
          </cell>
          <cell r="D2031" t="str">
            <v>四川太极成华区华康路药店</v>
          </cell>
          <cell r="E2031">
            <v>5196.03</v>
          </cell>
          <cell r="F2031">
            <v>103</v>
          </cell>
          <cell r="G2031">
            <v>1602.31</v>
          </cell>
          <cell r="H2031" t="str">
            <v>30.84%</v>
          </cell>
        </row>
        <row r="2032">
          <cell r="A2032" t="str">
            <v>74044749</v>
          </cell>
          <cell r="B2032">
            <v>44749</v>
          </cell>
          <cell r="C2032">
            <v>740</v>
          </cell>
          <cell r="D2032" t="str">
            <v>四川太极成华区华康路药店</v>
          </cell>
          <cell r="E2032">
            <v>3579.1</v>
          </cell>
          <cell r="F2032">
            <v>97</v>
          </cell>
          <cell r="G2032">
            <v>1191.68</v>
          </cell>
          <cell r="H2032" t="str">
            <v>33.3%</v>
          </cell>
        </row>
        <row r="2033">
          <cell r="A2033" t="str">
            <v>74044750</v>
          </cell>
          <cell r="B2033">
            <v>44750</v>
          </cell>
          <cell r="C2033">
            <v>740</v>
          </cell>
          <cell r="D2033" t="str">
            <v>四川太极成华区华康路药店</v>
          </cell>
          <cell r="E2033">
            <v>4064.75</v>
          </cell>
          <cell r="F2033">
            <v>97</v>
          </cell>
          <cell r="G2033">
            <v>1597.12</v>
          </cell>
          <cell r="H2033" t="str">
            <v>39.29%</v>
          </cell>
        </row>
        <row r="2034">
          <cell r="A2034" t="str">
            <v>74044751</v>
          </cell>
          <cell r="B2034">
            <v>44751</v>
          </cell>
          <cell r="C2034">
            <v>740</v>
          </cell>
          <cell r="D2034" t="str">
            <v>四川太极成华区华康路药店</v>
          </cell>
          <cell r="E2034">
            <v>4735.34</v>
          </cell>
          <cell r="F2034">
            <v>111</v>
          </cell>
          <cell r="G2034">
            <v>1772.08</v>
          </cell>
          <cell r="H2034" t="str">
            <v>37.42%</v>
          </cell>
        </row>
        <row r="2035">
          <cell r="A2035" t="str">
            <v>74044752</v>
          </cell>
          <cell r="B2035">
            <v>44752</v>
          </cell>
          <cell r="C2035">
            <v>740</v>
          </cell>
          <cell r="D2035" t="str">
            <v>四川太极成华区华康路药店</v>
          </cell>
          <cell r="E2035">
            <v>4133.01</v>
          </cell>
          <cell r="F2035">
            <v>108</v>
          </cell>
          <cell r="G2035">
            <v>1415.71</v>
          </cell>
          <cell r="H2035" t="str">
            <v>34.25%</v>
          </cell>
        </row>
        <row r="2036">
          <cell r="A2036" t="str">
            <v>74044753</v>
          </cell>
          <cell r="B2036">
            <v>44753</v>
          </cell>
          <cell r="C2036">
            <v>740</v>
          </cell>
          <cell r="D2036" t="str">
            <v>四川太极成华区华康路药店</v>
          </cell>
          <cell r="E2036">
            <v>4926.24</v>
          </cell>
          <cell r="F2036">
            <v>99</v>
          </cell>
          <cell r="G2036">
            <v>1760.65</v>
          </cell>
          <cell r="H2036" t="str">
            <v>35.74%</v>
          </cell>
        </row>
        <row r="2037">
          <cell r="A2037" t="str">
            <v>74044754</v>
          </cell>
          <cell r="B2037">
            <v>44754</v>
          </cell>
          <cell r="C2037">
            <v>740</v>
          </cell>
          <cell r="D2037" t="str">
            <v>四川太极成华区华康路药店</v>
          </cell>
          <cell r="E2037">
            <v>3955</v>
          </cell>
          <cell r="F2037">
            <v>86</v>
          </cell>
          <cell r="G2037">
            <v>1508.96</v>
          </cell>
          <cell r="H2037" t="str">
            <v>38.15%</v>
          </cell>
        </row>
        <row r="2038">
          <cell r="A2038" t="str">
            <v>74044755</v>
          </cell>
          <cell r="B2038">
            <v>44755</v>
          </cell>
          <cell r="C2038">
            <v>740</v>
          </cell>
          <cell r="D2038" t="str">
            <v>四川太极成华区华康路药店</v>
          </cell>
          <cell r="E2038">
            <v>3979.7</v>
          </cell>
          <cell r="F2038">
            <v>86</v>
          </cell>
          <cell r="G2038">
            <v>1489.72</v>
          </cell>
          <cell r="H2038" t="str">
            <v>37.43%</v>
          </cell>
        </row>
        <row r="2039">
          <cell r="A2039" t="str">
            <v>74044756</v>
          </cell>
          <cell r="B2039">
            <v>44756</v>
          </cell>
          <cell r="C2039">
            <v>740</v>
          </cell>
          <cell r="D2039" t="str">
            <v>四川太极成华区华康路药店</v>
          </cell>
          <cell r="E2039">
            <v>4299.92</v>
          </cell>
          <cell r="F2039">
            <v>93</v>
          </cell>
          <cell r="G2039">
            <v>1667.73</v>
          </cell>
          <cell r="H2039" t="str">
            <v>38.79%</v>
          </cell>
        </row>
        <row r="2040">
          <cell r="A2040" t="str">
            <v>74044757</v>
          </cell>
          <cell r="B2040">
            <v>44757</v>
          </cell>
          <cell r="C2040">
            <v>740</v>
          </cell>
          <cell r="D2040" t="str">
            <v>四川太极成华区华康路药店</v>
          </cell>
          <cell r="E2040">
            <v>4179.73</v>
          </cell>
          <cell r="F2040">
            <v>82</v>
          </cell>
          <cell r="G2040">
            <v>1566.02</v>
          </cell>
          <cell r="H2040" t="str">
            <v>37.47%</v>
          </cell>
        </row>
        <row r="2041">
          <cell r="A2041" t="str">
            <v>74044758</v>
          </cell>
          <cell r="B2041">
            <v>44758</v>
          </cell>
          <cell r="C2041">
            <v>740</v>
          </cell>
          <cell r="D2041" t="str">
            <v>四川太极成华区华康路药店</v>
          </cell>
          <cell r="E2041">
            <v>8180.96</v>
          </cell>
          <cell r="F2041">
            <v>90</v>
          </cell>
          <cell r="G2041">
            <v>2057.63</v>
          </cell>
          <cell r="H2041" t="str">
            <v>25.15%</v>
          </cell>
        </row>
        <row r="2042">
          <cell r="A2042" t="str">
            <v>74044763</v>
          </cell>
          <cell r="B2042">
            <v>44763</v>
          </cell>
          <cell r="C2042">
            <v>740</v>
          </cell>
          <cell r="D2042" t="str">
            <v>四川太极成华区华康路药店</v>
          </cell>
          <cell r="E2042">
            <v>1327</v>
          </cell>
          <cell r="F2042">
            <v>3</v>
          </cell>
          <cell r="G2042">
            <v>297</v>
          </cell>
          <cell r="H2042" t="str">
            <v>22.38%</v>
          </cell>
        </row>
        <row r="2043">
          <cell r="A2043" t="str">
            <v>74044766</v>
          </cell>
          <cell r="B2043">
            <v>44766</v>
          </cell>
          <cell r="C2043">
            <v>740</v>
          </cell>
          <cell r="D2043" t="str">
            <v>四川太极成华区华康路药店</v>
          </cell>
          <cell r="E2043">
            <v>3309.5</v>
          </cell>
          <cell r="F2043">
            <v>71</v>
          </cell>
          <cell r="G2043">
            <v>1164.62</v>
          </cell>
          <cell r="H2043" t="str">
            <v>35.19%</v>
          </cell>
        </row>
        <row r="2044">
          <cell r="A2044" t="str">
            <v>74044767</v>
          </cell>
          <cell r="B2044">
            <v>44767</v>
          </cell>
          <cell r="C2044">
            <v>740</v>
          </cell>
          <cell r="D2044" t="str">
            <v>四川太极成华区华康路药店</v>
          </cell>
          <cell r="E2044">
            <v>3234.46</v>
          </cell>
          <cell r="F2044">
            <v>76</v>
          </cell>
          <cell r="G2044">
            <v>1231.76</v>
          </cell>
          <cell r="H2044" t="str">
            <v>38.08%</v>
          </cell>
        </row>
        <row r="2045">
          <cell r="A2045" t="str">
            <v>74044768</v>
          </cell>
          <cell r="B2045">
            <v>44768</v>
          </cell>
          <cell r="C2045">
            <v>740</v>
          </cell>
          <cell r="D2045" t="str">
            <v>四川太极成华区华康路药店</v>
          </cell>
          <cell r="E2045">
            <v>5501.44</v>
          </cell>
          <cell r="F2045">
            <v>110</v>
          </cell>
          <cell r="G2045">
            <v>2209</v>
          </cell>
          <cell r="H2045" t="str">
            <v>40.15%</v>
          </cell>
        </row>
        <row r="2046">
          <cell r="A2046" t="str">
            <v>74044769</v>
          </cell>
          <cell r="B2046">
            <v>44769</v>
          </cell>
          <cell r="C2046">
            <v>740</v>
          </cell>
          <cell r="D2046" t="str">
            <v>四川太极成华区华康路药店</v>
          </cell>
          <cell r="E2046">
            <v>4721.65</v>
          </cell>
          <cell r="F2046">
            <v>103</v>
          </cell>
          <cell r="G2046">
            <v>1775.04</v>
          </cell>
          <cell r="H2046" t="str">
            <v>37.59%</v>
          </cell>
        </row>
        <row r="2047">
          <cell r="A2047" t="str">
            <v>74044770</v>
          </cell>
          <cell r="B2047">
            <v>44770</v>
          </cell>
          <cell r="C2047">
            <v>740</v>
          </cell>
          <cell r="D2047" t="str">
            <v>四川太极成华区华康路药店</v>
          </cell>
          <cell r="E2047">
            <v>6504.85</v>
          </cell>
          <cell r="F2047">
            <v>112</v>
          </cell>
          <cell r="G2047">
            <v>2395.78</v>
          </cell>
          <cell r="H2047" t="str">
            <v>36.83%</v>
          </cell>
        </row>
        <row r="2048">
          <cell r="A2048" t="str">
            <v>74044771</v>
          </cell>
          <cell r="B2048">
            <v>44771</v>
          </cell>
          <cell r="C2048">
            <v>740</v>
          </cell>
          <cell r="D2048" t="str">
            <v>四川太极成华区华康路药店</v>
          </cell>
          <cell r="E2048">
            <v>2553.21</v>
          </cell>
          <cell r="F2048">
            <v>45</v>
          </cell>
          <cell r="G2048">
            <v>1061.48</v>
          </cell>
          <cell r="H2048" t="str">
            <v>41.57%</v>
          </cell>
        </row>
        <row r="2049">
          <cell r="A2049" t="str">
            <v>74044772</v>
          </cell>
          <cell r="B2049">
            <v>44772</v>
          </cell>
          <cell r="C2049">
            <v>740</v>
          </cell>
          <cell r="D2049" t="str">
            <v>四川太极成华区华康路药店</v>
          </cell>
          <cell r="E2049">
            <v>4505.35</v>
          </cell>
          <cell r="F2049">
            <v>80</v>
          </cell>
          <cell r="G2049">
            <v>1510.68</v>
          </cell>
          <cell r="H2049" t="str">
            <v>33.53%</v>
          </cell>
        </row>
        <row r="2050">
          <cell r="A2050" t="str">
            <v>74044773</v>
          </cell>
          <cell r="B2050">
            <v>44773</v>
          </cell>
          <cell r="C2050">
            <v>740</v>
          </cell>
          <cell r="D2050" t="str">
            <v>四川太极成华区华康路药店</v>
          </cell>
          <cell r="E2050">
            <v>3733.2</v>
          </cell>
          <cell r="F2050">
            <v>87</v>
          </cell>
          <cell r="G2050">
            <v>1291.28</v>
          </cell>
          <cell r="H2050" t="str">
            <v>34.59%</v>
          </cell>
        </row>
        <row r="2051">
          <cell r="A2051" t="str">
            <v>74244743</v>
          </cell>
          <cell r="B2051">
            <v>44743</v>
          </cell>
          <cell r="C2051">
            <v>742</v>
          </cell>
          <cell r="D2051" t="str">
            <v>四川太极锦江区庆云南街药店</v>
          </cell>
          <cell r="E2051">
            <v>11991.41</v>
          </cell>
          <cell r="F2051">
            <v>96</v>
          </cell>
          <cell r="G2051">
            <v>3970.15</v>
          </cell>
          <cell r="H2051" t="str">
            <v>33.11%</v>
          </cell>
        </row>
        <row r="2052">
          <cell r="A2052" t="str">
            <v>74244744</v>
          </cell>
          <cell r="B2052">
            <v>44744</v>
          </cell>
          <cell r="C2052">
            <v>742</v>
          </cell>
          <cell r="D2052" t="str">
            <v>四川太极锦江区庆云南街药店</v>
          </cell>
          <cell r="E2052">
            <v>9866.3</v>
          </cell>
          <cell r="F2052">
            <v>75</v>
          </cell>
          <cell r="G2052">
            <v>2403.36</v>
          </cell>
          <cell r="H2052" t="str">
            <v>24.36%</v>
          </cell>
        </row>
        <row r="2053">
          <cell r="A2053" t="str">
            <v>74244745</v>
          </cell>
          <cell r="B2053">
            <v>44745</v>
          </cell>
          <cell r="C2053">
            <v>742</v>
          </cell>
          <cell r="D2053" t="str">
            <v>四川太极锦江区庆云南街药店</v>
          </cell>
          <cell r="E2053">
            <v>8917.41</v>
          </cell>
          <cell r="F2053">
            <v>74</v>
          </cell>
          <cell r="G2053">
            <v>2815.35</v>
          </cell>
          <cell r="H2053" t="str">
            <v>31.57%</v>
          </cell>
        </row>
        <row r="2054">
          <cell r="A2054" t="str">
            <v>74244746</v>
          </cell>
          <cell r="B2054">
            <v>44746</v>
          </cell>
          <cell r="C2054">
            <v>742</v>
          </cell>
          <cell r="D2054" t="str">
            <v>四川太极锦江区庆云南街药店</v>
          </cell>
          <cell r="E2054">
            <v>11118.32</v>
          </cell>
          <cell r="F2054">
            <v>110</v>
          </cell>
          <cell r="G2054">
            <v>2761.77</v>
          </cell>
          <cell r="H2054" t="str">
            <v>24.84%</v>
          </cell>
        </row>
        <row r="2055">
          <cell r="A2055" t="str">
            <v>74244747</v>
          </cell>
          <cell r="B2055">
            <v>44747</v>
          </cell>
          <cell r="C2055">
            <v>742</v>
          </cell>
          <cell r="D2055" t="str">
            <v>四川太极锦江区庆云南街药店</v>
          </cell>
          <cell r="E2055">
            <v>10720.88</v>
          </cell>
          <cell r="F2055">
            <v>89</v>
          </cell>
          <cell r="G2055">
            <v>3046.7</v>
          </cell>
          <cell r="H2055" t="str">
            <v>28.42%</v>
          </cell>
        </row>
        <row r="2056">
          <cell r="A2056" t="str">
            <v>74244748</v>
          </cell>
          <cell r="B2056">
            <v>44748</v>
          </cell>
          <cell r="C2056">
            <v>742</v>
          </cell>
          <cell r="D2056" t="str">
            <v>四川太极锦江区庆云南街药店</v>
          </cell>
          <cell r="E2056">
            <v>15680.71</v>
          </cell>
          <cell r="F2056">
            <v>113</v>
          </cell>
          <cell r="G2056">
            <v>3544.56</v>
          </cell>
          <cell r="H2056" t="str">
            <v>22.6%</v>
          </cell>
        </row>
        <row r="2057">
          <cell r="A2057" t="str">
            <v>74244749</v>
          </cell>
          <cell r="B2057">
            <v>44749</v>
          </cell>
          <cell r="C2057">
            <v>742</v>
          </cell>
          <cell r="D2057" t="str">
            <v>四川太极锦江区庆云南街药店</v>
          </cell>
          <cell r="E2057">
            <v>11122</v>
          </cell>
          <cell r="F2057">
            <v>94</v>
          </cell>
          <cell r="G2057">
            <v>2570.41</v>
          </cell>
          <cell r="H2057" t="str">
            <v>23.11%</v>
          </cell>
        </row>
        <row r="2058">
          <cell r="A2058" t="str">
            <v>74244750</v>
          </cell>
          <cell r="B2058">
            <v>44750</v>
          </cell>
          <cell r="C2058">
            <v>742</v>
          </cell>
          <cell r="D2058" t="str">
            <v>四川太极锦江区庆云南街药店</v>
          </cell>
          <cell r="E2058">
            <v>11007.97</v>
          </cell>
          <cell r="F2058">
            <v>99</v>
          </cell>
          <cell r="G2058">
            <v>3077.91</v>
          </cell>
          <cell r="H2058" t="str">
            <v>27.96%</v>
          </cell>
        </row>
        <row r="2059">
          <cell r="A2059" t="str">
            <v>74244751</v>
          </cell>
          <cell r="B2059">
            <v>44751</v>
          </cell>
          <cell r="C2059">
            <v>742</v>
          </cell>
          <cell r="D2059" t="str">
            <v>四川太极锦江区庆云南街药店</v>
          </cell>
          <cell r="E2059">
            <v>10689.7</v>
          </cell>
          <cell r="F2059">
            <v>108</v>
          </cell>
          <cell r="G2059">
            <v>3245.62</v>
          </cell>
          <cell r="H2059" t="str">
            <v>30.36%</v>
          </cell>
        </row>
        <row r="2060">
          <cell r="A2060" t="str">
            <v>74244752</v>
          </cell>
          <cell r="B2060">
            <v>44752</v>
          </cell>
          <cell r="C2060">
            <v>742</v>
          </cell>
          <cell r="D2060" t="str">
            <v>四川太极锦江区庆云南街药店</v>
          </cell>
          <cell r="E2060">
            <v>8864.56</v>
          </cell>
          <cell r="F2060">
            <v>79</v>
          </cell>
          <cell r="G2060">
            <v>2371.43</v>
          </cell>
          <cell r="H2060" t="str">
            <v>26.75%</v>
          </cell>
        </row>
        <row r="2061">
          <cell r="A2061" t="str">
            <v>74244753</v>
          </cell>
          <cell r="B2061">
            <v>44753</v>
          </cell>
          <cell r="C2061">
            <v>742</v>
          </cell>
          <cell r="D2061" t="str">
            <v>四川太极锦江区庆云南街药店</v>
          </cell>
          <cell r="E2061">
            <v>9542.3</v>
          </cell>
          <cell r="F2061">
            <v>104</v>
          </cell>
          <cell r="G2061">
            <v>2959.59</v>
          </cell>
          <cell r="H2061" t="str">
            <v>31.02%</v>
          </cell>
        </row>
        <row r="2062">
          <cell r="A2062" t="str">
            <v>74244754</v>
          </cell>
          <cell r="B2062">
            <v>44754</v>
          </cell>
          <cell r="C2062">
            <v>742</v>
          </cell>
          <cell r="D2062" t="str">
            <v>四川太极锦江区庆云南街药店</v>
          </cell>
          <cell r="E2062">
            <v>11951.27</v>
          </cell>
          <cell r="F2062">
            <v>118</v>
          </cell>
          <cell r="G2062">
            <v>2686.77</v>
          </cell>
          <cell r="H2062" t="str">
            <v>22.48%</v>
          </cell>
        </row>
        <row r="2063">
          <cell r="A2063" t="str">
            <v>74244755</v>
          </cell>
          <cell r="B2063">
            <v>44755</v>
          </cell>
          <cell r="C2063">
            <v>742</v>
          </cell>
          <cell r="D2063" t="str">
            <v>四川太极锦江区庆云南街药店</v>
          </cell>
          <cell r="E2063">
            <v>8171.42</v>
          </cell>
          <cell r="F2063">
            <v>103</v>
          </cell>
          <cell r="G2063">
            <v>2677.8</v>
          </cell>
          <cell r="H2063" t="str">
            <v>32.77%</v>
          </cell>
        </row>
        <row r="2064">
          <cell r="A2064" t="str">
            <v>74244756</v>
          </cell>
          <cell r="B2064">
            <v>44756</v>
          </cell>
          <cell r="C2064">
            <v>742</v>
          </cell>
          <cell r="D2064" t="str">
            <v>四川太极锦江区庆云南街药店</v>
          </cell>
          <cell r="E2064">
            <v>8895.26</v>
          </cell>
          <cell r="F2064">
            <v>79</v>
          </cell>
          <cell r="G2064">
            <v>2327.61</v>
          </cell>
          <cell r="H2064" t="str">
            <v>26.17%</v>
          </cell>
        </row>
        <row r="2065">
          <cell r="A2065" t="str">
            <v>74244757</v>
          </cell>
          <cell r="B2065">
            <v>44757</v>
          </cell>
          <cell r="C2065">
            <v>742</v>
          </cell>
          <cell r="D2065" t="str">
            <v>四川太极锦江区庆云南街药店</v>
          </cell>
          <cell r="E2065">
            <v>8613.2</v>
          </cell>
          <cell r="F2065">
            <v>114</v>
          </cell>
          <cell r="G2065">
            <v>2730.36</v>
          </cell>
          <cell r="H2065" t="str">
            <v>31.7%</v>
          </cell>
        </row>
        <row r="2066">
          <cell r="A2066" t="str">
            <v>74244758</v>
          </cell>
          <cell r="B2066">
            <v>44758</v>
          </cell>
          <cell r="C2066">
            <v>742</v>
          </cell>
          <cell r="D2066" t="str">
            <v>四川太极锦江区庆云南街药店</v>
          </cell>
          <cell r="E2066">
            <v>10543.9</v>
          </cell>
          <cell r="F2066">
            <v>92</v>
          </cell>
          <cell r="G2066">
            <v>2963.39</v>
          </cell>
          <cell r="H2066" t="str">
            <v>28.11%</v>
          </cell>
        </row>
        <row r="2067">
          <cell r="A2067" t="str">
            <v>74244759</v>
          </cell>
          <cell r="B2067">
            <v>44759</v>
          </cell>
          <cell r="C2067">
            <v>742</v>
          </cell>
          <cell r="D2067" t="str">
            <v>四川太极锦江区庆云南街药店</v>
          </cell>
          <cell r="E2067">
            <v>11862.12</v>
          </cell>
          <cell r="F2067">
            <v>75</v>
          </cell>
          <cell r="G2067">
            <v>2723.02</v>
          </cell>
          <cell r="H2067" t="str">
            <v>22.96%</v>
          </cell>
        </row>
        <row r="2068">
          <cell r="A2068" t="str">
            <v>74244760</v>
          </cell>
          <cell r="B2068">
            <v>44760</v>
          </cell>
          <cell r="C2068">
            <v>742</v>
          </cell>
          <cell r="D2068" t="str">
            <v>四川太极锦江区庆云南街药店</v>
          </cell>
          <cell r="E2068">
            <v>19401.86</v>
          </cell>
          <cell r="F2068">
            <v>100</v>
          </cell>
          <cell r="G2068">
            <v>3671.23</v>
          </cell>
          <cell r="H2068" t="str">
            <v>18.92%</v>
          </cell>
        </row>
        <row r="2069">
          <cell r="A2069" t="str">
            <v>74244761</v>
          </cell>
          <cell r="B2069">
            <v>44761</v>
          </cell>
          <cell r="C2069">
            <v>742</v>
          </cell>
          <cell r="D2069" t="str">
            <v>四川太极锦江区庆云南街药店</v>
          </cell>
          <cell r="E2069">
            <v>21038.33</v>
          </cell>
          <cell r="F2069">
            <v>104</v>
          </cell>
          <cell r="G2069">
            <v>4219.49</v>
          </cell>
          <cell r="H2069" t="str">
            <v>20.06%</v>
          </cell>
        </row>
        <row r="2070">
          <cell r="A2070" t="str">
            <v>74244762</v>
          </cell>
          <cell r="B2070">
            <v>44762</v>
          </cell>
          <cell r="C2070">
            <v>742</v>
          </cell>
          <cell r="D2070" t="str">
            <v>四川太极锦江区庆云南街药店</v>
          </cell>
          <cell r="E2070">
            <v>28027.08</v>
          </cell>
          <cell r="F2070">
            <v>83</v>
          </cell>
          <cell r="G2070">
            <v>6282.55</v>
          </cell>
          <cell r="H2070" t="str">
            <v>22.42%</v>
          </cell>
        </row>
        <row r="2071">
          <cell r="A2071" t="str">
            <v>74244763</v>
          </cell>
          <cell r="B2071">
            <v>44763</v>
          </cell>
          <cell r="C2071">
            <v>742</v>
          </cell>
          <cell r="D2071" t="str">
            <v>四川太极锦江区庆云南街药店</v>
          </cell>
          <cell r="E2071">
            <v>11614.57</v>
          </cell>
          <cell r="F2071">
            <v>87</v>
          </cell>
          <cell r="G2071">
            <v>2489.81</v>
          </cell>
          <cell r="H2071" t="str">
            <v>21.44%</v>
          </cell>
        </row>
        <row r="2072">
          <cell r="A2072" t="str">
            <v>74244764</v>
          </cell>
          <cell r="B2072">
            <v>44764</v>
          </cell>
          <cell r="C2072">
            <v>742</v>
          </cell>
          <cell r="D2072" t="str">
            <v>四川太极锦江区庆云南街药店</v>
          </cell>
          <cell r="E2072">
            <v>12295.75</v>
          </cell>
          <cell r="F2072">
            <v>100</v>
          </cell>
          <cell r="G2072">
            <v>2486.71</v>
          </cell>
          <cell r="H2072" t="str">
            <v>20.22%</v>
          </cell>
        </row>
        <row r="2073">
          <cell r="A2073" t="str">
            <v>74244765</v>
          </cell>
          <cell r="B2073">
            <v>44765</v>
          </cell>
          <cell r="C2073">
            <v>742</v>
          </cell>
          <cell r="D2073" t="str">
            <v>四川太极锦江区庆云南街药店</v>
          </cell>
          <cell r="E2073">
            <v>10950.33</v>
          </cell>
          <cell r="F2073">
            <v>75</v>
          </cell>
          <cell r="G2073">
            <v>2319.81</v>
          </cell>
          <cell r="H2073" t="str">
            <v>21.18%</v>
          </cell>
        </row>
        <row r="2074">
          <cell r="A2074" t="str">
            <v>74244766</v>
          </cell>
          <cell r="B2074">
            <v>44766</v>
          </cell>
          <cell r="C2074">
            <v>742</v>
          </cell>
          <cell r="D2074" t="str">
            <v>四川太极锦江区庆云南街药店</v>
          </cell>
          <cell r="E2074">
            <v>9963.3</v>
          </cell>
          <cell r="F2074">
            <v>64</v>
          </cell>
          <cell r="G2074">
            <v>2650.8</v>
          </cell>
          <cell r="H2074" t="str">
            <v>26.61%</v>
          </cell>
        </row>
        <row r="2075">
          <cell r="A2075" t="str">
            <v>74244767</v>
          </cell>
          <cell r="B2075">
            <v>44767</v>
          </cell>
          <cell r="C2075">
            <v>742</v>
          </cell>
          <cell r="D2075" t="str">
            <v>四川太极锦江区庆云南街药店</v>
          </cell>
          <cell r="E2075">
            <v>12285.01</v>
          </cell>
          <cell r="F2075">
            <v>79</v>
          </cell>
          <cell r="G2075">
            <v>2290.48</v>
          </cell>
          <cell r="H2075" t="str">
            <v>18.64%</v>
          </cell>
        </row>
        <row r="2076">
          <cell r="A2076" t="str">
            <v>74244768</v>
          </cell>
          <cell r="B2076">
            <v>44768</v>
          </cell>
          <cell r="C2076">
            <v>742</v>
          </cell>
          <cell r="D2076" t="str">
            <v>四川太极锦江区庆云南街药店</v>
          </cell>
          <cell r="E2076">
            <v>8408.79</v>
          </cell>
          <cell r="F2076">
            <v>80</v>
          </cell>
          <cell r="G2076">
            <v>1974.65</v>
          </cell>
          <cell r="H2076" t="str">
            <v>23.48%</v>
          </cell>
        </row>
        <row r="2077">
          <cell r="A2077" t="str">
            <v>74244769</v>
          </cell>
          <cell r="B2077">
            <v>44769</v>
          </cell>
          <cell r="C2077">
            <v>742</v>
          </cell>
          <cell r="D2077" t="str">
            <v>四川太极锦江区庆云南街药店</v>
          </cell>
          <cell r="E2077">
            <v>8201.07</v>
          </cell>
          <cell r="F2077">
            <v>57</v>
          </cell>
          <cell r="G2077">
            <v>1978.06</v>
          </cell>
          <cell r="H2077" t="str">
            <v>24.12%</v>
          </cell>
        </row>
        <row r="2078">
          <cell r="A2078" t="str">
            <v>74244770</v>
          </cell>
          <cell r="B2078">
            <v>44770</v>
          </cell>
          <cell r="C2078">
            <v>742</v>
          </cell>
          <cell r="D2078" t="str">
            <v>四川太极锦江区庆云南街药店</v>
          </cell>
          <cell r="E2078">
            <v>40083.7</v>
          </cell>
          <cell r="F2078">
            <v>51</v>
          </cell>
          <cell r="G2078">
            <v>4320.38</v>
          </cell>
          <cell r="H2078" t="str">
            <v>10.78%</v>
          </cell>
        </row>
        <row r="2079">
          <cell r="A2079" t="str">
            <v>74244771</v>
          </cell>
          <cell r="B2079">
            <v>44771</v>
          </cell>
          <cell r="C2079">
            <v>742</v>
          </cell>
          <cell r="D2079" t="str">
            <v>四川太极锦江区庆云南街药店</v>
          </cell>
          <cell r="E2079">
            <v>13782.36</v>
          </cell>
          <cell r="F2079">
            <v>79</v>
          </cell>
          <cell r="G2079">
            <v>3051.25</v>
          </cell>
          <cell r="H2079" t="str">
            <v>22.14%</v>
          </cell>
        </row>
        <row r="2080">
          <cell r="A2080" t="str">
            <v>74244772</v>
          </cell>
          <cell r="B2080">
            <v>44772</v>
          </cell>
          <cell r="C2080">
            <v>742</v>
          </cell>
          <cell r="D2080" t="str">
            <v>四川太极锦江区庆云南街药店</v>
          </cell>
          <cell r="E2080">
            <v>7350.3</v>
          </cell>
          <cell r="F2080">
            <v>53</v>
          </cell>
          <cell r="G2080">
            <v>1447.82</v>
          </cell>
          <cell r="H2080" t="str">
            <v>19.7%</v>
          </cell>
        </row>
        <row r="2081">
          <cell r="A2081" t="str">
            <v>74244773</v>
          </cell>
          <cell r="B2081">
            <v>44773</v>
          </cell>
          <cell r="C2081">
            <v>742</v>
          </cell>
          <cell r="D2081" t="str">
            <v>四川太极锦江区庆云南街药店</v>
          </cell>
          <cell r="E2081">
            <v>8512.15</v>
          </cell>
          <cell r="F2081">
            <v>57</v>
          </cell>
          <cell r="G2081">
            <v>2496.83</v>
          </cell>
          <cell r="H2081" t="str">
            <v>29.33%</v>
          </cell>
        </row>
        <row r="2082">
          <cell r="A2082" t="str">
            <v>74344743</v>
          </cell>
          <cell r="B2082">
            <v>44743</v>
          </cell>
          <cell r="C2082">
            <v>743</v>
          </cell>
          <cell r="D2082" t="str">
            <v>四川太极成华区万宇路药店</v>
          </cell>
          <cell r="E2082">
            <v>5212.12</v>
          </cell>
          <cell r="F2082">
            <v>73</v>
          </cell>
          <cell r="G2082">
            <v>2153.78</v>
          </cell>
          <cell r="H2082" t="str">
            <v>41.32%</v>
          </cell>
        </row>
        <row r="2083">
          <cell r="A2083" t="str">
            <v>74344744</v>
          </cell>
          <cell r="B2083">
            <v>44744</v>
          </cell>
          <cell r="C2083">
            <v>743</v>
          </cell>
          <cell r="D2083" t="str">
            <v>四川太极成华区万宇路药店</v>
          </cell>
          <cell r="E2083">
            <v>7348.91</v>
          </cell>
          <cell r="F2083">
            <v>92</v>
          </cell>
          <cell r="G2083">
            <v>2733.47</v>
          </cell>
          <cell r="H2083" t="str">
            <v>37.2%</v>
          </cell>
        </row>
        <row r="2084">
          <cell r="A2084" t="str">
            <v>74344745</v>
          </cell>
          <cell r="B2084">
            <v>44745</v>
          </cell>
          <cell r="C2084">
            <v>743</v>
          </cell>
          <cell r="D2084" t="str">
            <v>四川太极成华区万宇路药店</v>
          </cell>
          <cell r="E2084">
            <v>5932.59</v>
          </cell>
          <cell r="F2084">
            <v>117</v>
          </cell>
          <cell r="G2084">
            <v>1920.64</v>
          </cell>
          <cell r="H2084" t="str">
            <v>32.37%</v>
          </cell>
        </row>
        <row r="2085">
          <cell r="A2085" t="str">
            <v>74344746</v>
          </cell>
          <cell r="B2085">
            <v>44746</v>
          </cell>
          <cell r="C2085">
            <v>743</v>
          </cell>
          <cell r="D2085" t="str">
            <v>四川太极成华区万宇路药店</v>
          </cell>
          <cell r="E2085">
            <v>5006.5</v>
          </cell>
          <cell r="F2085">
            <v>87</v>
          </cell>
          <cell r="G2085">
            <v>1845.77</v>
          </cell>
          <cell r="H2085" t="str">
            <v>36.87%</v>
          </cell>
        </row>
        <row r="2086">
          <cell r="A2086" t="str">
            <v>74344747</v>
          </cell>
          <cell r="B2086">
            <v>44747</v>
          </cell>
          <cell r="C2086">
            <v>743</v>
          </cell>
          <cell r="D2086" t="str">
            <v>四川太极成华区万宇路药店</v>
          </cell>
          <cell r="E2086">
            <v>3825.66</v>
          </cell>
          <cell r="F2086">
            <v>63</v>
          </cell>
          <cell r="G2086">
            <v>1285.06</v>
          </cell>
          <cell r="H2086" t="str">
            <v>33.59%</v>
          </cell>
        </row>
        <row r="2087">
          <cell r="A2087" t="str">
            <v>74344748</v>
          </cell>
          <cell r="B2087">
            <v>44748</v>
          </cell>
          <cell r="C2087">
            <v>743</v>
          </cell>
          <cell r="D2087" t="str">
            <v>四川太极成华区万宇路药店</v>
          </cell>
          <cell r="E2087">
            <v>4026.12</v>
          </cell>
          <cell r="F2087">
            <v>65</v>
          </cell>
          <cell r="G2087">
            <v>1444.22</v>
          </cell>
          <cell r="H2087" t="str">
            <v>35.87%</v>
          </cell>
        </row>
        <row r="2088">
          <cell r="A2088" t="str">
            <v>74344749</v>
          </cell>
          <cell r="B2088">
            <v>44749</v>
          </cell>
          <cell r="C2088">
            <v>743</v>
          </cell>
          <cell r="D2088" t="str">
            <v>四川太极成华区万宇路药店</v>
          </cell>
          <cell r="E2088">
            <v>4584.82</v>
          </cell>
          <cell r="F2088">
            <v>82</v>
          </cell>
          <cell r="G2088">
            <v>1323.33</v>
          </cell>
          <cell r="H2088" t="str">
            <v>28.86%</v>
          </cell>
        </row>
        <row r="2089">
          <cell r="A2089" t="str">
            <v>74344750</v>
          </cell>
          <cell r="B2089">
            <v>44750</v>
          </cell>
          <cell r="C2089">
            <v>743</v>
          </cell>
          <cell r="D2089" t="str">
            <v>四川太极成华区万宇路药店</v>
          </cell>
          <cell r="E2089">
            <v>7132.76</v>
          </cell>
          <cell r="F2089">
            <v>106</v>
          </cell>
          <cell r="G2089">
            <v>1895.82</v>
          </cell>
          <cell r="H2089" t="str">
            <v>26.58%</v>
          </cell>
        </row>
        <row r="2090">
          <cell r="A2090" t="str">
            <v>74344751</v>
          </cell>
          <cell r="B2090">
            <v>44751</v>
          </cell>
          <cell r="C2090">
            <v>743</v>
          </cell>
          <cell r="D2090" t="str">
            <v>四川太极成华区万宇路药店</v>
          </cell>
          <cell r="E2090">
            <v>4815.25</v>
          </cell>
          <cell r="F2090">
            <v>85</v>
          </cell>
          <cell r="G2090">
            <v>1884.39</v>
          </cell>
          <cell r="H2090" t="str">
            <v>39.13%</v>
          </cell>
        </row>
        <row r="2091">
          <cell r="A2091" t="str">
            <v>74344752</v>
          </cell>
          <cell r="B2091">
            <v>44752</v>
          </cell>
          <cell r="C2091">
            <v>743</v>
          </cell>
          <cell r="D2091" t="str">
            <v>四川太极成华区万宇路药店</v>
          </cell>
          <cell r="E2091">
            <v>5680.48</v>
          </cell>
          <cell r="F2091">
            <v>91</v>
          </cell>
          <cell r="G2091">
            <v>2055.94</v>
          </cell>
          <cell r="H2091" t="str">
            <v>36.19%</v>
          </cell>
        </row>
        <row r="2092">
          <cell r="A2092" t="str">
            <v>74344753</v>
          </cell>
          <cell r="B2092">
            <v>44753</v>
          </cell>
          <cell r="C2092">
            <v>743</v>
          </cell>
          <cell r="D2092" t="str">
            <v>四川太极成华区万宇路药店</v>
          </cell>
          <cell r="E2092">
            <v>5012.83</v>
          </cell>
          <cell r="F2092">
            <v>84</v>
          </cell>
          <cell r="G2092">
            <v>1691.3</v>
          </cell>
          <cell r="H2092" t="str">
            <v>33.74%</v>
          </cell>
        </row>
        <row r="2093">
          <cell r="A2093" t="str">
            <v>74344754</v>
          </cell>
          <cell r="B2093">
            <v>44754</v>
          </cell>
          <cell r="C2093">
            <v>743</v>
          </cell>
          <cell r="D2093" t="str">
            <v>四川太极成华区万宇路药店</v>
          </cell>
          <cell r="E2093">
            <v>4935.09</v>
          </cell>
          <cell r="F2093">
            <v>95</v>
          </cell>
          <cell r="G2093">
            <v>1557.13</v>
          </cell>
          <cell r="H2093" t="str">
            <v>31.55%</v>
          </cell>
        </row>
        <row r="2094">
          <cell r="A2094" t="str">
            <v>74344755</v>
          </cell>
          <cell r="B2094">
            <v>44755</v>
          </cell>
          <cell r="C2094">
            <v>743</v>
          </cell>
          <cell r="D2094" t="str">
            <v>四川太极成华区万宇路药店</v>
          </cell>
          <cell r="E2094">
            <v>5303.61</v>
          </cell>
          <cell r="F2094">
            <v>93</v>
          </cell>
          <cell r="G2094">
            <v>1714.06</v>
          </cell>
          <cell r="H2094" t="str">
            <v>32.32%</v>
          </cell>
        </row>
        <row r="2095">
          <cell r="A2095" t="str">
            <v>74344756</v>
          </cell>
          <cell r="B2095">
            <v>44756</v>
          </cell>
          <cell r="C2095">
            <v>743</v>
          </cell>
          <cell r="D2095" t="str">
            <v>四川太极成华区万宇路药店</v>
          </cell>
          <cell r="E2095">
            <v>3950.38</v>
          </cell>
          <cell r="F2095">
            <v>75</v>
          </cell>
          <cell r="G2095">
            <v>1110.53</v>
          </cell>
          <cell r="H2095" t="str">
            <v>28.11%</v>
          </cell>
        </row>
        <row r="2096">
          <cell r="A2096" t="str">
            <v>74344757</v>
          </cell>
          <cell r="B2096">
            <v>44757</v>
          </cell>
          <cell r="C2096">
            <v>743</v>
          </cell>
          <cell r="D2096" t="str">
            <v>四川太极成华区万宇路药店</v>
          </cell>
          <cell r="E2096">
            <v>8012.29</v>
          </cell>
          <cell r="F2096">
            <v>109</v>
          </cell>
          <cell r="G2096">
            <v>2814.3</v>
          </cell>
          <cell r="H2096" t="str">
            <v>35.12%</v>
          </cell>
        </row>
        <row r="2097">
          <cell r="A2097" t="str">
            <v>74344758</v>
          </cell>
          <cell r="B2097">
            <v>44758</v>
          </cell>
          <cell r="C2097">
            <v>743</v>
          </cell>
          <cell r="D2097" t="str">
            <v>四川太极成华区万宇路药店</v>
          </cell>
          <cell r="E2097">
            <v>6735.14</v>
          </cell>
          <cell r="F2097">
            <v>106</v>
          </cell>
          <cell r="G2097">
            <v>2352.59</v>
          </cell>
          <cell r="H2097" t="str">
            <v>34.93%</v>
          </cell>
        </row>
        <row r="2098">
          <cell r="A2098" t="str">
            <v>74344759</v>
          </cell>
          <cell r="B2098">
            <v>44759</v>
          </cell>
          <cell r="C2098">
            <v>743</v>
          </cell>
          <cell r="D2098" t="str">
            <v>四川太极成华区万宇路药店</v>
          </cell>
          <cell r="E2098">
            <v>10808.03</v>
          </cell>
          <cell r="F2098">
            <v>163</v>
          </cell>
          <cell r="G2098">
            <v>3097.75</v>
          </cell>
          <cell r="H2098" t="str">
            <v>28.66%</v>
          </cell>
        </row>
        <row r="2099">
          <cell r="A2099" t="str">
            <v>74344760</v>
          </cell>
          <cell r="B2099">
            <v>44760</v>
          </cell>
          <cell r="C2099">
            <v>743</v>
          </cell>
          <cell r="D2099" t="str">
            <v>四川太极成华区万宇路药店</v>
          </cell>
          <cell r="E2099">
            <v>10334.01</v>
          </cell>
          <cell r="F2099">
            <v>119</v>
          </cell>
          <cell r="G2099">
            <v>3126.66</v>
          </cell>
          <cell r="H2099" t="str">
            <v>30.26%</v>
          </cell>
        </row>
        <row r="2100">
          <cell r="A2100" t="str">
            <v>74344761</v>
          </cell>
          <cell r="B2100">
            <v>44761</v>
          </cell>
          <cell r="C2100">
            <v>743</v>
          </cell>
          <cell r="D2100" t="str">
            <v>四川太极成华区万宇路药店</v>
          </cell>
          <cell r="E2100">
            <v>6411.82</v>
          </cell>
          <cell r="F2100">
            <v>99</v>
          </cell>
          <cell r="G2100">
            <v>2267.23</v>
          </cell>
          <cell r="H2100" t="str">
            <v>35.36%</v>
          </cell>
        </row>
        <row r="2101">
          <cell r="A2101" t="str">
            <v>74344762</v>
          </cell>
          <cell r="B2101">
            <v>44762</v>
          </cell>
          <cell r="C2101">
            <v>743</v>
          </cell>
          <cell r="D2101" t="str">
            <v>四川太极成华区万宇路药店</v>
          </cell>
          <cell r="E2101">
            <v>6410.23</v>
          </cell>
          <cell r="F2101">
            <v>109</v>
          </cell>
          <cell r="G2101">
            <v>1795.08</v>
          </cell>
          <cell r="H2101" t="str">
            <v>28%</v>
          </cell>
        </row>
        <row r="2102">
          <cell r="A2102" t="str">
            <v>74344763</v>
          </cell>
          <cell r="B2102">
            <v>44763</v>
          </cell>
          <cell r="C2102">
            <v>743</v>
          </cell>
          <cell r="D2102" t="str">
            <v>四川太极成华区万宇路药店</v>
          </cell>
          <cell r="E2102">
            <v>5275.39</v>
          </cell>
          <cell r="F2102">
            <v>93</v>
          </cell>
          <cell r="G2102">
            <v>1779.11</v>
          </cell>
          <cell r="H2102" t="str">
            <v>33.72%</v>
          </cell>
        </row>
        <row r="2103">
          <cell r="A2103" t="str">
            <v>74344764</v>
          </cell>
          <cell r="B2103">
            <v>44764</v>
          </cell>
          <cell r="C2103">
            <v>743</v>
          </cell>
          <cell r="D2103" t="str">
            <v>四川太极成华区万宇路药店</v>
          </cell>
          <cell r="E2103">
            <v>4515.41</v>
          </cell>
          <cell r="F2103">
            <v>78</v>
          </cell>
          <cell r="G2103">
            <v>1557.51</v>
          </cell>
          <cell r="H2103" t="str">
            <v>34.49%</v>
          </cell>
        </row>
        <row r="2104">
          <cell r="A2104" t="str">
            <v>74344765</v>
          </cell>
          <cell r="B2104">
            <v>44765</v>
          </cell>
          <cell r="C2104">
            <v>743</v>
          </cell>
          <cell r="D2104" t="str">
            <v>四川太极成华区万宇路药店</v>
          </cell>
          <cell r="E2104">
            <v>6747.5</v>
          </cell>
          <cell r="F2104">
            <v>96</v>
          </cell>
          <cell r="G2104">
            <v>2103.27</v>
          </cell>
          <cell r="H2104" t="str">
            <v>31.17%</v>
          </cell>
        </row>
        <row r="2105">
          <cell r="A2105" t="str">
            <v>74344766</v>
          </cell>
          <cell r="B2105">
            <v>44766</v>
          </cell>
          <cell r="C2105">
            <v>743</v>
          </cell>
          <cell r="D2105" t="str">
            <v>四川太极成华区万宇路药店</v>
          </cell>
          <cell r="E2105">
            <v>8269.79</v>
          </cell>
          <cell r="F2105">
            <v>119</v>
          </cell>
          <cell r="G2105">
            <v>2535.29</v>
          </cell>
          <cell r="H2105" t="str">
            <v>30.66%</v>
          </cell>
        </row>
        <row r="2106">
          <cell r="A2106" t="str">
            <v>74344767</v>
          </cell>
          <cell r="B2106">
            <v>44767</v>
          </cell>
          <cell r="C2106">
            <v>743</v>
          </cell>
          <cell r="D2106" t="str">
            <v>四川太极成华区万宇路药店</v>
          </cell>
          <cell r="E2106">
            <v>4687.3</v>
          </cell>
          <cell r="F2106">
            <v>85</v>
          </cell>
          <cell r="G2106">
            <v>1757.57</v>
          </cell>
          <cell r="H2106" t="str">
            <v>37.5%</v>
          </cell>
        </row>
        <row r="2107">
          <cell r="A2107" t="str">
            <v>74344768</v>
          </cell>
          <cell r="B2107">
            <v>44768</v>
          </cell>
          <cell r="C2107">
            <v>743</v>
          </cell>
          <cell r="D2107" t="str">
            <v>四川太极成华区万宇路药店</v>
          </cell>
          <cell r="E2107">
            <v>5343.65</v>
          </cell>
          <cell r="F2107">
            <v>92</v>
          </cell>
          <cell r="G2107">
            <v>1555.44</v>
          </cell>
          <cell r="H2107" t="str">
            <v>29.11%</v>
          </cell>
        </row>
        <row r="2108">
          <cell r="A2108" t="str">
            <v>74344769</v>
          </cell>
          <cell r="B2108">
            <v>44769</v>
          </cell>
          <cell r="C2108">
            <v>743</v>
          </cell>
          <cell r="D2108" t="str">
            <v>四川太极成华区万宇路药店</v>
          </cell>
          <cell r="E2108">
            <v>4904.5</v>
          </cell>
          <cell r="F2108">
            <v>86</v>
          </cell>
          <cell r="G2108">
            <v>1804.81</v>
          </cell>
          <cell r="H2108" t="str">
            <v>36.8%</v>
          </cell>
        </row>
        <row r="2109">
          <cell r="A2109" t="str">
            <v>74344770</v>
          </cell>
          <cell r="B2109">
            <v>44770</v>
          </cell>
          <cell r="C2109">
            <v>743</v>
          </cell>
          <cell r="D2109" t="str">
            <v>四川太极成华区万宇路药店</v>
          </cell>
          <cell r="E2109">
            <v>3473.13</v>
          </cell>
          <cell r="F2109">
            <v>72</v>
          </cell>
          <cell r="G2109">
            <v>1250.56</v>
          </cell>
          <cell r="H2109" t="str">
            <v>36.01%</v>
          </cell>
        </row>
        <row r="2110">
          <cell r="A2110" t="str">
            <v>74344771</v>
          </cell>
          <cell r="B2110">
            <v>44771</v>
          </cell>
          <cell r="C2110">
            <v>743</v>
          </cell>
          <cell r="D2110" t="str">
            <v>四川太极成华区万宇路药店</v>
          </cell>
          <cell r="E2110">
            <v>2245.12</v>
          </cell>
          <cell r="F2110">
            <v>37</v>
          </cell>
          <cell r="G2110">
            <v>815.47</v>
          </cell>
          <cell r="H2110" t="str">
            <v>36.32%</v>
          </cell>
        </row>
        <row r="2111">
          <cell r="A2111" t="str">
            <v>74344772</v>
          </cell>
          <cell r="B2111">
            <v>44772</v>
          </cell>
          <cell r="C2111">
            <v>743</v>
          </cell>
          <cell r="D2111" t="str">
            <v>四川太极成华区万宇路药店</v>
          </cell>
          <cell r="E2111">
            <v>3883.79</v>
          </cell>
          <cell r="F2111">
            <v>39</v>
          </cell>
          <cell r="G2111">
            <v>1279.38</v>
          </cell>
          <cell r="H2111" t="str">
            <v>32.94%</v>
          </cell>
        </row>
        <row r="2112">
          <cell r="A2112" t="str">
            <v>74344773</v>
          </cell>
          <cell r="B2112">
            <v>44773</v>
          </cell>
          <cell r="C2112">
            <v>743</v>
          </cell>
          <cell r="D2112" t="str">
            <v>四川太极成华区万宇路药店</v>
          </cell>
          <cell r="E2112">
            <v>2029.81</v>
          </cell>
          <cell r="F2112">
            <v>38</v>
          </cell>
          <cell r="G2112">
            <v>727.22</v>
          </cell>
          <cell r="H2112" t="str">
            <v>35.83%</v>
          </cell>
        </row>
        <row r="2113">
          <cell r="A2113" t="str">
            <v>74444743</v>
          </cell>
          <cell r="B2113">
            <v>44743</v>
          </cell>
          <cell r="C2113">
            <v>744</v>
          </cell>
          <cell r="D2113" t="str">
            <v>四川太极武侯区科华街药店</v>
          </cell>
          <cell r="E2113">
            <v>9060.35</v>
          </cell>
          <cell r="F2113">
            <v>91</v>
          </cell>
          <cell r="G2113">
            <v>3131.19</v>
          </cell>
          <cell r="H2113" t="str">
            <v>34.56%</v>
          </cell>
        </row>
        <row r="2114">
          <cell r="A2114" t="str">
            <v>74444744</v>
          </cell>
          <cell r="B2114">
            <v>44744</v>
          </cell>
          <cell r="C2114">
            <v>744</v>
          </cell>
          <cell r="D2114" t="str">
            <v>四川太极武侯区科华街药店</v>
          </cell>
          <cell r="E2114">
            <v>5898.93</v>
          </cell>
          <cell r="F2114">
            <v>86</v>
          </cell>
          <cell r="G2114">
            <v>1964.45</v>
          </cell>
          <cell r="H2114" t="str">
            <v>33.3%</v>
          </cell>
        </row>
        <row r="2115">
          <cell r="A2115" t="str">
            <v>74444745</v>
          </cell>
          <cell r="B2115">
            <v>44745</v>
          </cell>
          <cell r="C2115">
            <v>744</v>
          </cell>
          <cell r="D2115" t="str">
            <v>四川太极武侯区科华街药店</v>
          </cell>
          <cell r="E2115">
            <v>6256.91</v>
          </cell>
          <cell r="F2115">
            <v>82</v>
          </cell>
          <cell r="G2115">
            <v>1818.18</v>
          </cell>
          <cell r="H2115" t="str">
            <v>29.06%</v>
          </cell>
        </row>
        <row r="2116">
          <cell r="A2116" t="str">
            <v>74444746</v>
          </cell>
          <cell r="B2116">
            <v>44746</v>
          </cell>
          <cell r="C2116">
            <v>744</v>
          </cell>
          <cell r="D2116" t="str">
            <v>四川太极武侯区科华街药店</v>
          </cell>
          <cell r="E2116">
            <v>5464.2</v>
          </cell>
          <cell r="F2116">
            <v>70</v>
          </cell>
          <cell r="G2116">
            <v>1451.93</v>
          </cell>
          <cell r="H2116" t="str">
            <v>26.57%</v>
          </cell>
        </row>
        <row r="2117">
          <cell r="A2117" t="str">
            <v>74444747</v>
          </cell>
          <cell r="B2117">
            <v>44747</v>
          </cell>
          <cell r="C2117">
            <v>744</v>
          </cell>
          <cell r="D2117" t="str">
            <v>四川太极武侯区科华街药店</v>
          </cell>
          <cell r="E2117">
            <v>9086.83</v>
          </cell>
          <cell r="F2117">
            <v>88</v>
          </cell>
          <cell r="G2117">
            <v>2565.05</v>
          </cell>
          <cell r="H2117" t="str">
            <v>28.23%</v>
          </cell>
        </row>
        <row r="2118">
          <cell r="A2118" t="str">
            <v>74444748</v>
          </cell>
          <cell r="B2118">
            <v>44748</v>
          </cell>
          <cell r="C2118">
            <v>744</v>
          </cell>
          <cell r="D2118" t="str">
            <v>四川太极武侯区科华街药店</v>
          </cell>
          <cell r="E2118">
            <v>7948.03</v>
          </cell>
          <cell r="F2118">
            <v>83</v>
          </cell>
          <cell r="G2118">
            <v>2519.88</v>
          </cell>
          <cell r="H2118" t="str">
            <v>31.7%</v>
          </cell>
        </row>
        <row r="2119">
          <cell r="A2119" t="str">
            <v>74444749</v>
          </cell>
          <cell r="B2119">
            <v>44749</v>
          </cell>
          <cell r="C2119">
            <v>744</v>
          </cell>
          <cell r="D2119" t="str">
            <v>四川太极武侯区科华街药店</v>
          </cell>
          <cell r="E2119">
            <v>9297.54</v>
          </cell>
          <cell r="F2119">
            <v>95</v>
          </cell>
          <cell r="G2119">
            <v>2345.08</v>
          </cell>
          <cell r="H2119" t="str">
            <v>25.22%</v>
          </cell>
        </row>
        <row r="2120">
          <cell r="A2120" t="str">
            <v>74444750</v>
          </cell>
          <cell r="B2120">
            <v>44750</v>
          </cell>
          <cell r="C2120">
            <v>744</v>
          </cell>
          <cell r="D2120" t="str">
            <v>四川太极武侯区科华街药店</v>
          </cell>
          <cell r="E2120">
            <v>4487.21</v>
          </cell>
          <cell r="F2120">
            <v>65</v>
          </cell>
          <cell r="G2120">
            <v>1589.84</v>
          </cell>
          <cell r="H2120" t="str">
            <v>35.43%</v>
          </cell>
        </row>
        <row r="2121">
          <cell r="A2121" t="str">
            <v>74444751</v>
          </cell>
          <cell r="B2121">
            <v>44751</v>
          </cell>
          <cell r="C2121">
            <v>744</v>
          </cell>
          <cell r="D2121" t="str">
            <v>四川太极武侯区科华街药店</v>
          </cell>
          <cell r="E2121">
            <v>14341.38</v>
          </cell>
          <cell r="F2121">
            <v>99</v>
          </cell>
          <cell r="G2121">
            <v>5611.81</v>
          </cell>
          <cell r="H2121" t="str">
            <v>39.13%</v>
          </cell>
        </row>
        <row r="2122">
          <cell r="A2122" t="str">
            <v>74444752</v>
          </cell>
          <cell r="B2122">
            <v>44752</v>
          </cell>
          <cell r="C2122">
            <v>744</v>
          </cell>
          <cell r="D2122" t="str">
            <v>四川太极武侯区科华街药店</v>
          </cell>
          <cell r="E2122">
            <v>5598.28</v>
          </cell>
          <cell r="F2122">
            <v>81</v>
          </cell>
          <cell r="G2122">
            <v>1753.47</v>
          </cell>
          <cell r="H2122" t="str">
            <v>31.32%</v>
          </cell>
        </row>
        <row r="2123">
          <cell r="A2123" t="str">
            <v>74444753</v>
          </cell>
          <cell r="B2123">
            <v>44753</v>
          </cell>
          <cell r="C2123">
            <v>744</v>
          </cell>
          <cell r="D2123" t="str">
            <v>四川太极武侯区科华街药店</v>
          </cell>
          <cell r="E2123">
            <v>6317.14</v>
          </cell>
          <cell r="F2123">
            <v>85</v>
          </cell>
          <cell r="G2123">
            <v>2253.19</v>
          </cell>
          <cell r="H2123" t="str">
            <v>35.67%</v>
          </cell>
        </row>
        <row r="2124">
          <cell r="A2124" t="str">
            <v>74444754</v>
          </cell>
          <cell r="B2124">
            <v>44754</v>
          </cell>
          <cell r="C2124">
            <v>744</v>
          </cell>
          <cell r="D2124" t="str">
            <v>四川太极武侯区科华街药店</v>
          </cell>
          <cell r="E2124">
            <v>6571.54</v>
          </cell>
          <cell r="F2124">
            <v>88</v>
          </cell>
          <cell r="G2124">
            <v>2399.28</v>
          </cell>
          <cell r="H2124" t="str">
            <v>36.51%</v>
          </cell>
        </row>
        <row r="2125">
          <cell r="A2125" t="str">
            <v>74444755</v>
          </cell>
          <cell r="B2125">
            <v>44755</v>
          </cell>
          <cell r="C2125">
            <v>744</v>
          </cell>
          <cell r="D2125" t="str">
            <v>四川太极武侯区科华街药店</v>
          </cell>
          <cell r="E2125">
            <v>9007.15</v>
          </cell>
          <cell r="F2125">
            <v>62</v>
          </cell>
          <cell r="G2125">
            <v>1462.83</v>
          </cell>
          <cell r="H2125" t="str">
            <v>16.24%</v>
          </cell>
        </row>
        <row r="2126">
          <cell r="A2126" t="str">
            <v>74444756</v>
          </cell>
          <cell r="B2126">
            <v>44756</v>
          </cell>
          <cell r="C2126">
            <v>744</v>
          </cell>
          <cell r="D2126" t="str">
            <v>四川太极武侯区科华街药店</v>
          </cell>
          <cell r="E2126">
            <v>7033.78</v>
          </cell>
          <cell r="F2126">
            <v>74</v>
          </cell>
          <cell r="G2126">
            <v>2150.25</v>
          </cell>
          <cell r="H2126" t="str">
            <v>30.57%</v>
          </cell>
        </row>
        <row r="2127">
          <cell r="A2127" t="str">
            <v>74444757</v>
          </cell>
          <cell r="B2127">
            <v>44757</v>
          </cell>
          <cell r="C2127">
            <v>744</v>
          </cell>
          <cell r="D2127" t="str">
            <v>四川太极武侯区科华街药店</v>
          </cell>
          <cell r="E2127">
            <v>7478.63</v>
          </cell>
          <cell r="F2127">
            <v>81</v>
          </cell>
          <cell r="G2127">
            <v>2576.16</v>
          </cell>
          <cell r="H2127" t="str">
            <v>34.45%</v>
          </cell>
        </row>
        <row r="2128">
          <cell r="A2128" t="str">
            <v>74444758</v>
          </cell>
          <cell r="B2128">
            <v>44758</v>
          </cell>
          <cell r="C2128">
            <v>744</v>
          </cell>
          <cell r="D2128" t="str">
            <v>四川太极武侯区科华街药店</v>
          </cell>
          <cell r="E2128">
            <v>16038.25</v>
          </cell>
          <cell r="F2128">
            <v>135</v>
          </cell>
          <cell r="G2128">
            <v>4469.36</v>
          </cell>
          <cell r="H2128" t="str">
            <v>27.87%</v>
          </cell>
        </row>
        <row r="2129">
          <cell r="A2129" t="str">
            <v>74444759</v>
          </cell>
          <cell r="B2129">
            <v>44759</v>
          </cell>
          <cell r="C2129">
            <v>744</v>
          </cell>
          <cell r="D2129" t="str">
            <v>四川太极武侯区科华街药店</v>
          </cell>
          <cell r="E2129">
            <v>16943.93</v>
          </cell>
          <cell r="F2129">
            <v>88</v>
          </cell>
          <cell r="G2129">
            <v>3300.88</v>
          </cell>
          <cell r="H2129" t="str">
            <v>19.48%</v>
          </cell>
        </row>
        <row r="2130">
          <cell r="A2130" t="str">
            <v>74444760</v>
          </cell>
          <cell r="B2130">
            <v>44760</v>
          </cell>
          <cell r="C2130">
            <v>744</v>
          </cell>
          <cell r="D2130" t="str">
            <v>四川太极武侯区科华街药店</v>
          </cell>
          <cell r="E2130">
            <v>17558.88</v>
          </cell>
          <cell r="F2130">
            <v>115</v>
          </cell>
          <cell r="G2130">
            <v>3957.96</v>
          </cell>
          <cell r="H2130" t="str">
            <v>22.54%</v>
          </cell>
        </row>
        <row r="2131">
          <cell r="A2131" t="str">
            <v>74444761</v>
          </cell>
          <cell r="B2131">
            <v>44761</v>
          </cell>
          <cell r="C2131">
            <v>744</v>
          </cell>
          <cell r="D2131" t="str">
            <v>四川太极武侯区科华街药店</v>
          </cell>
          <cell r="E2131">
            <v>9008.91</v>
          </cell>
          <cell r="F2131">
            <v>77</v>
          </cell>
          <cell r="G2131">
            <v>2350.25</v>
          </cell>
          <cell r="H2131" t="str">
            <v>26.09%</v>
          </cell>
        </row>
        <row r="2132">
          <cell r="A2132" t="str">
            <v>74444762</v>
          </cell>
          <cell r="B2132">
            <v>44762</v>
          </cell>
          <cell r="C2132">
            <v>744</v>
          </cell>
          <cell r="D2132" t="str">
            <v>四川太极武侯区科华街药店</v>
          </cell>
          <cell r="E2132">
            <v>5311.86</v>
          </cell>
          <cell r="F2132">
            <v>54</v>
          </cell>
          <cell r="G2132">
            <v>1793.13</v>
          </cell>
          <cell r="H2132" t="str">
            <v>33.76%</v>
          </cell>
        </row>
        <row r="2133">
          <cell r="A2133" t="str">
            <v>74444763</v>
          </cell>
          <cell r="B2133">
            <v>44763</v>
          </cell>
          <cell r="C2133">
            <v>744</v>
          </cell>
          <cell r="D2133" t="str">
            <v>四川太极武侯区科华街药店</v>
          </cell>
          <cell r="E2133">
            <v>8384.33</v>
          </cell>
          <cell r="F2133">
            <v>69</v>
          </cell>
          <cell r="G2133">
            <v>1748.34</v>
          </cell>
          <cell r="H2133" t="str">
            <v>20.85%</v>
          </cell>
        </row>
        <row r="2134">
          <cell r="A2134" t="str">
            <v>74444764</v>
          </cell>
          <cell r="B2134">
            <v>44764</v>
          </cell>
          <cell r="C2134">
            <v>744</v>
          </cell>
          <cell r="D2134" t="str">
            <v>四川太极武侯区科华街药店</v>
          </cell>
          <cell r="E2134">
            <v>4415.85</v>
          </cell>
          <cell r="F2134">
            <v>76</v>
          </cell>
          <cell r="G2134">
            <v>1370.85</v>
          </cell>
          <cell r="H2134" t="str">
            <v>31.04%</v>
          </cell>
        </row>
        <row r="2135">
          <cell r="A2135" t="str">
            <v>74444765</v>
          </cell>
          <cell r="B2135">
            <v>44765</v>
          </cell>
          <cell r="C2135">
            <v>744</v>
          </cell>
          <cell r="D2135" t="str">
            <v>四川太极武侯区科华街药店</v>
          </cell>
          <cell r="E2135">
            <v>12901.4</v>
          </cell>
          <cell r="F2135">
            <v>84</v>
          </cell>
          <cell r="G2135">
            <v>3224.98</v>
          </cell>
          <cell r="H2135" t="str">
            <v>25%</v>
          </cell>
        </row>
        <row r="2136">
          <cell r="A2136" t="str">
            <v>74444766</v>
          </cell>
          <cell r="B2136">
            <v>44766</v>
          </cell>
          <cell r="C2136">
            <v>744</v>
          </cell>
          <cell r="D2136" t="str">
            <v>四川太极武侯区科华街药店</v>
          </cell>
          <cell r="E2136">
            <v>8241.98</v>
          </cell>
          <cell r="F2136">
            <v>72</v>
          </cell>
          <cell r="G2136">
            <v>2104.45</v>
          </cell>
          <cell r="H2136" t="str">
            <v>25.53%</v>
          </cell>
        </row>
        <row r="2137">
          <cell r="A2137" t="str">
            <v>74444767</v>
          </cell>
          <cell r="B2137">
            <v>44767</v>
          </cell>
          <cell r="C2137">
            <v>744</v>
          </cell>
          <cell r="D2137" t="str">
            <v>四川太极武侯区科华街药店</v>
          </cell>
          <cell r="E2137">
            <v>4698.91</v>
          </cell>
          <cell r="F2137">
            <v>59</v>
          </cell>
          <cell r="G2137">
            <v>1471.22</v>
          </cell>
          <cell r="H2137" t="str">
            <v>31.31%</v>
          </cell>
        </row>
        <row r="2138">
          <cell r="A2138" t="str">
            <v>74444768</v>
          </cell>
          <cell r="B2138">
            <v>44768</v>
          </cell>
          <cell r="C2138">
            <v>744</v>
          </cell>
          <cell r="D2138" t="str">
            <v>四川太极武侯区科华街药店</v>
          </cell>
          <cell r="E2138">
            <v>5418.02</v>
          </cell>
          <cell r="F2138">
            <v>77</v>
          </cell>
          <cell r="G2138">
            <v>2258.58</v>
          </cell>
          <cell r="H2138" t="str">
            <v>41.69%</v>
          </cell>
        </row>
        <row r="2139">
          <cell r="A2139" t="str">
            <v>74444769</v>
          </cell>
          <cell r="B2139">
            <v>44769</v>
          </cell>
          <cell r="C2139">
            <v>744</v>
          </cell>
          <cell r="D2139" t="str">
            <v>四川太极武侯区科华街药店</v>
          </cell>
          <cell r="E2139">
            <v>5387.34</v>
          </cell>
          <cell r="F2139">
            <v>61</v>
          </cell>
          <cell r="G2139">
            <v>1616.02</v>
          </cell>
          <cell r="H2139" t="str">
            <v>30%</v>
          </cell>
        </row>
        <row r="2140">
          <cell r="A2140" t="str">
            <v>74444770</v>
          </cell>
          <cell r="B2140">
            <v>44770</v>
          </cell>
          <cell r="C2140">
            <v>744</v>
          </cell>
          <cell r="D2140" t="str">
            <v>四川太极武侯区科华街药店</v>
          </cell>
          <cell r="E2140">
            <v>6564.43</v>
          </cell>
          <cell r="F2140">
            <v>67</v>
          </cell>
          <cell r="G2140">
            <v>1661.93</v>
          </cell>
          <cell r="H2140" t="str">
            <v>25.32%</v>
          </cell>
        </row>
        <row r="2141">
          <cell r="A2141" t="str">
            <v>74444771</v>
          </cell>
          <cell r="B2141">
            <v>44771</v>
          </cell>
          <cell r="C2141">
            <v>744</v>
          </cell>
          <cell r="D2141" t="str">
            <v>四川太极武侯区科华街药店</v>
          </cell>
          <cell r="E2141">
            <v>10711.87</v>
          </cell>
          <cell r="F2141">
            <v>88</v>
          </cell>
          <cell r="G2141">
            <v>2909.64</v>
          </cell>
          <cell r="H2141" t="str">
            <v>27.16%</v>
          </cell>
        </row>
        <row r="2142">
          <cell r="A2142" t="str">
            <v>74444772</v>
          </cell>
          <cell r="B2142">
            <v>44772</v>
          </cell>
          <cell r="C2142">
            <v>744</v>
          </cell>
          <cell r="D2142" t="str">
            <v>四川太极武侯区科华街药店</v>
          </cell>
          <cell r="E2142">
            <v>6752.61</v>
          </cell>
          <cell r="F2142">
            <v>72</v>
          </cell>
          <cell r="G2142">
            <v>2330.69</v>
          </cell>
          <cell r="H2142" t="str">
            <v>34.52%</v>
          </cell>
        </row>
        <row r="2143">
          <cell r="A2143" t="str">
            <v>74444773</v>
          </cell>
          <cell r="B2143">
            <v>44773</v>
          </cell>
          <cell r="C2143">
            <v>744</v>
          </cell>
          <cell r="D2143" t="str">
            <v>四川太极武侯区科华街药店</v>
          </cell>
          <cell r="E2143">
            <v>9121.08</v>
          </cell>
          <cell r="F2143">
            <v>58</v>
          </cell>
          <cell r="G2143">
            <v>2183.22</v>
          </cell>
          <cell r="H2143" t="str">
            <v>23.94%</v>
          </cell>
        </row>
        <row r="2144">
          <cell r="A2144" t="str">
            <v>74544743</v>
          </cell>
          <cell r="B2144">
            <v>44743</v>
          </cell>
          <cell r="C2144">
            <v>745</v>
          </cell>
          <cell r="D2144" t="str">
            <v>四川太极金牛区金沙路药店</v>
          </cell>
          <cell r="E2144">
            <v>4837.83</v>
          </cell>
          <cell r="F2144">
            <v>94</v>
          </cell>
          <cell r="G2144">
            <v>1747.3</v>
          </cell>
          <cell r="H2144" t="str">
            <v>36.12%</v>
          </cell>
        </row>
        <row r="2145">
          <cell r="A2145" t="str">
            <v>74544744</v>
          </cell>
          <cell r="B2145">
            <v>44744</v>
          </cell>
          <cell r="C2145">
            <v>745</v>
          </cell>
          <cell r="D2145" t="str">
            <v>四川太极金牛区金沙路药店</v>
          </cell>
          <cell r="E2145">
            <v>4983.94</v>
          </cell>
          <cell r="F2145">
            <v>93</v>
          </cell>
          <cell r="G2145">
            <v>1638.21</v>
          </cell>
          <cell r="H2145" t="str">
            <v>32.87%</v>
          </cell>
        </row>
        <row r="2146">
          <cell r="A2146" t="str">
            <v>74544745</v>
          </cell>
          <cell r="B2146">
            <v>44745</v>
          </cell>
          <cell r="C2146">
            <v>745</v>
          </cell>
          <cell r="D2146" t="str">
            <v>四川太极金牛区金沙路药店</v>
          </cell>
          <cell r="E2146">
            <v>5600.29</v>
          </cell>
          <cell r="F2146">
            <v>107</v>
          </cell>
          <cell r="G2146">
            <v>1321.19</v>
          </cell>
          <cell r="H2146" t="str">
            <v>23.59%</v>
          </cell>
        </row>
        <row r="2147">
          <cell r="A2147" t="str">
            <v>74544746</v>
          </cell>
          <cell r="B2147">
            <v>44746</v>
          </cell>
          <cell r="C2147">
            <v>745</v>
          </cell>
          <cell r="D2147" t="str">
            <v>四川太极金牛区金沙路药店</v>
          </cell>
          <cell r="E2147">
            <v>4546.53</v>
          </cell>
          <cell r="F2147">
            <v>103</v>
          </cell>
          <cell r="G2147">
            <v>1494.4</v>
          </cell>
          <cell r="H2147" t="str">
            <v>32.87%</v>
          </cell>
        </row>
        <row r="2148">
          <cell r="A2148" t="str">
            <v>74544747</v>
          </cell>
          <cell r="B2148">
            <v>44747</v>
          </cell>
          <cell r="C2148">
            <v>745</v>
          </cell>
          <cell r="D2148" t="str">
            <v>四川太极金牛区金沙路药店</v>
          </cell>
          <cell r="E2148">
            <v>4720.87</v>
          </cell>
          <cell r="F2148">
            <v>97</v>
          </cell>
          <cell r="G2148">
            <v>1423.94</v>
          </cell>
          <cell r="H2148" t="str">
            <v>30.16%</v>
          </cell>
        </row>
        <row r="2149">
          <cell r="A2149" t="str">
            <v>74544748</v>
          </cell>
          <cell r="B2149">
            <v>44748</v>
          </cell>
          <cell r="C2149">
            <v>745</v>
          </cell>
          <cell r="D2149" t="str">
            <v>四川太极金牛区金沙路药店</v>
          </cell>
          <cell r="E2149">
            <v>7214.78</v>
          </cell>
          <cell r="F2149">
            <v>100</v>
          </cell>
          <cell r="G2149">
            <v>2354.46</v>
          </cell>
          <cell r="H2149" t="str">
            <v>32.63%</v>
          </cell>
        </row>
        <row r="2150">
          <cell r="A2150" t="str">
            <v>74544749</v>
          </cell>
          <cell r="B2150">
            <v>44749</v>
          </cell>
          <cell r="C2150">
            <v>745</v>
          </cell>
          <cell r="D2150" t="str">
            <v>四川太极金牛区金沙路药店</v>
          </cell>
          <cell r="E2150">
            <v>6232.85</v>
          </cell>
          <cell r="F2150">
            <v>104</v>
          </cell>
          <cell r="G2150">
            <v>1734.06</v>
          </cell>
          <cell r="H2150" t="str">
            <v>27.82%</v>
          </cell>
        </row>
        <row r="2151">
          <cell r="A2151" t="str">
            <v>74544750</v>
          </cell>
          <cell r="B2151">
            <v>44750</v>
          </cell>
          <cell r="C2151">
            <v>745</v>
          </cell>
          <cell r="D2151" t="str">
            <v>四川太极金牛区金沙路药店</v>
          </cell>
          <cell r="E2151">
            <v>6197.09</v>
          </cell>
          <cell r="F2151">
            <v>108</v>
          </cell>
          <cell r="G2151">
            <v>2099.71</v>
          </cell>
          <cell r="H2151" t="str">
            <v>33.88%</v>
          </cell>
        </row>
        <row r="2152">
          <cell r="A2152" t="str">
            <v>74544751</v>
          </cell>
          <cell r="B2152">
            <v>44751</v>
          </cell>
          <cell r="C2152">
            <v>745</v>
          </cell>
          <cell r="D2152" t="str">
            <v>四川太极金牛区金沙路药店</v>
          </cell>
          <cell r="E2152">
            <v>3722.39</v>
          </cell>
          <cell r="F2152">
            <v>92</v>
          </cell>
          <cell r="G2152">
            <v>1099.24</v>
          </cell>
          <cell r="H2152" t="str">
            <v>29.53%</v>
          </cell>
        </row>
        <row r="2153">
          <cell r="A2153" t="str">
            <v>74544752</v>
          </cell>
          <cell r="B2153">
            <v>44752</v>
          </cell>
          <cell r="C2153">
            <v>745</v>
          </cell>
          <cell r="D2153" t="str">
            <v>四川太极金牛区金沙路药店</v>
          </cell>
          <cell r="E2153">
            <v>5400.93</v>
          </cell>
          <cell r="F2153">
            <v>110</v>
          </cell>
          <cell r="G2153">
            <v>1643.3</v>
          </cell>
          <cell r="H2153" t="str">
            <v>30.43%</v>
          </cell>
        </row>
        <row r="2154">
          <cell r="A2154" t="str">
            <v>74544753</v>
          </cell>
          <cell r="B2154">
            <v>44753</v>
          </cell>
          <cell r="C2154">
            <v>745</v>
          </cell>
          <cell r="D2154" t="str">
            <v>四川太极金牛区金沙路药店</v>
          </cell>
          <cell r="E2154">
            <v>5638.68</v>
          </cell>
          <cell r="F2154">
            <v>101</v>
          </cell>
          <cell r="G2154">
            <v>1294.93</v>
          </cell>
          <cell r="H2154" t="str">
            <v>22.97%</v>
          </cell>
        </row>
        <row r="2155">
          <cell r="A2155" t="str">
            <v>74544754</v>
          </cell>
          <cell r="B2155">
            <v>44754</v>
          </cell>
          <cell r="C2155">
            <v>745</v>
          </cell>
          <cell r="D2155" t="str">
            <v>四川太极金牛区金沙路药店</v>
          </cell>
          <cell r="E2155">
            <v>3370.31</v>
          </cell>
          <cell r="F2155">
            <v>86</v>
          </cell>
          <cell r="G2155">
            <v>1192.3</v>
          </cell>
          <cell r="H2155" t="str">
            <v>35.38%</v>
          </cell>
        </row>
        <row r="2156">
          <cell r="A2156" t="str">
            <v>74544755</v>
          </cell>
          <cell r="B2156">
            <v>44755</v>
          </cell>
          <cell r="C2156">
            <v>745</v>
          </cell>
          <cell r="D2156" t="str">
            <v>四川太极金牛区金沙路药店</v>
          </cell>
          <cell r="E2156">
            <v>5707.86</v>
          </cell>
          <cell r="F2156">
            <v>110</v>
          </cell>
          <cell r="G2156">
            <v>1754.79</v>
          </cell>
          <cell r="H2156" t="str">
            <v>30.74%</v>
          </cell>
        </row>
        <row r="2157">
          <cell r="A2157" t="str">
            <v>74544756</v>
          </cell>
          <cell r="B2157">
            <v>44756</v>
          </cell>
          <cell r="C2157">
            <v>745</v>
          </cell>
          <cell r="D2157" t="str">
            <v>四川太极金牛区金沙路药店</v>
          </cell>
          <cell r="E2157">
            <v>4505.82</v>
          </cell>
          <cell r="F2157">
            <v>97</v>
          </cell>
          <cell r="G2157">
            <v>1269.68</v>
          </cell>
          <cell r="H2157" t="str">
            <v>28.18%</v>
          </cell>
        </row>
        <row r="2158">
          <cell r="A2158" t="str">
            <v>74544757</v>
          </cell>
          <cell r="B2158">
            <v>44757</v>
          </cell>
          <cell r="C2158">
            <v>745</v>
          </cell>
          <cell r="D2158" t="str">
            <v>四川太极金牛区金沙路药店</v>
          </cell>
          <cell r="E2158">
            <v>6711.82</v>
          </cell>
          <cell r="F2158">
            <v>127</v>
          </cell>
          <cell r="G2158">
            <v>1858.03</v>
          </cell>
          <cell r="H2158" t="str">
            <v>27.68%</v>
          </cell>
        </row>
        <row r="2159">
          <cell r="A2159" t="str">
            <v>74544758</v>
          </cell>
          <cell r="B2159">
            <v>44758</v>
          </cell>
          <cell r="C2159">
            <v>745</v>
          </cell>
          <cell r="D2159" t="str">
            <v>四川太极金牛区金沙路药店</v>
          </cell>
          <cell r="E2159">
            <v>12199.75</v>
          </cell>
          <cell r="F2159">
            <v>134</v>
          </cell>
          <cell r="G2159">
            <v>2633.65</v>
          </cell>
          <cell r="H2159" t="str">
            <v>21.59%</v>
          </cell>
        </row>
        <row r="2160">
          <cell r="A2160" t="str">
            <v>74544759</v>
          </cell>
          <cell r="B2160">
            <v>44759</v>
          </cell>
          <cell r="C2160">
            <v>745</v>
          </cell>
          <cell r="D2160" t="str">
            <v>四川太极金牛区金沙路药店</v>
          </cell>
          <cell r="E2160">
            <v>15145.76</v>
          </cell>
          <cell r="F2160">
            <v>167</v>
          </cell>
          <cell r="G2160">
            <v>3619.78</v>
          </cell>
          <cell r="H2160" t="str">
            <v>23.9%</v>
          </cell>
        </row>
        <row r="2161">
          <cell r="A2161" t="str">
            <v>74544760</v>
          </cell>
          <cell r="B2161">
            <v>44760</v>
          </cell>
          <cell r="C2161">
            <v>745</v>
          </cell>
          <cell r="D2161" t="str">
            <v>四川太极金牛区金沙路药店</v>
          </cell>
          <cell r="E2161">
            <v>14995.39</v>
          </cell>
          <cell r="F2161">
            <v>121</v>
          </cell>
          <cell r="G2161">
            <v>3793.98</v>
          </cell>
          <cell r="H2161" t="str">
            <v>25.3%</v>
          </cell>
        </row>
        <row r="2162">
          <cell r="A2162" t="str">
            <v>74544761</v>
          </cell>
          <cell r="B2162">
            <v>44761</v>
          </cell>
          <cell r="C2162">
            <v>745</v>
          </cell>
          <cell r="D2162" t="str">
            <v>四川太极金牛区金沙路药店</v>
          </cell>
          <cell r="E2162">
            <v>5153.38</v>
          </cell>
          <cell r="F2162">
            <v>89</v>
          </cell>
          <cell r="G2162">
            <v>1385.37</v>
          </cell>
          <cell r="H2162" t="str">
            <v>26.88%</v>
          </cell>
        </row>
        <row r="2163">
          <cell r="A2163" t="str">
            <v>74544762</v>
          </cell>
          <cell r="B2163">
            <v>44762</v>
          </cell>
          <cell r="C2163">
            <v>745</v>
          </cell>
          <cell r="D2163" t="str">
            <v>四川太极金牛区金沙路药店</v>
          </cell>
          <cell r="E2163">
            <v>5998.5</v>
          </cell>
          <cell r="F2163">
            <v>115</v>
          </cell>
          <cell r="G2163">
            <v>2095.04</v>
          </cell>
          <cell r="H2163" t="str">
            <v>34.93%</v>
          </cell>
        </row>
        <row r="2164">
          <cell r="A2164" t="str">
            <v>74544763</v>
          </cell>
          <cell r="B2164">
            <v>44763</v>
          </cell>
          <cell r="C2164">
            <v>745</v>
          </cell>
          <cell r="D2164" t="str">
            <v>四川太极金牛区金沙路药店</v>
          </cell>
          <cell r="E2164">
            <v>5322.09</v>
          </cell>
          <cell r="F2164">
            <v>108</v>
          </cell>
          <cell r="G2164">
            <v>1732.04</v>
          </cell>
          <cell r="H2164" t="str">
            <v>32.54%</v>
          </cell>
        </row>
        <row r="2165">
          <cell r="A2165" t="str">
            <v>74544764</v>
          </cell>
          <cell r="B2165">
            <v>44764</v>
          </cell>
          <cell r="C2165">
            <v>745</v>
          </cell>
          <cell r="D2165" t="str">
            <v>四川太极金牛区金沙路药店</v>
          </cell>
          <cell r="E2165">
            <v>4673.29</v>
          </cell>
          <cell r="F2165">
            <v>129</v>
          </cell>
          <cell r="G2165">
            <v>1121.94</v>
          </cell>
          <cell r="H2165" t="str">
            <v>24.01%</v>
          </cell>
        </row>
        <row r="2166">
          <cell r="A2166" t="str">
            <v>74544765</v>
          </cell>
          <cell r="B2166">
            <v>44765</v>
          </cell>
          <cell r="C2166">
            <v>745</v>
          </cell>
          <cell r="D2166" t="str">
            <v>四川太极金牛区金沙路药店</v>
          </cell>
          <cell r="E2166">
            <v>2377.04</v>
          </cell>
          <cell r="F2166">
            <v>71</v>
          </cell>
          <cell r="G2166">
            <v>756.92</v>
          </cell>
          <cell r="H2166" t="str">
            <v>31.84%</v>
          </cell>
        </row>
        <row r="2167">
          <cell r="A2167" t="str">
            <v>74544766</v>
          </cell>
          <cell r="B2167">
            <v>44766</v>
          </cell>
          <cell r="C2167">
            <v>745</v>
          </cell>
          <cell r="D2167" t="str">
            <v>四川太极金牛区金沙路药店</v>
          </cell>
          <cell r="E2167">
            <v>6058.13</v>
          </cell>
          <cell r="F2167">
            <v>109</v>
          </cell>
          <cell r="G2167">
            <v>1837.74</v>
          </cell>
          <cell r="H2167" t="str">
            <v>30.34%</v>
          </cell>
        </row>
        <row r="2168">
          <cell r="A2168" t="str">
            <v>74544767</v>
          </cell>
          <cell r="B2168">
            <v>44767</v>
          </cell>
          <cell r="C2168">
            <v>745</v>
          </cell>
          <cell r="D2168" t="str">
            <v>四川太极金牛区金沙路药店</v>
          </cell>
          <cell r="E2168">
            <v>3215.75</v>
          </cell>
          <cell r="F2168">
            <v>81</v>
          </cell>
          <cell r="G2168">
            <v>1051.35</v>
          </cell>
          <cell r="H2168" t="str">
            <v>32.69%</v>
          </cell>
        </row>
        <row r="2169">
          <cell r="A2169" t="str">
            <v>74544768</v>
          </cell>
          <cell r="B2169">
            <v>44768</v>
          </cell>
          <cell r="C2169">
            <v>745</v>
          </cell>
          <cell r="D2169" t="str">
            <v>四川太极金牛区金沙路药店</v>
          </cell>
          <cell r="E2169">
            <v>4278.09</v>
          </cell>
          <cell r="F2169">
            <v>87</v>
          </cell>
          <cell r="G2169">
            <v>1073.7</v>
          </cell>
          <cell r="H2169" t="str">
            <v>25.1%</v>
          </cell>
        </row>
        <row r="2170">
          <cell r="A2170" t="str">
            <v>74544769</v>
          </cell>
          <cell r="B2170">
            <v>44769</v>
          </cell>
          <cell r="C2170">
            <v>745</v>
          </cell>
          <cell r="D2170" t="str">
            <v>四川太极金牛区金沙路药店</v>
          </cell>
          <cell r="E2170">
            <v>4052.48</v>
          </cell>
          <cell r="F2170">
            <v>85</v>
          </cell>
          <cell r="G2170">
            <v>1180.07</v>
          </cell>
          <cell r="H2170" t="str">
            <v>29.12%</v>
          </cell>
        </row>
        <row r="2171">
          <cell r="A2171" t="str">
            <v>74544770</v>
          </cell>
          <cell r="B2171">
            <v>44770</v>
          </cell>
          <cell r="C2171">
            <v>745</v>
          </cell>
          <cell r="D2171" t="str">
            <v>四川太极金牛区金沙路药店</v>
          </cell>
          <cell r="E2171">
            <v>5874.69</v>
          </cell>
          <cell r="F2171">
            <v>86</v>
          </cell>
          <cell r="G2171">
            <v>1743.96</v>
          </cell>
          <cell r="H2171" t="str">
            <v>29.69%</v>
          </cell>
        </row>
        <row r="2172">
          <cell r="A2172" t="str">
            <v>74544771</v>
          </cell>
          <cell r="B2172">
            <v>44771</v>
          </cell>
          <cell r="C2172">
            <v>745</v>
          </cell>
          <cell r="D2172" t="str">
            <v>四川太极金牛区金沙路药店</v>
          </cell>
          <cell r="E2172">
            <v>7473.66</v>
          </cell>
          <cell r="F2172">
            <v>112</v>
          </cell>
          <cell r="G2172">
            <v>2045.9</v>
          </cell>
          <cell r="H2172" t="str">
            <v>27.37%</v>
          </cell>
        </row>
        <row r="2173">
          <cell r="A2173" t="str">
            <v>74544772</v>
          </cell>
          <cell r="B2173">
            <v>44772</v>
          </cell>
          <cell r="C2173">
            <v>745</v>
          </cell>
          <cell r="D2173" t="str">
            <v>四川太极金牛区金沙路药店</v>
          </cell>
          <cell r="E2173">
            <v>4581.71</v>
          </cell>
          <cell r="F2173">
            <v>99</v>
          </cell>
          <cell r="G2173">
            <v>1282.48</v>
          </cell>
          <cell r="H2173" t="str">
            <v>27.99%</v>
          </cell>
        </row>
        <row r="2174">
          <cell r="A2174" t="str">
            <v>74544773</v>
          </cell>
          <cell r="B2174">
            <v>44773</v>
          </cell>
          <cell r="C2174">
            <v>745</v>
          </cell>
          <cell r="D2174" t="str">
            <v>四川太极金牛区金沙路药店</v>
          </cell>
          <cell r="E2174">
            <v>7750.12</v>
          </cell>
          <cell r="F2174">
            <v>120</v>
          </cell>
          <cell r="G2174">
            <v>2402.58</v>
          </cell>
          <cell r="H2174" t="str">
            <v>31%</v>
          </cell>
        </row>
        <row r="2175">
          <cell r="A2175" t="str">
            <v>74644743</v>
          </cell>
          <cell r="B2175">
            <v>44743</v>
          </cell>
          <cell r="C2175">
            <v>746</v>
          </cell>
          <cell r="D2175" t="str">
            <v>四川太极大邑县晋原镇内蒙古大道桃源药店</v>
          </cell>
          <cell r="E2175">
            <v>5802.53</v>
          </cell>
          <cell r="F2175">
            <v>82</v>
          </cell>
          <cell r="G2175">
            <v>1678.09</v>
          </cell>
          <cell r="H2175" t="str">
            <v>28.92%</v>
          </cell>
        </row>
        <row r="2176">
          <cell r="A2176" t="str">
            <v>74644744</v>
          </cell>
          <cell r="B2176">
            <v>44744</v>
          </cell>
          <cell r="C2176">
            <v>746</v>
          </cell>
          <cell r="D2176" t="str">
            <v>四川太极大邑县晋原镇内蒙古大道桃源药店</v>
          </cell>
          <cell r="E2176">
            <v>7048.3</v>
          </cell>
          <cell r="F2176">
            <v>104</v>
          </cell>
          <cell r="G2176">
            <v>2253.94</v>
          </cell>
          <cell r="H2176" t="str">
            <v>31.98%</v>
          </cell>
        </row>
        <row r="2177">
          <cell r="A2177" t="str">
            <v>74644745</v>
          </cell>
          <cell r="B2177">
            <v>44745</v>
          </cell>
          <cell r="C2177">
            <v>746</v>
          </cell>
          <cell r="D2177" t="str">
            <v>四川太极大邑县晋原镇内蒙古大道桃源药店</v>
          </cell>
          <cell r="E2177">
            <v>4360.82</v>
          </cell>
          <cell r="F2177">
            <v>81</v>
          </cell>
          <cell r="G2177">
            <v>1607.28</v>
          </cell>
          <cell r="H2177" t="str">
            <v>36.86%</v>
          </cell>
        </row>
        <row r="2178">
          <cell r="A2178" t="str">
            <v>74644746</v>
          </cell>
          <cell r="B2178">
            <v>44746</v>
          </cell>
          <cell r="C2178">
            <v>746</v>
          </cell>
          <cell r="D2178" t="str">
            <v>四川太极大邑县晋原镇内蒙古大道桃源药店</v>
          </cell>
          <cell r="E2178">
            <v>4403.56</v>
          </cell>
          <cell r="F2178">
            <v>66</v>
          </cell>
          <cell r="G2178">
            <v>1321.36</v>
          </cell>
          <cell r="H2178" t="str">
            <v>30.01%</v>
          </cell>
        </row>
        <row r="2179">
          <cell r="A2179" t="str">
            <v>74644747</v>
          </cell>
          <cell r="B2179">
            <v>44747</v>
          </cell>
          <cell r="C2179">
            <v>746</v>
          </cell>
          <cell r="D2179" t="str">
            <v>四川太极大邑县晋原镇内蒙古大道桃源药店</v>
          </cell>
          <cell r="E2179">
            <v>5218.42</v>
          </cell>
          <cell r="F2179">
            <v>77</v>
          </cell>
          <cell r="G2179">
            <v>1773.33</v>
          </cell>
          <cell r="H2179" t="str">
            <v>33.98%</v>
          </cell>
        </row>
        <row r="2180">
          <cell r="A2180" t="str">
            <v>74644748</v>
          </cell>
          <cell r="B2180">
            <v>44748</v>
          </cell>
          <cell r="C2180">
            <v>746</v>
          </cell>
          <cell r="D2180" t="str">
            <v>四川太极大邑县晋原镇内蒙古大道桃源药店</v>
          </cell>
          <cell r="E2180">
            <v>5893.81</v>
          </cell>
          <cell r="F2180">
            <v>88</v>
          </cell>
          <cell r="G2180">
            <v>2096.84</v>
          </cell>
          <cell r="H2180" t="str">
            <v>35.58%</v>
          </cell>
        </row>
        <row r="2181">
          <cell r="A2181" t="str">
            <v>74644749</v>
          </cell>
          <cell r="B2181">
            <v>44749</v>
          </cell>
          <cell r="C2181">
            <v>746</v>
          </cell>
          <cell r="D2181" t="str">
            <v>四川太极大邑县晋原镇内蒙古大道桃源药店</v>
          </cell>
          <cell r="E2181">
            <v>20145.1</v>
          </cell>
          <cell r="F2181">
            <v>106</v>
          </cell>
          <cell r="G2181">
            <v>4899</v>
          </cell>
          <cell r="H2181" t="str">
            <v>24.32%</v>
          </cell>
        </row>
        <row r="2182">
          <cell r="A2182" t="str">
            <v>74644750</v>
          </cell>
          <cell r="B2182">
            <v>44750</v>
          </cell>
          <cell r="C2182">
            <v>746</v>
          </cell>
          <cell r="D2182" t="str">
            <v>四川太极大邑县晋原镇内蒙古大道桃源药店</v>
          </cell>
          <cell r="E2182">
            <v>5333.2</v>
          </cell>
          <cell r="F2182">
            <v>83</v>
          </cell>
          <cell r="G2182">
            <v>1730.65</v>
          </cell>
          <cell r="H2182" t="str">
            <v>32.45%</v>
          </cell>
        </row>
        <row r="2183">
          <cell r="A2183" t="str">
            <v>74644751</v>
          </cell>
          <cell r="B2183">
            <v>44751</v>
          </cell>
          <cell r="C2183">
            <v>746</v>
          </cell>
          <cell r="D2183" t="str">
            <v>四川太极大邑县晋原镇内蒙古大道桃源药店</v>
          </cell>
          <cell r="E2183">
            <v>5390.88</v>
          </cell>
          <cell r="F2183">
            <v>89</v>
          </cell>
          <cell r="G2183">
            <v>2155.87</v>
          </cell>
          <cell r="H2183" t="str">
            <v>39.99%</v>
          </cell>
        </row>
        <row r="2184">
          <cell r="A2184" t="str">
            <v>74644752</v>
          </cell>
          <cell r="B2184">
            <v>44752</v>
          </cell>
          <cell r="C2184">
            <v>746</v>
          </cell>
          <cell r="D2184" t="str">
            <v>四川太极大邑县晋原镇内蒙古大道桃源药店</v>
          </cell>
          <cell r="E2184">
            <v>7086.91</v>
          </cell>
          <cell r="F2184">
            <v>95</v>
          </cell>
          <cell r="G2184">
            <v>2106.21</v>
          </cell>
          <cell r="H2184" t="str">
            <v>29.72%</v>
          </cell>
        </row>
        <row r="2185">
          <cell r="A2185" t="str">
            <v>74644753</v>
          </cell>
          <cell r="B2185">
            <v>44753</v>
          </cell>
          <cell r="C2185">
            <v>746</v>
          </cell>
          <cell r="D2185" t="str">
            <v>四川太极大邑县晋原镇内蒙古大道桃源药店</v>
          </cell>
          <cell r="E2185">
            <v>6427.77</v>
          </cell>
          <cell r="F2185">
            <v>105</v>
          </cell>
          <cell r="G2185">
            <v>2074.27</v>
          </cell>
          <cell r="H2185" t="str">
            <v>32.27%</v>
          </cell>
        </row>
        <row r="2186">
          <cell r="A2186" t="str">
            <v>74644754</v>
          </cell>
          <cell r="B2186">
            <v>44754</v>
          </cell>
          <cell r="C2186">
            <v>746</v>
          </cell>
          <cell r="D2186" t="str">
            <v>四川太极大邑县晋原镇内蒙古大道桃源药店</v>
          </cell>
          <cell r="E2186">
            <v>5272.03</v>
          </cell>
          <cell r="F2186">
            <v>92</v>
          </cell>
          <cell r="G2186">
            <v>1637.93</v>
          </cell>
          <cell r="H2186" t="str">
            <v>31.07%</v>
          </cell>
        </row>
        <row r="2187">
          <cell r="A2187" t="str">
            <v>74644755</v>
          </cell>
          <cell r="B2187">
            <v>44755</v>
          </cell>
          <cell r="C2187">
            <v>746</v>
          </cell>
          <cell r="D2187" t="str">
            <v>四川太极大邑县晋原镇内蒙古大道桃源药店</v>
          </cell>
          <cell r="E2187">
            <v>5140.9</v>
          </cell>
          <cell r="F2187">
            <v>76</v>
          </cell>
          <cell r="G2187">
            <v>1650.74</v>
          </cell>
          <cell r="H2187" t="str">
            <v>32.11%</v>
          </cell>
        </row>
        <row r="2188">
          <cell r="A2188" t="str">
            <v>74644756</v>
          </cell>
          <cell r="B2188">
            <v>44756</v>
          </cell>
          <cell r="C2188">
            <v>746</v>
          </cell>
          <cell r="D2188" t="str">
            <v>四川太极大邑县晋原镇内蒙古大道桃源药店</v>
          </cell>
          <cell r="E2188">
            <v>5231.23</v>
          </cell>
          <cell r="F2188">
            <v>86</v>
          </cell>
          <cell r="G2188">
            <v>1510.08</v>
          </cell>
          <cell r="H2188" t="str">
            <v>28.87%</v>
          </cell>
        </row>
        <row r="2189">
          <cell r="A2189" t="str">
            <v>74644757</v>
          </cell>
          <cell r="B2189">
            <v>44757</v>
          </cell>
          <cell r="C2189">
            <v>746</v>
          </cell>
          <cell r="D2189" t="str">
            <v>四川太极大邑县晋原镇内蒙古大道桃源药店</v>
          </cell>
          <cell r="E2189">
            <v>4116.36</v>
          </cell>
          <cell r="F2189">
            <v>75</v>
          </cell>
          <cell r="G2189">
            <v>1239.96</v>
          </cell>
          <cell r="H2189" t="str">
            <v>30.12%</v>
          </cell>
        </row>
        <row r="2190">
          <cell r="A2190" t="str">
            <v>74644758</v>
          </cell>
          <cell r="B2190">
            <v>44758</v>
          </cell>
          <cell r="C2190">
            <v>746</v>
          </cell>
          <cell r="D2190" t="str">
            <v>四川太极大邑县晋原镇内蒙古大道桃源药店</v>
          </cell>
          <cell r="E2190">
            <v>6543.93</v>
          </cell>
          <cell r="F2190">
            <v>114</v>
          </cell>
          <cell r="G2190">
            <v>1919.46</v>
          </cell>
          <cell r="H2190" t="str">
            <v>29.33%</v>
          </cell>
        </row>
        <row r="2191">
          <cell r="A2191" t="str">
            <v>74644759</v>
          </cell>
          <cell r="B2191">
            <v>44759</v>
          </cell>
          <cell r="C2191">
            <v>746</v>
          </cell>
          <cell r="D2191" t="str">
            <v>四川太极大邑县晋原镇内蒙古大道桃源药店</v>
          </cell>
          <cell r="E2191">
            <v>16574.11</v>
          </cell>
          <cell r="F2191">
            <v>129</v>
          </cell>
          <cell r="G2191">
            <v>4183.71</v>
          </cell>
          <cell r="H2191" t="str">
            <v>25.24%</v>
          </cell>
        </row>
        <row r="2192">
          <cell r="A2192" t="str">
            <v>74644760</v>
          </cell>
          <cell r="B2192">
            <v>44760</v>
          </cell>
          <cell r="C2192">
            <v>746</v>
          </cell>
          <cell r="D2192" t="str">
            <v>四川太极大邑县晋原镇内蒙古大道桃源药店</v>
          </cell>
          <cell r="E2192">
            <v>6995.72</v>
          </cell>
          <cell r="F2192">
            <v>115</v>
          </cell>
          <cell r="G2192">
            <v>2174.46</v>
          </cell>
          <cell r="H2192" t="str">
            <v>31.08%</v>
          </cell>
        </row>
        <row r="2193">
          <cell r="A2193" t="str">
            <v>74644761</v>
          </cell>
          <cell r="B2193">
            <v>44761</v>
          </cell>
          <cell r="C2193">
            <v>746</v>
          </cell>
          <cell r="D2193" t="str">
            <v>四川太极大邑县晋原镇内蒙古大道桃源药店</v>
          </cell>
          <cell r="E2193">
            <v>2361.91</v>
          </cell>
          <cell r="F2193">
            <v>43</v>
          </cell>
          <cell r="G2193">
            <v>721.47</v>
          </cell>
          <cell r="H2193" t="str">
            <v>30.55%</v>
          </cell>
        </row>
        <row r="2194">
          <cell r="A2194" t="str">
            <v>74644762</v>
          </cell>
          <cell r="B2194">
            <v>44762</v>
          </cell>
          <cell r="C2194">
            <v>746</v>
          </cell>
          <cell r="D2194" t="str">
            <v>四川太极大邑县晋原镇内蒙古大道桃源药店</v>
          </cell>
          <cell r="E2194">
            <v>1663.53</v>
          </cell>
          <cell r="F2194">
            <v>30</v>
          </cell>
          <cell r="G2194">
            <v>291.73</v>
          </cell>
          <cell r="H2194" t="str">
            <v>17.54%</v>
          </cell>
        </row>
        <row r="2195">
          <cell r="A2195" t="str">
            <v>74644764</v>
          </cell>
          <cell r="B2195">
            <v>44764</v>
          </cell>
          <cell r="C2195">
            <v>746</v>
          </cell>
          <cell r="D2195" t="str">
            <v>四川太极大邑县晋原镇内蒙古大道桃源药店</v>
          </cell>
          <cell r="E2195">
            <v>6498.19</v>
          </cell>
          <cell r="F2195">
            <v>101</v>
          </cell>
          <cell r="G2195">
            <v>1598.78</v>
          </cell>
          <cell r="H2195" t="str">
            <v>24.6%</v>
          </cell>
        </row>
        <row r="2196">
          <cell r="A2196" t="str">
            <v>74644765</v>
          </cell>
          <cell r="B2196">
            <v>44765</v>
          </cell>
          <cell r="C2196">
            <v>746</v>
          </cell>
          <cell r="D2196" t="str">
            <v>四川太极大邑县晋原镇内蒙古大道桃源药店</v>
          </cell>
          <cell r="E2196">
            <v>6419.08</v>
          </cell>
          <cell r="F2196">
            <v>104</v>
          </cell>
          <cell r="G2196">
            <v>2307.51</v>
          </cell>
          <cell r="H2196" t="str">
            <v>35.95%</v>
          </cell>
        </row>
        <row r="2197">
          <cell r="A2197" t="str">
            <v>74644766</v>
          </cell>
          <cell r="B2197">
            <v>44766</v>
          </cell>
          <cell r="C2197">
            <v>746</v>
          </cell>
          <cell r="D2197" t="str">
            <v>四川太极大邑县晋原镇内蒙古大道桃源药店</v>
          </cell>
          <cell r="E2197">
            <v>7503.38</v>
          </cell>
          <cell r="F2197">
            <v>89</v>
          </cell>
          <cell r="G2197">
            <v>2079.8</v>
          </cell>
          <cell r="H2197" t="str">
            <v>27.72%</v>
          </cell>
        </row>
        <row r="2198">
          <cell r="A2198" t="str">
            <v>74644767</v>
          </cell>
          <cell r="B2198">
            <v>44767</v>
          </cell>
          <cell r="C2198">
            <v>746</v>
          </cell>
          <cell r="D2198" t="str">
            <v>四川太极大邑县晋原镇内蒙古大道桃源药店</v>
          </cell>
          <cell r="E2198">
            <v>7264.63</v>
          </cell>
          <cell r="F2198">
            <v>71</v>
          </cell>
          <cell r="G2198">
            <v>2014.16</v>
          </cell>
          <cell r="H2198" t="str">
            <v>27.73%</v>
          </cell>
        </row>
        <row r="2199">
          <cell r="A2199" t="str">
            <v>74644768</v>
          </cell>
          <cell r="B2199">
            <v>44768</v>
          </cell>
          <cell r="C2199">
            <v>746</v>
          </cell>
          <cell r="D2199" t="str">
            <v>四川太极大邑县晋原镇内蒙古大道桃源药店</v>
          </cell>
          <cell r="E2199">
            <v>6386.19</v>
          </cell>
          <cell r="F2199">
            <v>86</v>
          </cell>
          <cell r="G2199">
            <v>2235.63</v>
          </cell>
          <cell r="H2199" t="str">
            <v>35.01%</v>
          </cell>
        </row>
        <row r="2200">
          <cell r="A2200" t="str">
            <v>74644769</v>
          </cell>
          <cell r="B2200">
            <v>44769</v>
          </cell>
          <cell r="C2200">
            <v>746</v>
          </cell>
          <cell r="D2200" t="str">
            <v>四川太极大邑县晋原镇内蒙古大道桃源药店</v>
          </cell>
          <cell r="E2200">
            <v>4021.2</v>
          </cell>
          <cell r="F2200">
            <v>66</v>
          </cell>
          <cell r="G2200">
            <v>1409.34</v>
          </cell>
          <cell r="H2200" t="str">
            <v>35.05%</v>
          </cell>
        </row>
        <row r="2201">
          <cell r="A2201" t="str">
            <v>74644770</v>
          </cell>
          <cell r="B2201">
            <v>44770</v>
          </cell>
          <cell r="C2201">
            <v>746</v>
          </cell>
          <cell r="D2201" t="str">
            <v>四川太极大邑县晋原镇内蒙古大道桃源药店</v>
          </cell>
          <cell r="E2201">
            <v>5718.82</v>
          </cell>
          <cell r="F2201">
            <v>82</v>
          </cell>
          <cell r="G2201">
            <v>1787.02</v>
          </cell>
          <cell r="H2201" t="str">
            <v>31.25%</v>
          </cell>
        </row>
        <row r="2202">
          <cell r="A2202" t="str">
            <v>74644771</v>
          </cell>
          <cell r="B2202">
            <v>44771</v>
          </cell>
          <cell r="C2202">
            <v>746</v>
          </cell>
          <cell r="D2202" t="str">
            <v>四川太极大邑县晋原镇内蒙古大道桃源药店</v>
          </cell>
          <cell r="E2202">
            <v>5465.11</v>
          </cell>
          <cell r="F2202">
            <v>77</v>
          </cell>
          <cell r="G2202">
            <v>1769.95</v>
          </cell>
          <cell r="H2202" t="str">
            <v>32.39%</v>
          </cell>
        </row>
        <row r="2203">
          <cell r="A2203" t="str">
            <v>74644772</v>
          </cell>
          <cell r="B2203">
            <v>44772</v>
          </cell>
          <cell r="C2203">
            <v>746</v>
          </cell>
          <cell r="D2203" t="str">
            <v>四川太极大邑县晋原镇内蒙古大道桃源药店</v>
          </cell>
          <cell r="E2203">
            <v>4269.1</v>
          </cell>
          <cell r="F2203">
            <v>76</v>
          </cell>
          <cell r="G2203">
            <v>1551.75</v>
          </cell>
          <cell r="H2203" t="str">
            <v>36.35%</v>
          </cell>
        </row>
        <row r="2204">
          <cell r="A2204" t="str">
            <v>74644773</v>
          </cell>
          <cell r="B2204">
            <v>44773</v>
          </cell>
          <cell r="C2204">
            <v>746</v>
          </cell>
          <cell r="D2204" t="str">
            <v>四川太极大邑县晋原镇内蒙古大道桃源药店</v>
          </cell>
          <cell r="E2204">
            <v>6780.29</v>
          </cell>
          <cell r="F2204">
            <v>84</v>
          </cell>
          <cell r="G2204">
            <v>1967.99</v>
          </cell>
          <cell r="H2204" t="str">
            <v>29.03%</v>
          </cell>
        </row>
        <row r="2205">
          <cell r="A2205" t="str">
            <v>74744743</v>
          </cell>
          <cell r="B2205">
            <v>44743</v>
          </cell>
          <cell r="C2205">
            <v>747</v>
          </cell>
          <cell r="D2205" t="str">
            <v>四川太极郫县郫筒镇一环路东南段药店</v>
          </cell>
          <cell r="E2205">
            <v>5524.97</v>
          </cell>
          <cell r="F2205">
            <v>64</v>
          </cell>
          <cell r="G2205">
            <v>1334.65</v>
          </cell>
          <cell r="H2205" t="str">
            <v>24.16%</v>
          </cell>
        </row>
        <row r="2206">
          <cell r="A2206" t="str">
            <v>74744744</v>
          </cell>
          <cell r="B2206">
            <v>44744</v>
          </cell>
          <cell r="C2206">
            <v>747</v>
          </cell>
          <cell r="D2206" t="str">
            <v>四川太极郫县郫筒镇一环路东南段药店</v>
          </cell>
          <cell r="E2206">
            <v>4783.89</v>
          </cell>
          <cell r="F2206">
            <v>65</v>
          </cell>
          <cell r="G2206">
            <v>721.7</v>
          </cell>
          <cell r="H2206" t="str">
            <v>15.09%</v>
          </cell>
        </row>
        <row r="2207">
          <cell r="A2207" t="str">
            <v>74744745</v>
          </cell>
          <cell r="B2207">
            <v>44745</v>
          </cell>
          <cell r="C2207">
            <v>747</v>
          </cell>
          <cell r="D2207" t="str">
            <v>四川太极郫县郫筒镇一环路东南段药店</v>
          </cell>
          <cell r="E2207">
            <v>6460.21</v>
          </cell>
          <cell r="F2207">
            <v>71</v>
          </cell>
          <cell r="G2207">
            <v>1665.26</v>
          </cell>
          <cell r="H2207" t="str">
            <v>25.78%</v>
          </cell>
        </row>
        <row r="2208">
          <cell r="A2208" t="str">
            <v>74744746</v>
          </cell>
          <cell r="B2208">
            <v>44746</v>
          </cell>
          <cell r="C2208">
            <v>747</v>
          </cell>
          <cell r="D2208" t="str">
            <v>四川太极郫县郫筒镇一环路东南段药店</v>
          </cell>
          <cell r="E2208">
            <v>6077.37</v>
          </cell>
          <cell r="F2208">
            <v>68</v>
          </cell>
          <cell r="G2208">
            <v>1310.69</v>
          </cell>
          <cell r="H2208" t="str">
            <v>21.57%</v>
          </cell>
        </row>
        <row r="2209">
          <cell r="A2209" t="str">
            <v>74744747</v>
          </cell>
          <cell r="B2209">
            <v>44747</v>
          </cell>
          <cell r="C2209">
            <v>747</v>
          </cell>
          <cell r="D2209" t="str">
            <v>四川太极郫县郫筒镇一环路东南段药店</v>
          </cell>
          <cell r="E2209">
            <v>9180.15</v>
          </cell>
          <cell r="F2209">
            <v>63</v>
          </cell>
          <cell r="G2209">
            <v>1613.04</v>
          </cell>
          <cell r="H2209" t="str">
            <v>17.57%</v>
          </cell>
        </row>
        <row r="2210">
          <cell r="A2210" t="str">
            <v>74744748</v>
          </cell>
          <cell r="B2210">
            <v>44748</v>
          </cell>
          <cell r="C2210">
            <v>747</v>
          </cell>
          <cell r="D2210" t="str">
            <v>四川太极郫县郫筒镇一环路东南段药店</v>
          </cell>
          <cell r="E2210">
            <v>3317.84</v>
          </cell>
          <cell r="F2210">
            <v>62</v>
          </cell>
          <cell r="G2210">
            <v>788.2</v>
          </cell>
          <cell r="H2210" t="str">
            <v>23.76%</v>
          </cell>
        </row>
        <row r="2211">
          <cell r="A2211" t="str">
            <v>74744749</v>
          </cell>
          <cell r="B2211">
            <v>44749</v>
          </cell>
          <cell r="C2211">
            <v>747</v>
          </cell>
          <cell r="D2211" t="str">
            <v>四川太极郫县郫筒镇一环路东南段药店</v>
          </cell>
          <cell r="E2211">
            <v>6077.61</v>
          </cell>
          <cell r="F2211">
            <v>61</v>
          </cell>
          <cell r="G2211">
            <v>1278.25</v>
          </cell>
          <cell r="H2211" t="str">
            <v>21.03%</v>
          </cell>
        </row>
        <row r="2212">
          <cell r="A2212" t="str">
            <v>74744750</v>
          </cell>
          <cell r="B2212">
            <v>44750</v>
          </cell>
          <cell r="C2212">
            <v>747</v>
          </cell>
          <cell r="D2212" t="str">
            <v>四川太极郫县郫筒镇一环路东南段药店</v>
          </cell>
          <cell r="E2212">
            <v>4074.92</v>
          </cell>
          <cell r="F2212">
            <v>63</v>
          </cell>
          <cell r="G2212">
            <v>930.37</v>
          </cell>
          <cell r="H2212" t="str">
            <v>22.83%</v>
          </cell>
        </row>
        <row r="2213">
          <cell r="A2213" t="str">
            <v>74744751</v>
          </cell>
          <cell r="B2213">
            <v>44751</v>
          </cell>
          <cell r="C2213">
            <v>747</v>
          </cell>
          <cell r="D2213" t="str">
            <v>四川太极郫县郫筒镇一环路东南段药店</v>
          </cell>
          <cell r="E2213">
            <v>5056.19</v>
          </cell>
          <cell r="F2213">
            <v>80</v>
          </cell>
          <cell r="G2213">
            <v>1253.58</v>
          </cell>
          <cell r="H2213" t="str">
            <v>24.79%</v>
          </cell>
        </row>
        <row r="2214">
          <cell r="A2214" t="str">
            <v>74744752</v>
          </cell>
          <cell r="B2214">
            <v>44752</v>
          </cell>
          <cell r="C2214">
            <v>747</v>
          </cell>
          <cell r="D2214" t="str">
            <v>四川太极郫县郫筒镇一环路东南段药店</v>
          </cell>
          <cell r="E2214">
            <v>5300.02</v>
          </cell>
          <cell r="F2214">
            <v>62</v>
          </cell>
          <cell r="G2214">
            <v>1268.08</v>
          </cell>
          <cell r="H2214" t="str">
            <v>23.93%</v>
          </cell>
        </row>
        <row r="2215">
          <cell r="A2215" t="str">
            <v>74744753</v>
          </cell>
          <cell r="B2215">
            <v>44753</v>
          </cell>
          <cell r="C2215">
            <v>747</v>
          </cell>
          <cell r="D2215" t="str">
            <v>四川太极郫县郫筒镇一环路东南段药店</v>
          </cell>
          <cell r="E2215">
            <v>5334.99</v>
          </cell>
          <cell r="F2215">
            <v>59</v>
          </cell>
          <cell r="G2215">
            <v>1210.94</v>
          </cell>
          <cell r="H2215" t="str">
            <v>22.7%</v>
          </cell>
        </row>
        <row r="2216">
          <cell r="A2216" t="str">
            <v>74744754</v>
          </cell>
          <cell r="B2216">
            <v>44754</v>
          </cell>
          <cell r="C2216">
            <v>747</v>
          </cell>
          <cell r="D2216" t="str">
            <v>四川太极郫县郫筒镇一环路东南段药店</v>
          </cell>
          <cell r="E2216">
            <v>3785.04</v>
          </cell>
          <cell r="F2216">
            <v>66</v>
          </cell>
          <cell r="G2216">
            <v>1071.26</v>
          </cell>
          <cell r="H2216" t="str">
            <v>28.3%</v>
          </cell>
        </row>
        <row r="2217">
          <cell r="A2217" t="str">
            <v>74744755</v>
          </cell>
          <cell r="B2217">
            <v>44755</v>
          </cell>
          <cell r="C2217">
            <v>747</v>
          </cell>
          <cell r="D2217" t="str">
            <v>四川太极郫县郫筒镇一环路东南段药店</v>
          </cell>
          <cell r="E2217">
            <v>4200.99</v>
          </cell>
          <cell r="F2217">
            <v>62</v>
          </cell>
          <cell r="G2217">
            <v>996.44</v>
          </cell>
          <cell r="H2217" t="str">
            <v>23.72%</v>
          </cell>
        </row>
        <row r="2218">
          <cell r="A2218" t="str">
            <v>74744756</v>
          </cell>
          <cell r="B2218">
            <v>44756</v>
          </cell>
          <cell r="C2218">
            <v>747</v>
          </cell>
          <cell r="D2218" t="str">
            <v>四川太极郫县郫筒镇一环路东南段药店</v>
          </cell>
          <cell r="E2218">
            <v>6346.53</v>
          </cell>
          <cell r="F2218">
            <v>58</v>
          </cell>
          <cell r="G2218">
            <v>1231.77</v>
          </cell>
          <cell r="H2218" t="str">
            <v>19.41%</v>
          </cell>
        </row>
        <row r="2219">
          <cell r="A2219" t="str">
            <v>74744757</v>
          </cell>
          <cell r="B2219">
            <v>44757</v>
          </cell>
          <cell r="C2219">
            <v>747</v>
          </cell>
          <cell r="D2219" t="str">
            <v>四川太极郫县郫筒镇一环路东南段药店</v>
          </cell>
          <cell r="E2219">
            <v>9306.39</v>
          </cell>
          <cell r="F2219">
            <v>70</v>
          </cell>
          <cell r="G2219">
            <v>1724.19</v>
          </cell>
          <cell r="H2219" t="str">
            <v>18.53%</v>
          </cell>
        </row>
        <row r="2220">
          <cell r="A2220" t="str">
            <v>74744758</v>
          </cell>
          <cell r="B2220">
            <v>44758</v>
          </cell>
          <cell r="C2220">
            <v>747</v>
          </cell>
          <cell r="D2220" t="str">
            <v>四川太极郫县郫筒镇一环路东南段药店</v>
          </cell>
          <cell r="E2220">
            <v>16961.6</v>
          </cell>
          <cell r="F2220">
            <v>116</v>
          </cell>
          <cell r="G2220">
            <v>3591.31</v>
          </cell>
          <cell r="H2220" t="str">
            <v>21.17%</v>
          </cell>
        </row>
        <row r="2221">
          <cell r="A2221" t="str">
            <v>74744759</v>
          </cell>
          <cell r="B2221">
            <v>44759</v>
          </cell>
          <cell r="C2221">
            <v>747</v>
          </cell>
          <cell r="D2221" t="str">
            <v>四川太极郫县郫筒镇一环路东南段药店</v>
          </cell>
          <cell r="E2221">
            <v>15225.69</v>
          </cell>
          <cell r="F2221">
            <v>87</v>
          </cell>
          <cell r="G2221">
            <v>3164.23</v>
          </cell>
          <cell r="H2221" t="str">
            <v>20.78%</v>
          </cell>
        </row>
        <row r="2222">
          <cell r="A2222" t="str">
            <v>74744760</v>
          </cell>
          <cell r="B2222">
            <v>44760</v>
          </cell>
          <cell r="C2222">
            <v>747</v>
          </cell>
          <cell r="D2222" t="str">
            <v>四川太极郫县郫筒镇一环路东南段药店</v>
          </cell>
          <cell r="E2222">
            <v>14613.82</v>
          </cell>
          <cell r="F2222">
            <v>108</v>
          </cell>
          <cell r="G2222">
            <v>3594.03</v>
          </cell>
          <cell r="H2222" t="str">
            <v>24.59%</v>
          </cell>
        </row>
        <row r="2223">
          <cell r="A2223" t="str">
            <v>74744761</v>
          </cell>
          <cell r="B2223">
            <v>44761</v>
          </cell>
          <cell r="C2223">
            <v>747</v>
          </cell>
          <cell r="D2223" t="str">
            <v>四川太极郫县郫筒镇一环路东南段药店</v>
          </cell>
          <cell r="E2223">
            <v>8278.26</v>
          </cell>
          <cell r="F2223">
            <v>70</v>
          </cell>
          <cell r="G2223">
            <v>1978.07</v>
          </cell>
          <cell r="H2223" t="str">
            <v>23.89%</v>
          </cell>
        </row>
        <row r="2224">
          <cell r="A2224" t="str">
            <v>74744762</v>
          </cell>
          <cell r="B2224">
            <v>44762</v>
          </cell>
          <cell r="C2224">
            <v>747</v>
          </cell>
          <cell r="D2224" t="str">
            <v>四川太极郫县郫筒镇一环路东南段药店</v>
          </cell>
          <cell r="E2224">
            <v>9587.54</v>
          </cell>
          <cell r="F2224">
            <v>80</v>
          </cell>
          <cell r="G2224">
            <v>2343.48</v>
          </cell>
          <cell r="H2224" t="str">
            <v>24.44%</v>
          </cell>
        </row>
        <row r="2225">
          <cell r="A2225" t="str">
            <v>74744763</v>
          </cell>
          <cell r="B2225">
            <v>44763</v>
          </cell>
          <cell r="C2225">
            <v>747</v>
          </cell>
          <cell r="D2225" t="str">
            <v>四川太极郫县郫筒镇一环路东南段药店</v>
          </cell>
          <cell r="E2225">
            <v>7235.4</v>
          </cell>
          <cell r="F2225">
            <v>90</v>
          </cell>
          <cell r="G2225">
            <v>1162.94</v>
          </cell>
          <cell r="H2225" t="str">
            <v>16.07%</v>
          </cell>
        </row>
        <row r="2226">
          <cell r="A2226" t="str">
            <v>74744764</v>
          </cell>
          <cell r="B2226">
            <v>44764</v>
          </cell>
          <cell r="C2226">
            <v>747</v>
          </cell>
          <cell r="D2226" t="str">
            <v>四川太极郫县郫筒镇一环路东南段药店</v>
          </cell>
          <cell r="E2226">
            <v>5568.91</v>
          </cell>
          <cell r="F2226">
            <v>84</v>
          </cell>
          <cell r="G2226">
            <v>1268.58</v>
          </cell>
          <cell r="H2226" t="str">
            <v>22.78%</v>
          </cell>
        </row>
        <row r="2227">
          <cell r="A2227" t="str">
            <v>74744765</v>
          </cell>
          <cell r="B2227">
            <v>44765</v>
          </cell>
          <cell r="C2227">
            <v>747</v>
          </cell>
          <cell r="D2227" t="str">
            <v>四川太极郫县郫筒镇一环路东南段药店</v>
          </cell>
          <cell r="E2227">
            <v>6590.25</v>
          </cell>
          <cell r="F2227">
            <v>64</v>
          </cell>
          <cell r="G2227">
            <v>1223.48</v>
          </cell>
          <cell r="H2227" t="str">
            <v>18.57%</v>
          </cell>
        </row>
        <row r="2228">
          <cell r="A2228" t="str">
            <v>74744766</v>
          </cell>
          <cell r="B2228">
            <v>44766</v>
          </cell>
          <cell r="C2228">
            <v>747</v>
          </cell>
          <cell r="D2228" t="str">
            <v>四川太极郫县郫筒镇一环路东南段药店</v>
          </cell>
          <cell r="E2228">
            <v>5620.72</v>
          </cell>
          <cell r="F2228">
            <v>63</v>
          </cell>
          <cell r="G2228">
            <v>1608.39</v>
          </cell>
          <cell r="H2228" t="str">
            <v>28.62%</v>
          </cell>
        </row>
        <row r="2229">
          <cell r="A2229" t="str">
            <v>74744767</v>
          </cell>
          <cell r="B2229">
            <v>44767</v>
          </cell>
          <cell r="C2229">
            <v>747</v>
          </cell>
          <cell r="D2229" t="str">
            <v>四川太极郫县郫筒镇一环路东南段药店</v>
          </cell>
          <cell r="E2229">
            <v>4560.05</v>
          </cell>
          <cell r="F2229">
            <v>54</v>
          </cell>
          <cell r="G2229">
            <v>1218.9</v>
          </cell>
          <cell r="H2229" t="str">
            <v>26.73%</v>
          </cell>
        </row>
        <row r="2230">
          <cell r="A2230" t="str">
            <v>74744768</v>
          </cell>
          <cell r="B2230">
            <v>44768</v>
          </cell>
          <cell r="C2230">
            <v>747</v>
          </cell>
          <cell r="D2230" t="str">
            <v>四川太极郫县郫筒镇一环路东南段药店</v>
          </cell>
          <cell r="E2230">
            <v>5297.75</v>
          </cell>
          <cell r="F2230">
            <v>55</v>
          </cell>
          <cell r="G2230">
            <v>1018.29</v>
          </cell>
          <cell r="H2230" t="str">
            <v>19.22%</v>
          </cell>
        </row>
        <row r="2231">
          <cell r="A2231" t="str">
            <v>74744769</v>
          </cell>
          <cell r="B2231">
            <v>44769</v>
          </cell>
          <cell r="C2231">
            <v>747</v>
          </cell>
          <cell r="D2231" t="str">
            <v>四川太极郫县郫筒镇一环路东南段药店</v>
          </cell>
          <cell r="E2231">
            <v>5486.13</v>
          </cell>
          <cell r="F2231">
            <v>63</v>
          </cell>
          <cell r="G2231">
            <v>1532.83</v>
          </cell>
          <cell r="H2231" t="str">
            <v>27.94%</v>
          </cell>
        </row>
        <row r="2232">
          <cell r="A2232" t="str">
            <v>74744770</v>
          </cell>
          <cell r="B2232">
            <v>44770</v>
          </cell>
          <cell r="C2232">
            <v>747</v>
          </cell>
          <cell r="D2232" t="str">
            <v>四川太极郫县郫筒镇一环路东南段药店</v>
          </cell>
          <cell r="E2232">
            <v>4415.52</v>
          </cell>
          <cell r="F2232">
            <v>56</v>
          </cell>
          <cell r="G2232">
            <v>1318.45</v>
          </cell>
          <cell r="H2232" t="str">
            <v>29.86%</v>
          </cell>
        </row>
        <row r="2233">
          <cell r="A2233" t="str">
            <v>74744771</v>
          </cell>
          <cell r="B2233">
            <v>44771</v>
          </cell>
          <cell r="C2233">
            <v>747</v>
          </cell>
          <cell r="D2233" t="str">
            <v>四川太极郫县郫筒镇一环路东南段药店</v>
          </cell>
          <cell r="E2233">
            <v>5787.43</v>
          </cell>
          <cell r="F2233">
            <v>77</v>
          </cell>
          <cell r="G2233">
            <v>1407.63</v>
          </cell>
          <cell r="H2233" t="str">
            <v>24.32%</v>
          </cell>
        </row>
        <row r="2234">
          <cell r="A2234" t="str">
            <v>74744772</v>
          </cell>
          <cell r="B2234">
            <v>44772</v>
          </cell>
          <cell r="C2234">
            <v>747</v>
          </cell>
          <cell r="D2234" t="str">
            <v>四川太极郫县郫筒镇一环路东南段药店</v>
          </cell>
          <cell r="E2234">
            <v>5865.6</v>
          </cell>
          <cell r="F2234">
            <v>68</v>
          </cell>
          <cell r="G2234">
            <v>1702.62</v>
          </cell>
          <cell r="H2234" t="str">
            <v>29.03%</v>
          </cell>
        </row>
        <row r="2235">
          <cell r="A2235" t="str">
            <v>74744773</v>
          </cell>
          <cell r="B2235">
            <v>44773</v>
          </cell>
          <cell r="C2235">
            <v>747</v>
          </cell>
          <cell r="D2235" t="str">
            <v>四川太极郫县郫筒镇一环路东南段药店</v>
          </cell>
          <cell r="E2235">
            <v>3332.58</v>
          </cell>
          <cell r="F2235">
            <v>66</v>
          </cell>
          <cell r="G2235">
            <v>723.86</v>
          </cell>
          <cell r="H2235" t="str">
            <v>21.72%</v>
          </cell>
        </row>
        <row r="2236">
          <cell r="A2236" t="str">
            <v>74844743</v>
          </cell>
          <cell r="B2236">
            <v>44743</v>
          </cell>
          <cell r="C2236">
            <v>748</v>
          </cell>
          <cell r="D2236" t="str">
            <v>四川太极大邑县晋原镇东街药店</v>
          </cell>
          <cell r="E2236">
            <v>4925.1</v>
          </cell>
          <cell r="F2236">
            <v>52</v>
          </cell>
          <cell r="G2236">
            <v>1620.72</v>
          </cell>
          <cell r="H2236" t="str">
            <v>32.91%</v>
          </cell>
        </row>
        <row r="2237">
          <cell r="A2237" t="str">
            <v>74844744</v>
          </cell>
          <cell r="B2237">
            <v>44744</v>
          </cell>
          <cell r="C2237">
            <v>748</v>
          </cell>
          <cell r="D2237" t="str">
            <v>四川太极大邑县晋原镇东街药店</v>
          </cell>
          <cell r="E2237">
            <v>3305</v>
          </cell>
          <cell r="F2237">
            <v>46</v>
          </cell>
          <cell r="G2237">
            <v>976.17</v>
          </cell>
          <cell r="H2237" t="str">
            <v>29.54%</v>
          </cell>
        </row>
        <row r="2238">
          <cell r="A2238" t="str">
            <v>74844745</v>
          </cell>
          <cell r="B2238">
            <v>44745</v>
          </cell>
          <cell r="C2238">
            <v>748</v>
          </cell>
          <cell r="D2238" t="str">
            <v>四川太极大邑县晋原镇东街药店</v>
          </cell>
          <cell r="E2238">
            <v>4579.7</v>
          </cell>
          <cell r="F2238">
            <v>62</v>
          </cell>
          <cell r="G2238">
            <v>1410.48</v>
          </cell>
          <cell r="H2238" t="str">
            <v>30.8%</v>
          </cell>
        </row>
        <row r="2239">
          <cell r="A2239" t="str">
            <v>74844746</v>
          </cell>
          <cell r="B2239">
            <v>44746</v>
          </cell>
          <cell r="C2239">
            <v>748</v>
          </cell>
          <cell r="D2239" t="str">
            <v>四川太极大邑县晋原镇东街药店</v>
          </cell>
          <cell r="E2239">
            <v>6696.75</v>
          </cell>
          <cell r="F2239">
            <v>56</v>
          </cell>
          <cell r="G2239">
            <v>2095.64</v>
          </cell>
          <cell r="H2239" t="str">
            <v>31.29%</v>
          </cell>
        </row>
        <row r="2240">
          <cell r="A2240" t="str">
            <v>74844747</v>
          </cell>
          <cell r="B2240">
            <v>44747</v>
          </cell>
          <cell r="C2240">
            <v>748</v>
          </cell>
          <cell r="D2240" t="str">
            <v>四川太极大邑县晋原镇东街药店</v>
          </cell>
          <cell r="E2240">
            <v>5109.88</v>
          </cell>
          <cell r="F2240">
            <v>54</v>
          </cell>
          <cell r="G2240">
            <v>1653.8</v>
          </cell>
          <cell r="H2240" t="str">
            <v>32.36%</v>
          </cell>
        </row>
        <row r="2241">
          <cell r="A2241" t="str">
            <v>74844748</v>
          </cell>
          <cell r="B2241">
            <v>44748</v>
          </cell>
          <cell r="C2241">
            <v>748</v>
          </cell>
          <cell r="D2241" t="str">
            <v>四川太极大邑县晋原镇东街药店</v>
          </cell>
          <cell r="E2241">
            <v>2847.11</v>
          </cell>
          <cell r="F2241">
            <v>48</v>
          </cell>
          <cell r="G2241">
            <v>715.99</v>
          </cell>
          <cell r="H2241" t="str">
            <v>25.15%</v>
          </cell>
        </row>
        <row r="2242">
          <cell r="A2242" t="str">
            <v>74844749</v>
          </cell>
          <cell r="B2242">
            <v>44749</v>
          </cell>
          <cell r="C2242">
            <v>748</v>
          </cell>
          <cell r="D2242" t="str">
            <v>四川太极大邑县晋原镇东街药店</v>
          </cell>
          <cell r="E2242">
            <v>4048.6</v>
          </cell>
          <cell r="F2242">
            <v>58</v>
          </cell>
          <cell r="G2242">
            <v>1282.81</v>
          </cell>
          <cell r="H2242" t="str">
            <v>31.69%</v>
          </cell>
        </row>
        <row r="2243">
          <cell r="A2243" t="str">
            <v>74844750</v>
          </cell>
          <cell r="B2243">
            <v>44750</v>
          </cell>
          <cell r="C2243">
            <v>748</v>
          </cell>
          <cell r="D2243" t="str">
            <v>四川太极大邑县晋原镇东街药店</v>
          </cell>
          <cell r="E2243">
            <v>2107.4</v>
          </cell>
          <cell r="F2243">
            <v>41</v>
          </cell>
          <cell r="G2243">
            <v>801.27</v>
          </cell>
          <cell r="H2243" t="str">
            <v>38.02%</v>
          </cell>
        </row>
        <row r="2244">
          <cell r="A2244" t="str">
            <v>74844751</v>
          </cell>
          <cell r="B2244">
            <v>44751</v>
          </cell>
          <cell r="C2244">
            <v>748</v>
          </cell>
          <cell r="D2244" t="str">
            <v>四川太极大邑县晋原镇东街药店</v>
          </cell>
          <cell r="E2244">
            <v>4045.86</v>
          </cell>
          <cell r="F2244">
            <v>46</v>
          </cell>
          <cell r="G2244">
            <v>1171.44</v>
          </cell>
          <cell r="H2244" t="str">
            <v>28.95%</v>
          </cell>
        </row>
        <row r="2245">
          <cell r="A2245" t="str">
            <v>74844752</v>
          </cell>
          <cell r="B2245">
            <v>44752</v>
          </cell>
          <cell r="C2245">
            <v>748</v>
          </cell>
          <cell r="D2245" t="str">
            <v>四川太极大邑县晋原镇东街药店</v>
          </cell>
          <cell r="E2245">
            <v>5898</v>
          </cell>
          <cell r="F2245">
            <v>60</v>
          </cell>
          <cell r="G2245">
            <v>1939.24</v>
          </cell>
          <cell r="H2245" t="str">
            <v>32.88%</v>
          </cell>
        </row>
        <row r="2246">
          <cell r="A2246" t="str">
            <v>74844753</v>
          </cell>
          <cell r="B2246">
            <v>44753</v>
          </cell>
          <cell r="C2246">
            <v>748</v>
          </cell>
          <cell r="D2246" t="str">
            <v>四川太极大邑县晋原镇东街药店</v>
          </cell>
          <cell r="E2246">
            <v>4265.68</v>
          </cell>
          <cell r="F2246">
            <v>59</v>
          </cell>
          <cell r="G2246">
            <v>1338.98</v>
          </cell>
          <cell r="H2246" t="str">
            <v>31.39%</v>
          </cell>
        </row>
        <row r="2247">
          <cell r="A2247" t="str">
            <v>74844754</v>
          </cell>
          <cell r="B2247">
            <v>44754</v>
          </cell>
          <cell r="C2247">
            <v>748</v>
          </cell>
          <cell r="D2247" t="str">
            <v>四川太极大邑县晋原镇东街药店</v>
          </cell>
          <cell r="E2247">
            <v>3582.89</v>
          </cell>
          <cell r="F2247">
            <v>53</v>
          </cell>
          <cell r="G2247">
            <v>1332.76</v>
          </cell>
          <cell r="H2247" t="str">
            <v>37.2%</v>
          </cell>
        </row>
        <row r="2248">
          <cell r="A2248" t="str">
            <v>74844755</v>
          </cell>
          <cell r="B2248">
            <v>44755</v>
          </cell>
          <cell r="C2248">
            <v>748</v>
          </cell>
          <cell r="D2248" t="str">
            <v>四川太极大邑县晋原镇东街药店</v>
          </cell>
          <cell r="E2248">
            <v>4304.61</v>
          </cell>
          <cell r="F2248">
            <v>50</v>
          </cell>
          <cell r="G2248">
            <v>1469.64</v>
          </cell>
          <cell r="H2248" t="str">
            <v>34.14%</v>
          </cell>
        </row>
        <row r="2249">
          <cell r="A2249" t="str">
            <v>74844756</v>
          </cell>
          <cell r="B2249">
            <v>44756</v>
          </cell>
          <cell r="C2249">
            <v>748</v>
          </cell>
          <cell r="D2249" t="str">
            <v>四川太极大邑县晋原镇东街药店</v>
          </cell>
          <cell r="E2249">
            <v>7038.55</v>
          </cell>
          <cell r="F2249">
            <v>60</v>
          </cell>
          <cell r="G2249">
            <v>1385</v>
          </cell>
          <cell r="H2249" t="str">
            <v>19.68%</v>
          </cell>
        </row>
        <row r="2250">
          <cell r="A2250" t="str">
            <v>74844757</v>
          </cell>
          <cell r="B2250">
            <v>44757</v>
          </cell>
          <cell r="C2250">
            <v>748</v>
          </cell>
          <cell r="D2250" t="str">
            <v>四川太极大邑县晋原镇东街药店</v>
          </cell>
          <cell r="E2250">
            <v>2767</v>
          </cell>
          <cell r="F2250">
            <v>48</v>
          </cell>
          <cell r="G2250">
            <v>929.09</v>
          </cell>
          <cell r="H2250" t="str">
            <v>33.58%</v>
          </cell>
        </row>
        <row r="2251">
          <cell r="A2251" t="str">
            <v>74844758</v>
          </cell>
          <cell r="B2251">
            <v>44758</v>
          </cell>
          <cell r="C2251">
            <v>748</v>
          </cell>
          <cell r="D2251" t="str">
            <v>四川太极大邑县晋原镇东街药店</v>
          </cell>
          <cell r="E2251">
            <v>7022.29</v>
          </cell>
          <cell r="F2251">
            <v>76</v>
          </cell>
          <cell r="G2251">
            <v>1639.92</v>
          </cell>
          <cell r="H2251" t="str">
            <v>23.35%</v>
          </cell>
        </row>
        <row r="2252">
          <cell r="A2252" t="str">
            <v>74844759</v>
          </cell>
          <cell r="B2252">
            <v>44759</v>
          </cell>
          <cell r="C2252">
            <v>748</v>
          </cell>
          <cell r="D2252" t="str">
            <v>四川太极大邑县晋原镇东街药店</v>
          </cell>
          <cell r="E2252">
            <v>18646</v>
          </cell>
          <cell r="F2252">
            <v>69</v>
          </cell>
          <cell r="G2252">
            <v>4138.52</v>
          </cell>
          <cell r="H2252" t="str">
            <v>22.2%</v>
          </cell>
        </row>
        <row r="2253">
          <cell r="A2253" t="str">
            <v>74844760</v>
          </cell>
          <cell r="B2253">
            <v>44760</v>
          </cell>
          <cell r="C2253">
            <v>748</v>
          </cell>
          <cell r="D2253" t="str">
            <v>四川太极大邑县晋原镇东街药店</v>
          </cell>
          <cell r="E2253">
            <v>8267.69</v>
          </cell>
          <cell r="F2253">
            <v>55</v>
          </cell>
          <cell r="G2253">
            <v>2268.97</v>
          </cell>
          <cell r="H2253" t="str">
            <v>27.44%</v>
          </cell>
        </row>
        <row r="2254">
          <cell r="A2254" t="str">
            <v>74844761</v>
          </cell>
          <cell r="B2254">
            <v>44761</v>
          </cell>
          <cell r="C2254">
            <v>748</v>
          </cell>
          <cell r="D2254" t="str">
            <v>四川太极大邑县晋原镇东街药店</v>
          </cell>
          <cell r="E2254">
            <v>4164.79</v>
          </cell>
          <cell r="F2254">
            <v>61</v>
          </cell>
          <cell r="G2254">
            <v>1362.23</v>
          </cell>
          <cell r="H2254" t="str">
            <v>32.71%</v>
          </cell>
        </row>
        <row r="2255">
          <cell r="A2255" t="str">
            <v>74844762</v>
          </cell>
          <cell r="B2255">
            <v>44762</v>
          </cell>
          <cell r="C2255">
            <v>748</v>
          </cell>
          <cell r="D2255" t="str">
            <v>四川太极大邑县晋原镇东街药店</v>
          </cell>
          <cell r="E2255">
            <v>12762.12</v>
          </cell>
          <cell r="F2255">
            <v>83</v>
          </cell>
          <cell r="G2255">
            <v>3565.9</v>
          </cell>
          <cell r="H2255" t="str">
            <v>27.94%</v>
          </cell>
        </row>
        <row r="2256">
          <cell r="A2256" t="str">
            <v>74844763</v>
          </cell>
          <cell r="B2256">
            <v>44763</v>
          </cell>
          <cell r="C2256">
            <v>748</v>
          </cell>
          <cell r="D2256" t="str">
            <v>四川太极大邑县晋原镇东街药店</v>
          </cell>
          <cell r="E2256">
            <v>3226.9</v>
          </cell>
          <cell r="F2256">
            <v>44</v>
          </cell>
          <cell r="G2256">
            <v>1030.4</v>
          </cell>
          <cell r="H2256" t="str">
            <v>31.93%</v>
          </cell>
        </row>
        <row r="2257">
          <cell r="A2257" t="str">
            <v>74844764</v>
          </cell>
          <cell r="B2257">
            <v>44764</v>
          </cell>
          <cell r="C2257">
            <v>748</v>
          </cell>
          <cell r="D2257" t="str">
            <v>四川太极大邑县晋原镇东街药店</v>
          </cell>
          <cell r="E2257">
            <v>4549.93</v>
          </cell>
          <cell r="F2257">
            <v>50</v>
          </cell>
          <cell r="G2257">
            <v>1185.07</v>
          </cell>
          <cell r="H2257" t="str">
            <v>26.05%</v>
          </cell>
        </row>
        <row r="2258">
          <cell r="A2258" t="str">
            <v>74844765</v>
          </cell>
          <cell r="B2258">
            <v>44765</v>
          </cell>
          <cell r="C2258">
            <v>748</v>
          </cell>
          <cell r="D2258" t="str">
            <v>四川太极大邑县晋原镇东街药店</v>
          </cell>
          <cell r="E2258">
            <v>3429.6</v>
          </cell>
          <cell r="F2258">
            <v>46</v>
          </cell>
          <cell r="G2258">
            <v>1370.54</v>
          </cell>
          <cell r="H2258" t="str">
            <v>39.96%</v>
          </cell>
        </row>
        <row r="2259">
          <cell r="A2259" t="str">
            <v>74844766</v>
          </cell>
          <cell r="B2259">
            <v>44766</v>
          </cell>
          <cell r="C2259">
            <v>748</v>
          </cell>
          <cell r="D2259" t="str">
            <v>四川太极大邑县晋原镇东街药店</v>
          </cell>
          <cell r="E2259">
            <v>3918.8</v>
          </cell>
          <cell r="F2259">
            <v>61</v>
          </cell>
          <cell r="G2259">
            <v>979.84</v>
          </cell>
          <cell r="H2259" t="str">
            <v>25%</v>
          </cell>
        </row>
        <row r="2260">
          <cell r="A2260" t="str">
            <v>74844767</v>
          </cell>
          <cell r="B2260">
            <v>44767</v>
          </cell>
          <cell r="C2260">
            <v>748</v>
          </cell>
          <cell r="D2260" t="str">
            <v>四川太极大邑县晋原镇东街药店</v>
          </cell>
          <cell r="E2260">
            <v>2242.54</v>
          </cell>
          <cell r="F2260">
            <v>43</v>
          </cell>
          <cell r="G2260">
            <v>833.62</v>
          </cell>
          <cell r="H2260" t="str">
            <v>37.17%</v>
          </cell>
        </row>
        <row r="2261">
          <cell r="A2261" t="str">
            <v>74844768</v>
          </cell>
          <cell r="B2261">
            <v>44768</v>
          </cell>
          <cell r="C2261">
            <v>748</v>
          </cell>
          <cell r="D2261" t="str">
            <v>四川太极大邑县晋原镇东街药店</v>
          </cell>
          <cell r="E2261">
            <v>4175.8</v>
          </cell>
          <cell r="F2261">
            <v>53</v>
          </cell>
          <cell r="G2261">
            <v>1216.34</v>
          </cell>
          <cell r="H2261" t="str">
            <v>29.13%</v>
          </cell>
        </row>
        <row r="2262">
          <cell r="A2262" t="str">
            <v>74844769</v>
          </cell>
          <cell r="B2262">
            <v>44769</v>
          </cell>
          <cell r="C2262">
            <v>748</v>
          </cell>
          <cell r="D2262" t="str">
            <v>四川太极大邑县晋原镇东街药店</v>
          </cell>
          <cell r="E2262">
            <v>2753.7</v>
          </cell>
          <cell r="F2262">
            <v>55</v>
          </cell>
          <cell r="G2262">
            <v>1033.19</v>
          </cell>
          <cell r="H2262" t="str">
            <v>37.52%</v>
          </cell>
        </row>
        <row r="2263">
          <cell r="A2263" t="str">
            <v>74844770</v>
          </cell>
          <cell r="B2263">
            <v>44770</v>
          </cell>
          <cell r="C2263">
            <v>748</v>
          </cell>
          <cell r="D2263" t="str">
            <v>四川太极大邑县晋原镇东街药店</v>
          </cell>
          <cell r="E2263">
            <v>2449.6</v>
          </cell>
          <cell r="F2263">
            <v>36</v>
          </cell>
          <cell r="G2263">
            <v>735.11</v>
          </cell>
          <cell r="H2263" t="str">
            <v>30.01%</v>
          </cell>
        </row>
        <row r="2264">
          <cell r="A2264" t="str">
            <v>74844771</v>
          </cell>
          <cell r="B2264">
            <v>44771</v>
          </cell>
          <cell r="C2264">
            <v>748</v>
          </cell>
          <cell r="D2264" t="str">
            <v>四川太极大邑县晋原镇东街药店</v>
          </cell>
          <cell r="E2264">
            <v>3227.4</v>
          </cell>
          <cell r="F2264">
            <v>44</v>
          </cell>
          <cell r="G2264">
            <v>1175.08</v>
          </cell>
          <cell r="H2264" t="str">
            <v>36.41%</v>
          </cell>
        </row>
        <row r="2265">
          <cell r="A2265" t="str">
            <v>74844772</v>
          </cell>
          <cell r="B2265">
            <v>44772</v>
          </cell>
          <cell r="C2265">
            <v>748</v>
          </cell>
          <cell r="D2265" t="str">
            <v>四川太极大邑县晋原镇东街药店</v>
          </cell>
          <cell r="E2265">
            <v>4714.23</v>
          </cell>
          <cell r="F2265">
            <v>56</v>
          </cell>
          <cell r="G2265">
            <v>1783.96</v>
          </cell>
          <cell r="H2265" t="str">
            <v>37.84%</v>
          </cell>
        </row>
        <row r="2266">
          <cell r="A2266" t="str">
            <v>74844773</v>
          </cell>
          <cell r="B2266">
            <v>44773</v>
          </cell>
          <cell r="C2266">
            <v>748</v>
          </cell>
          <cell r="D2266" t="str">
            <v>四川太极大邑县晋原镇东街药店</v>
          </cell>
          <cell r="E2266">
            <v>3854.33</v>
          </cell>
          <cell r="F2266">
            <v>51</v>
          </cell>
          <cell r="G2266">
            <v>1368.72</v>
          </cell>
          <cell r="H2266" t="str">
            <v>35.51%</v>
          </cell>
        </row>
        <row r="2267">
          <cell r="A2267" t="str">
            <v>75044743</v>
          </cell>
          <cell r="B2267">
            <v>44743</v>
          </cell>
          <cell r="C2267">
            <v>750</v>
          </cell>
          <cell r="D2267" t="str">
            <v>成都成汉太极大药房有限公司</v>
          </cell>
          <cell r="E2267">
            <v>21959.75</v>
          </cell>
          <cell r="F2267">
            <v>167</v>
          </cell>
          <cell r="G2267">
            <v>7031.77</v>
          </cell>
          <cell r="H2267" t="str">
            <v>32.02%</v>
          </cell>
        </row>
        <row r="2268">
          <cell r="A2268" t="str">
            <v>75044744</v>
          </cell>
          <cell r="B2268">
            <v>44744</v>
          </cell>
          <cell r="C2268">
            <v>750</v>
          </cell>
          <cell r="D2268" t="str">
            <v>成都成汉太极大药房有限公司</v>
          </cell>
          <cell r="E2268">
            <v>24503.5</v>
          </cell>
          <cell r="F2268">
            <v>154</v>
          </cell>
          <cell r="G2268">
            <v>9472.49</v>
          </cell>
          <cell r="H2268" t="str">
            <v>38.66%</v>
          </cell>
        </row>
        <row r="2269">
          <cell r="A2269" t="str">
            <v>75044745</v>
          </cell>
          <cell r="B2269">
            <v>44745</v>
          </cell>
          <cell r="C2269">
            <v>750</v>
          </cell>
          <cell r="D2269" t="str">
            <v>成都成汉太极大药房有限公司</v>
          </cell>
          <cell r="E2269">
            <v>22568.59</v>
          </cell>
          <cell r="F2269">
            <v>150</v>
          </cell>
          <cell r="G2269">
            <v>6623.18</v>
          </cell>
          <cell r="H2269" t="str">
            <v>29.35%</v>
          </cell>
        </row>
        <row r="2270">
          <cell r="A2270" t="str">
            <v>75044746</v>
          </cell>
          <cell r="B2270">
            <v>44746</v>
          </cell>
          <cell r="C2270">
            <v>750</v>
          </cell>
          <cell r="D2270" t="str">
            <v>成都成汉太极大药房有限公司</v>
          </cell>
          <cell r="E2270">
            <v>21728.42</v>
          </cell>
          <cell r="F2270">
            <v>169</v>
          </cell>
          <cell r="G2270">
            <v>7461.92</v>
          </cell>
          <cell r="H2270" t="str">
            <v>34.34%</v>
          </cell>
        </row>
        <row r="2271">
          <cell r="A2271" t="str">
            <v>75044747</v>
          </cell>
          <cell r="B2271">
            <v>44747</v>
          </cell>
          <cell r="C2271">
            <v>750</v>
          </cell>
          <cell r="D2271" t="str">
            <v>成都成汉太极大药房有限公司</v>
          </cell>
          <cell r="E2271">
            <v>23094.01</v>
          </cell>
          <cell r="F2271">
            <v>161</v>
          </cell>
          <cell r="G2271">
            <v>8098.33</v>
          </cell>
          <cell r="H2271" t="str">
            <v>35.07%</v>
          </cell>
        </row>
        <row r="2272">
          <cell r="A2272" t="str">
            <v>75044748</v>
          </cell>
          <cell r="B2272">
            <v>44748</v>
          </cell>
          <cell r="C2272">
            <v>750</v>
          </cell>
          <cell r="D2272" t="str">
            <v>成都成汉太极大药房有限公司</v>
          </cell>
          <cell r="E2272">
            <v>26932.52</v>
          </cell>
          <cell r="F2272">
            <v>173</v>
          </cell>
          <cell r="G2272">
            <v>8113.82</v>
          </cell>
          <cell r="H2272" t="str">
            <v>30.13%</v>
          </cell>
        </row>
        <row r="2273">
          <cell r="A2273" t="str">
            <v>75044749</v>
          </cell>
          <cell r="B2273">
            <v>44749</v>
          </cell>
          <cell r="C2273">
            <v>750</v>
          </cell>
          <cell r="D2273" t="str">
            <v>成都成汉太极大药房有限公司</v>
          </cell>
          <cell r="E2273">
            <v>28959.74</v>
          </cell>
          <cell r="F2273">
            <v>185</v>
          </cell>
          <cell r="G2273">
            <v>9793.59</v>
          </cell>
          <cell r="H2273" t="str">
            <v>33.82%</v>
          </cell>
        </row>
        <row r="2274">
          <cell r="A2274" t="str">
            <v>75044750</v>
          </cell>
          <cell r="B2274">
            <v>44750</v>
          </cell>
          <cell r="C2274">
            <v>750</v>
          </cell>
          <cell r="D2274" t="str">
            <v>成都成汉太极大药房有限公司</v>
          </cell>
          <cell r="E2274">
            <v>22394.93</v>
          </cell>
          <cell r="F2274">
            <v>170</v>
          </cell>
          <cell r="G2274">
            <v>7507.52</v>
          </cell>
          <cell r="H2274" t="str">
            <v>33.52%</v>
          </cell>
        </row>
        <row r="2275">
          <cell r="A2275" t="str">
            <v>75044751</v>
          </cell>
          <cell r="B2275">
            <v>44751</v>
          </cell>
          <cell r="C2275">
            <v>750</v>
          </cell>
          <cell r="D2275" t="str">
            <v>成都成汉太极大药房有限公司</v>
          </cell>
          <cell r="E2275">
            <v>16848.98</v>
          </cell>
          <cell r="F2275">
            <v>142</v>
          </cell>
          <cell r="G2275">
            <v>5738.13</v>
          </cell>
          <cell r="H2275" t="str">
            <v>34.06%</v>
          </cell>
        </row>
        <row r="2276">
          <cell r="A2276" t="str">
            <v>75044752</v>
          </cell>
          <cell r="B2276">
            <v>44752</v>
          </cell>
          <cell r="C2276">
            <v>750</v>
          </cell>
          <cell r="D2276" t="str">
            <v>成都成汉太极大药房有限公司</v>
          </cell>
          <cell r="E2276">
            <v>18095.44</v>
          </cell>
          <cell r="F2276">
            <v>135</v>
          </cell>
          <cell r="G2276">
            <v>5858.66</v>
          </cell>
          <cell r="H2276" t="str">
            <v>32.38%</v>
          </cell>
        </row>
        <row r="2277">
          <cell r="A2277" t="str">
            <v>75044753</v>
          </cell>
          <cell r="B2277">
            <v>44753</v>
          </cell>
          <cell r="C2277">
            <v>750</v>
          </cell>
          <cell r="D2277" t="str">
            <v>成都成汉太极大药房有限公司</v>
          </cell>
          <cell r="E2277">
            <v>30095.02</v>
          </cell>
          <cell r="F2277">
            <v>218</v>
          </cell>
          <cell r="G2277">
            <v>9994.71</v>
          </cell>
          <cell r="H2277" t="str">
            <v>33.21%</v>
          </cell>
        </row>
        <row r="2278">
          <cell r="A2278" t="str">
            <v>75044754</v>
          </cell>
          <cell r="B2278">
            <v>44754</v>
          </cell>
          <cell r="C2278">
            <v>750</v>
          </cell>
          <cell r="D2278" t="str">
            <v>成都成汉太极大药房有限公司</v>
          </cell>
          <cell r="E2278">
            <v>24420.07</v>
          </cell>
          <cell r="F2278">
            <v>185</v>
          </cell>
          <cell r="G2278">
            <v>8866.97</v>
          </cell>
          <cell r="H2278" t="str">
            <v>36.31%</v>
          </cell>
        </row>
        <row r="2279">
          <cell r="A2279" t="str">
            <v>75044755</v>
          </cell>
          <cell r="B2279">
            <v>44755</v>
          </cell>
          <cell r="C2279">
            <v>750</v>
          </cell>
          <cell r="D2279" t="str">
            <v>成都成汉太极大药房有限公司</v>
          </cell>
          <cell r="E2279">
            <v>18134.99</v>
          </cell>
          <cell r="F2279">
            <v>151</v>
          </cell>
          <cell r="G2279">
            <v>5467.61</v>
          </cell>
          <cell r="H2279" t="str">
            <v>30.15%</v>
          </cell>
        </row>
        <row r="2280">
          <cell r="A2280" t="str">
            <v>75044756</v>
          </cell>
          <cell r="B2280">
            <v>44756</v>
          </cell>
          <cell r="C2280">
            <v>750</v>
          </cell>
          <cell r="D2280" t="str">
            <v>成都成汉太极大药房有限公司</v>
          </cell>
          <cell r="E2280">
            <v>21430.68</v>
          </cell>
          <cell r="F2280">
            <v>166</v>
          </cell>
          <cell r="G2280">
            <v>6339.83</v>
          </cell>
          <cell r="H2280" t="str">
            <v>29.58%</v>
          </cell>
        </row>
        <row r="2281">
          <cell r="A2281" t="str">
            <v>75044757</v>
          </cell>
          <cell r="B2281">
            <v>44757</v>
          </cell>
          <cell r="C2281">
            <v>750</v>
          </cell>
          <cell r="D2281" t="str">
            <v>成都成汉太极大药房有限公司</v>
          </cell>
          <cell r="E2281">
            <v>15885.1</v>
          </cell>
          <cell r="F2281">
            <v>132</v>
          </cell>
          <cell r="G2281">
            <v>5980.41</v>
          </cell>
          <cell r="H2281" t="str">
            <v>37.65%</v>
          </cell>
        </row>
        <row r="2282">
          <cell r="A2282" t="str">
            <v>75044758</v>
          </cell>
          <cell r="B2282">
            <v>44758</v>
          </cell>
          <cell r="C2282">
            <v>750</v>
          </cell>
          <cell r="D2282" t="str">
            <v>成都成汉太极大药房有限公司</v>
          </cell>
          <cell r="E2282">
            <v>21277.28</v>
          </cell>
          <cell r="F2282">
            <v>165</v>
          </cell>
          <cell r="G2282">
            <v>5911.86</v>
          </cell>
          <cell r="H2282" t="str">
            <v>27.78%</v>
          </cell>
        </row>
        <row r="2283">
          <cell r="A2283" t="str">
            <v>75044759</v>
          </cell>
          <cell r="B2283">
            <v>44759</v>
          </cell>
          <cell r="C2283">
            <v>750</v>
          </cell>
          <cell r="D2283" t="str">
            <v>成都成汉太极大药房有限公司</v>
          </cell>
          <cell r="E2283">
            <v>24453.42</v>
          </cell>
          <cell r="F2283">
            <v>163</v>
          </cell>
          <cell r="G2283">
            <v>5554.44</v>
          </cell>
          <cell r="H2283" t="str">
            <v>22.71%</v>
          </cell>
        </row>
        <row r="2284">
          <cell r="A2284" t="str">
            <v>75044760</v>
          </cell>
          <cell r="B2284">
            <v>44760</v>
          </cell>
          <cell r="C2284">
            <v>750</v>
          </cell>
          <cell r="D2284" t="str">
            <v>成都成汉太极大药房有限公司</v>
          </cell>
          <cell r="E2284">
            <v>67686.73</v>
          </cell>
          <cell r="F2284">
            <v>235</v>
          </cell>
          <cell r="G2284">
            <v>23966.62</v>
          </cell>
          <cell r="H2284" t="str">
            <v>35.41%</v>
          </cell>
        </row>
        <row r="2285">
          <cell r="A2285" t="str">
            <v>75044761</v>
          </cell>
          <cell r="B2285">
            <v>44761</v>
          </cell>
          <cell r="C2285">
            <v>750</v>
          </cell>
          <cell r="D2285" t="str">
            <v>成都成汉太极大药房有限公司</v>
          </cell>
          <cell r="E2285">
            <v>51033.62</v>
          </cell>
          <cell r="F2285">
            <v>180</v>
          </cell>
          <cell r="G2285">
            <v>12989.51</v>
          </cell>
          <cell r="H2285" t="str">
            <v>25.45%</v>
          </cell>
        </row>
        <row r="2286">
          <cell r="A2286" t="str">
            <v>75044762</v>
          </cell>
          <cell r="B2286">
            <v>44762</v>
          </cell>
          <cell r="C2286">
            <v>750</v>
          </cell>
          <cell r="D2286" t="str">
            <v>成都成汉太极大药房有限公司</v>
          </cell>
          <cell r="E2286">
            <v>64998.51</v>
          </cell>
          <cell r="F2286">
            <v>202</v>
          </cell>
          <cell r="G2286">
            <v>16875</v>
          </cell>
          <cell r="H2286" t="str">
            <v>25.96%</v>
          </cell>
        </row>
        <row r="2287">
          <cell r="A2287" t="str">
            <v>75044763</v>
          </cell>
          <cell r="B2287">
            <v>44763</v>
          </cell>
          <cell r="C2287">
            <v>750</v>
          </cell>
          <cell r="D2287" t="str">
            <v>成都成汉太极大药房有限公司</v>
          </cell>
          <cell r="E2287">
            <v>19906.24</v>
          </cell>
          <cell r="F2287">
            <v>174</v>
          </cell>
          <cell r="G2287">
            <v>5535.57</v>
          </cell>
          <cell r="H2287" t="str">
            <v>27.81%</v>
          </cell>
        </row>
        <row r="2288">
          <cell r="A2288" t="str">
            <v>75044764</v>
          </cell>
          <cell r="B2288">
            <v>44764</v>
          </cell>
          <cell r="C2288">
            <v>750</v>
          </cell>
          <cell r="D2288" t="str">
            <v>成都成汉太极大药房有限公司</v>
          </cell>
          <cell r="E2288">
            <v>23035.3</v>
          </cell>
          <cell r="F2288">
            <v>196</v>
          </cell>
          <cell r="G2288">
            <v>6038.96</v>
          </cell>
          <cell r="H2288" t="str">
            <v>26.22%</v>
          </cell>
        </row>
        <row r="2289">
          <cell r="A2289" t="str">
            <v>75044765</v>
          </cell>
          <cell r="B2289">
            <v>44765</v>
          </cell>
          <cell r="C2289">
            <v>750</v>
          </cell>
          <cell r="D2289" t="str">
            <v>成都成汉太极大药房有限公司</v>
          </cell>
          <cell r="E2289">
            <v>19298.21</v>
          </cell>
          <cell r="F2289">
            <v>116</v>
          </cell>
          <cell r="G2289">
            <v>4924.5</v>
          </cell>
          <cell r="H2289" t="str">
            <v>25.52%</v>
          </cell>
        </row>
        <row r="2290">
          <cell r="A2290" t="str">
            <v>75044766</v>
          </cell>
          <cell r="B2290">
            <v>44766</v>
          </cell>
          <cell r="C2290">
            <v>750</v>
          </cell>
          <cell r="D2290" t="str">
            <v>成都成汉太极大药房有限公司</v>
          </cell>
          <cell r="E2290">
            <v>19856.85</v>
          </cell>
          <cell r="F2290">
            <v>133</v>
          </cell>
          <cell r="G2290">
            <v>6795.03</v>
          </cell>
          <cell r="H2290" t="str">
            <v>34.22%</v>
          </cell>
        </row>
        <row r="2291">
          <cell r="A2291" t="str">
            <v>75044767</v>
          </cell>
          <cell r="B2291">
            <v>44767</v>
          </cell>
          <cell r="C2291">
            <v>750</v>
          </cell>
          <cell r="D2291" t="str">
            <v>成都成汉太极大药房有限公司</v>
          </cell>
          <cell r="E2291">
            <v>23607.64</v>
          </cell>
          <cell r="F2291">
            <v>175</v>
          </cell>
          <cell r="G2291">
            <v>8548.2</v>
          </cell>
          <cell r="H2291" t="str">
            <v>36.21%</v>
          </cell>
        </row>
        <row r="2292">
          <cell r="A2292" t="str">
            <v>75044768</v>
          </cell>
          <cell r="B2292">
            <v>44768</v>
          </cell>
          <cell r="C2292">
            <v>750</v>
          </cell>
          <cell r="D2292" t="str">
            <v>成都成汉太极大药房有限公司</v>
          </cell>
          <cell r="E2292">
            <v>19504</v>
          </cell>
          <cell r="F2292">
            <v>153</v>
          </cell>
          <cell r="G2292">
            <v>5919.92</v>
          </cell>
          <cell r="H2292" t="str">
            <v>30.35%</v>
          </cell>
        </row>
        <row r="2293">
          <cell r="A2293" t="str">
            <v>75044769</v>
          </cell>
          <cell r="B2293">
            <v>44769</v>
          </cell>
          <cell r="C2293">
            <v>750</v>
          </cell>
          <cell r="D2293" t="str">
            <v>成都成汉太极大药房有限公司</v>
          </cell>
          <cell r="E2293">
            <v>25408.39</v>
          </cell>
          <cell r="F2293">
            <v>158</v>
          </cell>
          <cell r="G2293">
            <v>7757.74</v>
          </cell>
          <cell r="H2293" t="str">
            <v>30.53%</v>
          </cell>
        </row>
        <row r="2294">
          <cell r="A2294" t="str">
            <v>75044770</v>
          </cell>
          <cell r="B2294">
            <v>44770</v>
          </cell>
          <cell r="C2294">
            <v>750</v>
          </cell>
          <cell r="D2294" t="str">
            <v>成都成汉太极大药房有限公司</v>
          </cell>
          <cell r="E2294">
            <v>26872.95</v>
          </cell>
          <cell r="F2294">
            <v>132</v>
          </cell>
          <cell r="G2294">
            <v>7245.36</v>
          </cell>
          <cell r="H2294" t="str">
            <v>26.96%</v>
          </cell>
        </row>
        <row r="2295">
          <cell r="A2295" t="str">
            <v>75044771</v>
          </cell>
          <cell r="B2295">
            <v>44771</v>
          </cell>
          <cell r="C2295">
            <v>750</v>
          </cell>
          <cell r="D2295" t="str">
            <v>成都成汉太极大药房有限公司</v>
          </cell>
          <cell r="E2295">
            <v>29200.04</v>
          </cell>
          <cell r="F2295">
            <v>148</v>
          </cell>
          <cell r="G2295">
            <v>9331.13</v>
          </cell>
          <cell r="H2295" t="str">
            <v>31.96%</v>
          </cell>
        </row>
        <row r="2296">
          <cell r="A2296" t="str">
            <v>75044772</v>
          </cell>
          <cell r="B2296">
            <v>44772</v>
          </cell>
          <cell r="C2296">
            <v>750</v>
          </cell>
          <cell r="D2296" t="str">
            <v>成都成汉太极大药房有限公司</v>
          </cell>
          <cell r="E2296">
            <v>47803.3</v>
          </cell>
          <cell r="F2296">
            <v>139</v>
          </cell>
          <cell r="G2296">
            <v>17394.02</v>
          </cell>
          <cell r="H2296" t="str">
            <v>36.39%</v>
          </cell>
        </row>
        <row r="2297">
          <cell r="A2297" t="str">
            <v>75044773</v>
          </cell>
          <cell r="B2297">
            <v>44773</v>
          </cell>
          <cell r="C2297">
            <v>750</v>
          </cell>
          <cell r="D2297" t="str">
            <v>成都成汉太极大药房有限公司</v>
          </cell>
          <cell r="E2297">
            <v>16125.1</v>
          </cell>
          <cell r="F2297">
            <v>108</v>
          </cell>
          <cell r="G2297">
            <v>5213.14</v>
          </cell>
          <cell r="H2297" t="str">
            <v>32.33%</v>
          </cell>
        </row>
        <row r="2298">
          <cell r="A2298" t="str">
            <v>75244743</v>
          </cell>
          <cell r="B2298">
            <v>44743</v>
          </cell>
          <cell r="C2298">
            <v>752</v>
          </cell>
          <cell r="D2298" t="str">
            <v>四川太极大药房连锁有限公司武侯区聚萃街药店</v>
          </cell>
          <cell r="E2298">
            <v>4545.18</v>
          </cell>
          <cell r="F2298">
            <v>81</v>
          </cell>
          <cell r="G2298">
            <v>1564.63</v>
          </cell>
          <cell r="H2298" t="str">
            <v>34.42%</v>
          </cell>
        </row>
        <row r="2299">
          <cell r="A2299" t="str">
            <v>75244744</v>
          </cell>
          <cell r="B2299">
            <v>44744</v>
          </cell>
          <cell r="C2299">
            <v>752</v>
          </cell>
          <cell r="D2299" t="str">
            <v>四川太极大药房连锁有限公司武侯区聚萃街药店</v>
          </cell>
          <cell r="E2299">
            <v>4375.14</v>
          </cell>
          <cell r="F2299">
            <v>73</v>
          </cell>
          <cell r="G2299">
            <v>1398.8</v>
          </cell>
          <cell r="H2299" t="str">
            <v>31.97%</v>
          </cell>
        </row>
        <row r="2300">
          <cell r="A2300" t="str">
            <v>75244745</v>
          </cell>
          <cell r="B2300">
            <v>44745</v>
          </cell>
          <cell r="C2300">
            <v>752</v>
          </cell>
          <cell r="D2300" t="str">
            <v>四川太极大药房连锁有限公司武侯区聚萃街药店</v>
          </cell>
          <cell r="E2300">
            <v>3492.99</v>
          </cell>
          <cell r="F2300">
            <v>90</v>
          </cell>
          <cell r="G2300">
            <v>1265.51</v>
          </cell>
          <cell r="H2300" t="str">
            <v>36.23%</v>
          </cell>
        </row>
        <row r="2301">
          <cell r="A2301" t="str">
            <v>75244746</v>
          </cell>
          <cell r="B2301">
            <v>44746</v>
          </cell>
          <cell r="C2301">
            <v>752</v>
          </cell>
          <cell r="D2301" t="str">
            <v>四川太极大药房连锁有限公司武侯区聚萃街药店</v>
          </cell>
          <cell r="E2301">
            <v>3769.06</v>
          </cell>
          <cell r="F2301">
            <v>67</v>
          </cell>
          <cell r="G2301">
            <v>1241.35</v>
          </cell>
          <cell r="H2301" t="str">
            <v>32.94%</v>
          </cell>
        </row>
        <row r="2302">
          <cell r="A2302" t="str">
            <v>75244747</v>
          </cell>
          <cell r="B2302">
            <v>44747</v>
          </cell>
          <cell r="C2302">
            <v>752</v>
          </cell>
          <cell r="D2302" t="str">
            <v>四川太极大药房连锁有限公司武侯区聚萃街药店</v>
          </cell>
          <cell r="E2302">
            <v>3553.86</v>
          </cell>
          <cell r="F2302">
            <v>77</v>
          </cell>
          <cell r="G2302">
            <v>1412.9</v>
          </cell>
          <cell r="H2302" t="str">
            <v>39.76%</v>
          </cell>
        </row>
        <row r="2303">
          <cell r="A2303" t="str">
            <v>75244748</v>
          </cell>
          <cell r="B2303">
            <v>44748</v>
          </cell>
          <cell r="C2303">
            <v>752</v>
          </cell>
          <cell r="D2303" t="str">
            <v>四川太极大药房连锁有限公司武侯区聚萃街药店</v>
          </cell>
          <cell r="E2303">
            <v>4482.97</v>
          </cell>
          <cell r="F2303">
            <v>75</v>
          </cell>
          <cell r="G2303">
            <v>1531.43</v>
          </cell>
          <cell r="H2303" t="str">
            <v>34.16%</v>
          </cell>
        </row>
        <row r="2304">
          <cell r="A2304" t="str">
            <v>75244749</v>
          </cell>
          <cell r="B2304">
            <v>44749</v>
          </cell>
          <cell r="C2304">
            <v>752</v>
          </cell>
          <cell r="D2304" t="str">
            <v>四川太极大药房连锁有限公司武侯区聚萃街药店</v>
          </cell>
          <cell r="E2304">
            <v>3427.4</v>
          </cell>
          <cell r="F2304">
            <v>67</v>
          </cell>
          <cell r="G2304">
            <v>1206.56</v>
          </cell>
          <cell r="H2304" t="str">
            <v>35.2%</v>
          </cell>
        </row>
        <row r="2305">
          <cell r="A2305" t="str">
            <v>75244750</v>
          </cell>
          <cell r="B2305">
            <v>44750</v>
          </cell>
          <cell r="C2305">
            <v>752</v>
          </cell>
          <cell r="D2305" t="str">
            <v>四川太极大药房连锁有限公司武侯区聚萃街药店</v>
          </cell>
          <cell r="E2305">
            <v>2598.95</v>
          </cell>
          <cell r="F2305">
            <v>70</v>
          </cell>
          <cell r="G2305">
            <v>1108.22</v>
          </cell>
          <cell r="H2305" t="str">
            <v>42.64%</v>
          </cell>
        </row>
        <row r="2306">
          <cell r="A2306" t="str">
            <v>75244751</v>
          </cell>
          <cell r="B2306">
            <v>44751</v>
          </cell>
          <cell r="C2306">
            <v>752</v>
          </cell>
          <cell r="D2306" t="str">
            <v>四川太极大药房连锁有限公司武侯区聚萃街药店</v>
          </cell>
          <cell r="E2306">
            <v>4080.23</v>
          </cell>
          <cell r="F2306">
            <v>54</v>
          </cell>
          <cell r="G2306">
            <v>1195.78</v>
          </cell>
          <cell r="H2306" t="str">
            <v>29.31%</v>
          </cell>
        </row>
        <row r="2307">
          <cell r="A2307" t="str">
            <v>75244752</v>
          </cell>
          <cell r="B2307">
            <v>44752</v>
          </cell>
          <cell r="C2307">
            <v>752</v>
          </cell>
          <cell r="D2307" t="str">
            <v>四川太极大药房连锁有限公司武侯区聚萃街药店</v>
          </cell>
          <cell r="E2307">
            <v>3376.98</v>
          </cell>
          <cell r="F2307">
            <v>85</v>
          </cell>
          <cell r="G2307">
            <v>1020.42</v>
          </cell>
          <cell r="H2307" t="str">
            <v>30.22%</v>
          </cell>
        </row>
        <row r="2308">
          <cell r="A2308" t="str">
            <v>75244753</v>
          </cell>
          <cell r="B2308">
            <v>44753</v>
          </cell>
          <cell r="C2308">
            <v>752</v>
          </cell>
          <cell r="D2308" t="str">
            <v>四川太极大药房连锁有限公司武侯区聚萃街药店</v>
          </cell>
          <cell r="E2308">
            <v>4445.01</v>
          </cell>
          <cell r="F2308">
            <v>84</v>
          </cell>
          <cell r="G2308">
            <v>1603.9</v>
          </cell>
          <cell r="H2308" t="str">
            <v>36.08%</v>
          </cell>
        </row>
        <row r="2309">
          <cell r="A2309" t="str">
            <v>75244754</v>
          </cell>
          <cell r="B2309">
            <v>44754</v>
          </cell>
          <cell r="C2309">
            <v>752</v>
          </cell>
          <cell r="D2309" t="str">
            <v>四川太极大药房连锁有限公司武侯区聚萃街药店</v>
          </cell>
          <cell r="E2309">
            <v>4028.26</v>
          </cell>
          <cell r="F2309">
            <v>76</v>
          </cell>
          <cell r="G2309">
            <v>1506.74</v>
          </cell>
          <cell r="H2309" t="str">
            <v>37.4%</v>
          </cell>
        </row>
        <row r="2310">
          <cell r="A2310" t="str">
            <v>75244755</v>
          </cell>
          <cell r="B2310">
            <v>44755</v>
          </cell>
          <cell r="C2310">
            <v>752</v>
          </cell>
          <cell r="D2310" t="str">
            <v>四川太极大药房连锁有限公司武侯区聚萃街药店</v>
          </cell>
          <cell r="E2310">
            <v>3363.21</v>
          </cell>
          <cell r="F2310">
            <v>82</v>
          </cell>
          <cell r="G2310">
            <v>970.98</v>
          </cell>
          <cell r="H2310" t="str">
            <v>28.87%</v>
          </cell>
        </row>
        <row r="2311">
          <cell r="A2311" t="str">
            <v>75244756</v>
          </cell>
          <cell r="B2311">
            <v>44756</v>
          </cell>
          <cell r="C2311">
            <v>752</v>
          </cell>
          <cell r="D2311" t="str">
            <v>四川太极大药房连锁有限公司武侯区聚萃街药店</v>
          </cell>
          <cell r="E2311">
            <v>5008.38</v>
          </cell>
          <cell r="F2311">
            <v>89</v>
          </cell>
          <cell r="G2311">
            <v>1481.27</v>
          </cell>
          <cell r="H2311" t="str">
            <v>29.58%</v>
          </cell>
        </row>
        <row r="2312">
          <cell r="A2312" t="str">
            <v>75244757</v>
          </cell>
          <cell r="B2312">
            <v>44757</v>
          </cell>
          <cell r="C2312">
            <v>752</v>
          </cell>
          <cell r="D2312" t="str">
            <v>四川太极大药房连锁有限公司武侯区聚萃街药店</v>
          </cell>
          <cell r="E2312">
            <v>4710.07</v>
          </cell>
          <cell r="F2312">
            <v>87</v>
          </cell>
          <cell r="G2312">
            <v>2054.84</v>
          </cell>
          <cell r="H2312" t="str">
            <v>43.63%</v>
          </cell>
        </row>
        <row r="2313">
          <cell r="A2313" t="str">
            <v>75244758</v>
          </cell>
          <cell r="B2313">
            <v>44758</v>
          </cell>
          <cell r="C2313">
            <v>752</v>
          </cell>
          <cell r="D2313" t="str">
            <v>四川太极大药房连锁有限公司武侯区聚萃街药店</v>
          </cell>
          <cell r="E2313">
            <v>4319.66</v>
          </cell>
          <cell r="F2313">
            <v>76</v>
          </cell>
          <cell r="G2313">
            <v>1272.06</v>
          </cell>
          <cell r="H2313" t="str">
            <v>29.45%</v>
          </cell>
        </row>
        <row r="2314">
          <cell r="A2314" t="str">
            <v>75244759</v>
          </cell>
          <cell r="B2314">
            <v>44759</v>
          </cell>
          <cell r="C2314">
            <v>752</v>
          </cell>
          <cell r="D2314" t="str">
            <v>四川太极大药房连锁有限公司武侯区聚萃街药店</v>
          </cell>
          <cell r="E2314">
            <v>8148.3</v>
          </cell>
          <cell r="F2314">
            <v>107</v>
          </cell>
          <cell r="G2314">
            <v>2385.8</v>
          </cell>
          <cell r="H2314" t="str">
            <v>29.28%</v>
          </cell>
        </row>
        <row r="2315">
          <cell r="A2315" t="str">
            <v>75244760</v>
          </cell>
          <cell r="B2315">
            <v>44760</v>
          </cell>
          <cell r="C2315">
            <v>752</v>
          </cell>
          <cell r="D2315" t="str">
            <v>四川太极大药房连锁有限公司武侯区聚萃街药店</v>
          </cell>
          <cell r="E2315">
            <v>5596.9</v>
          </cell>
          <cell r="F2315">
            <v>99</v>
          </cell>
          <cell r="G2315">
            <v>1424.23</v>
          </cell>
          <cell r="H2315" t="str">
            <v>25.45%</v>
          </cell>
        </row>
        <row r="2316">
          <cell r="A2316" t="str">
            <v>75244761</v>
          </cell>
          <cell r="B2316">
            <v>44761</v>
          </cell>
          <cell r="C2316">
            <v>752</v>
          </cell>
          <cell r="D2316" t="str">
            <v>四川太极大药房连锁有限公司武侯区聚萃街药店</v>
          </cell>
          <cell r="E2316">
            <v>3292.35</v>
          </cell>
          <cell r="F2316">
            <v>78</v>
          </cell>
          <cell r="G2316">
            <v>982.76</v>
          </cell>
          <cell r="H2316" t="str">
            <v>29.85%</v>
          </cell>
        </row>
        <row r="2317">
          <cell r="A2317" t="str">
            <v>75244762</v>
          </cell>
          <cell r="B2317">
            <v>44762</v>
          </cell>
          <cell r="C2317">
            <v>752</v>
          </cell>
          <cell r="D2317" t="str">
            <v>四川太极大药房连锁有限公司武侯区聚萃街药店</v>
          </cell>
          <cell r="E2317">
            <v>4683.29</v>
          </cell>
          <cell r="F2317">
            <v>82</v>
          </cell>
          <cell r="G2317">
            <v>1366.2</v>
          </cell>
          <cell r="H2317" t="str">
            <v>29.17%</v>
          </cell>
        </row>
        <row r="2318">
          <cell r="A2318" t="str">
            <v>75244763</v>
          </cell>
          <cell r="B2318">
            <v>44763</v>
          </cell>
          <cell r="C2318">
            <v>752</v>
          </cell>
          <cell r="D2318" t="str">
            <v>四川太极大药房连锁有限公司武侯区聚萃街药店</v>
          </cell>
          <cell r="E2318">
            <v>3921.98</v>
          </cell>
          <cell r="F2318">
            <v>68</v>
          </cell>
          <cell r="G2318">
            <v>1283.42</v>
          </cell>
          <cell r="H2318" t="str">
            <v>32.72%</v>
          </cell>
        </row>
        <row r="2319">
          <cell r="A2319" t="str">
            <v>75244764</v>
          </cell>
          <cell r="B2319">
            <v>44764</v>
          </cell>
          <cell r="C2319">
            <v>752</v>
          </cell>
          <cell r="D2319" t="str">
            <v>四川太极大药房连锁有限公司武侯区聚萃街药店</v>
          </cell>
          <cell r="E2319">
            <v>3450.32</v>
          </cell>
          <cell r="F2319">
            <v>63</v>
          </cell>
          <cell r="G2319">
            <v>790.26</v>
          </cell>
          <cell r="H2319" t="str">
            <v>22.9%</v>
          </cell>
        </row>
        <row r="2320">
          <cell r="A2320" t="str">
            <v>75244765</v>
          </cell>
          <cell r="B2320">
            <v>44765</v>
          </cell>
          <cell r="C2320">
            <v>752</v>
          </cell>
          <cell r="D2320" t="str">
            <v>四川太极大药房连锁有限公司武侯区聚萃街药店</v>
          </cell>
          <cell r="E2320">
            <v>2538.1</v>
          </cell>
          <cell r="F2320">
            <v>65</v>
          </cell>
          <cell r="G2320">
            <v>963.79</v>
          </cell>
          <cell r="H2320" t="str">
            <v>37.97%</v>
          </cell>
        </row>
        <row r="2321">
          <cell r="A2321" t="str">
            <v>75244766</v>
          </cell>
          <cell r="B2321">
            <v>44766</v>
          </cell>
          <cell r="C2321">
            <v>752</v>
          </cell>
          <cell r="D2321" t="str">
            <v>四川太极大药房连锁有限公司武侯区聚萃街药店</v>
          </cell>
          <cell r="E2321">
            <v>2785.97</v>
          </cell>
          <cell r="F2321">
            <v>66</v>
          </cell>
          <cell r="G2321">
            <v>978.84</v>
          </cell>
          <cell r="H2321" t="str">
            <v>35.13%</v>
          </cell>
        </row>
        <row r="2322">
          <cell r="A2322" t="str">
            <v>75244767</v>
          </cell>
          <cell r="B2322">
            <v>44767</v>
          </cell>
          <cell r="C2322">
            <v>752</v>
          </cell>
          <cell r="D2322" t="str">
            <v>四川太极大药房连锁有限公司武侯区聚萃街药店</v>
          </cell>
          <cell r="E2322">
            <v>4690.71</v>
          </cell>
          <cell r="F2322">
            <v>85</v>
          </cell>
          <cell r="G2322">
            <v>1326.67</v>
          </cell>
          <cell r="H2322" t="str">
            <v>28.28%</v>
          </cell>
        </row>
        <row r="2323">
          <cell r="A2323" t="str">
            <v>75244768</v>
          </cell>
          <cell r="B2323">
            <v>44768</v>
          </cell>
          <cell r="C2323">
            <v>752</v>
          </cell>
          <cell r="D2323" t="str">
            <v>四川太极大药房连锁有限公司武侯区聚萃街药店</v>
          </cell>
          <cell r="E2323">
            <v>2313.65</v>
          </cell>
          <cell r="F2323">
            <v>54</v>
          </cell>
          <cell r="G2323">
            <v>803.94</v>
          </cell>
          <cell r="H2323" t="str">
            <v>34.75%</v>
          </cell>
        </row>
        <row r="2324">
          <cell r="A2324" t="str">
            <v>75244769</v>
          </cell>
          <cell r="B2324">
            <v>44769</v>
          </cell>
          <cell r="C2324">
            <v>752</v>
          </cell>
          <cell r="D2324" t="str">
            <v>四川太极大药房连锁有限公司武侯区聚萃街药店</v>
          </cell>
          <cell r="E2324">
            <v>4377.94</v>
          </cell>
          <cell r="F2324">
            <v>69</v>
          </cell>
          <cell r="G2324">
            <v>1322.19</v>
          </cell>
          <cell r="H2324" t="str">
            <v>30.2%</v>
          </cell>
        </row>
        <row r="2325">
          <cell r="A2325" t="str">
            <v>75244770</v>
          </cell>
          <cell r="B2325">
            <v>44770</v>
          </cell>
          <cell r="C2325">
            <v>752</v>
          </cell>
          <cell r="D2325" t="str">
            <v>四川太极大药房连锁有限公司武侯区聚萃街药店</v>
          </cell>
          <cell r="E2325">
            <v>3745.07</v>
          </cell>
          <cell r="F2325">
            <v>65</v>
          </cell>
          <cell r="G2325">
            <v>1207.2</v>
          </cell>
          <cell r="H2325" t="str">
            <v>32.23%</v>
          </cell>
        </row>
        <row r="2326">
          <cell r="A2326" t="str">
            <v>75244771</v>
          </cell>
          <cell r="B2326">
            <v>44771</v>
          </cell>
          <cell r="C2326">
            <v>752</v>
          </cell>
          <cell r="D2326" t="str">
            <v>四川太极大药房连锁有限公司武侯区聚萃街药店</v>
          </cell>
          <cell r="E2326">
            <v>2834.35</v>
          </cell>
          <cell r="F2326">
            <v>76</v>
          </cell>
          <cell r="G2326">
            <v>945.44</v>
          </cell>
          <cell r="H2326" t="str">
            <v>33.36%</v>
          </cell>
        </row>
        <row r="2327">
          <cell r="A2327" t="str">
            <v>75244772</v>
          </cell>
          <cell r="B2327">
            <v>44772</v>
          </cell>
          <cell r="C2327">
            <v>752</v>
          </cell>
          <cell r="D2327" t="str">
            <v>四川太极大药房连锁有限公司武侯区聚萃街药店</v>
          </cell>
          <cell r="E2327">
            <v>3552.01</v>
          </cell>
          <cell r="F2327">
            <v>61</v>
          </cell>
          <cell r="G2327">
            <v>1500.68</v>
          </cell>
          <cell r="H2327" t="str">
            <v>42.25%</v>
          </cell>
        </row>
        <row r="2328">
          <cell r="A2328" t="str">
            <v>75244773</v>
          </cell>
          <cell r="B2328">
            <v>44773</v>
          </cell>
          <cell r="C2328">
            <v>752</v>
          </cell>
          <cell r="D2328" t="str">
            <v>四川太极大药房连锁有限公司武侯区聚萃街药店</v>
          </cell>
          <cell r="E2328">
            <v>3630.7</v>
          </cell>
          <cell r="F2328">
            <v>74</v>
          </cell>
          <cell r="G2328">
            <v>1199.84</v>
          </cell>
          <cell r="H2328" t="str">
            <v>33.05%</v>
          </cell>
        </row>
        <row r="2329">
          <cell r="A2329" t="str">
            <v>75444743</v>
          </cell>
          <cell r="B2329">
            <v>44743</v>
          </cell>
          <cell r="C2329">
            <v>754</v>
          </cell>
          <cell r="D2329" t="str">
            <v>四川太极崇州市崇阳镇尚贤坊街药店</v>
          </cell>
          <cell r="E2329">
            <v>4231.9</v>
          </cell>
          <cell r="F2329">
            <v>58</v>
          </cell>
          <cell r="G2329">
            <v>1328.58</v>
          </cell>
          <cell r="H2329" t="str">
            <v>31.39%</v>
          </cell>
        </row>
        <row r="2330">
          <cell r="A2330" t="str">
            <v>75444744</v>
          </cell>
          <cell r="B2330">
            <v>44744</v>
          </cell>
          <cell r="C2330">
            <v>754</v>
          </cell>
          <cell r="D2330" t="str">
            <v>四川太极崇州市崇阳镇尚贤坊街药店</v>
          </cell>
          <cell r="E2330">
            <v>2779.5</v>
          </cell>
          <cell r="F2330">
            <v>41</v>
          </cell>
          <cell r="G2330">
            <v>994.33</v>
          </cell>
          <cell r="H2330" t="str">
            <v>35.77%</v>
          </cell>
        </row>
        <row r="2331">
          <cell r="A2331" t="str">
            <v>75444745</v>
          </cell>
          <cell r="B2331">
            <v>44745</v>
          </cell>
          <cell r="C2331">
            <v>754</v>
          </cell>
          <cell r="D2331" t="str">
            <v>四川太极崇州市崇阳镇尚贤坊街药店</v>
          </cell>
          <cell r="E2331">
            <v>2733.2</v>
          </cell>
          <cell r="F2331">
            <v>52</v>
          </cell>
          <cell r="G2331">
            <v>736.98</v>
          </cell>
          <cell r="H2331" t="str">
            <v>26.96%</v>
          </cell>
        </row>
        <row r="2332">
          <cell r="A2332" t="str">
            <v>75444746</v>
          </cell>
          <cell r="B2332">
            <v>44746</v>
          </cell>
          <cell r="C2332">
            <v>754</v>
          </cell>
          <cell r="D2332" t="str">
            <v>四川太极崇州市崇阳镇尚贤坊街药店</v>
          </cell>
          <cell r="E2332">
            <v>2445.1</v>
          </cell>
          <cell r="F2332">
            <v>42</v>
          </cell>
          <cell r="G2332">
            <v>782.8</v>
          </cell>
          <cell r="H2332" t="str">
            <v>32.02%</v>
          </cell>
        </row>
        <row r="2333">
          <cell r="A2333" t="str">
            <v>75444747</v>
          </cell>
          <cell r="B2333">
            <v>44747</v>
          </cell>
          <cell r="C2333">
            <v>754</v>
          </cell>
          <cell r="D2333" t="str">
            <v>四川太极崇州市崇阳镇尚贤坊街药店</v>
          </cell>
          <cell r="E2333">
            <v>3315.4</v>
          </cell>
          <cell r="F2333">
            <v>50</v>
          </cell>
          <cell r="G2333">
            <v>924.94</v>
          </cell>
          <cell r="H2333" t="str">
            <v>27.9%</v>
          </cell>
        </row>
        <row r="2334">
          <cell r="A2334" t="str">
            <v>75444748</v>
          </cell>
          <cell r="B2334">
            <v>44748</v>
          </cell>
          <cell r="C2334">
            <v>754</v>
          </cell>
          <cell r="D2334" t="str">
            <v>四川太极崇州市崇阳镇尚贤坊街药店</v>
          </cell>
          <cell r="E2334">
            <v>5175.49</v>
          </cell>
          <cell r="F2334">
            <v>45</v>
          </cell>
          <cell r="G2334">
            <v>1347.47</v>
          </cell>
          <cell r="H2334" t="str">
            <v>26.04%</v>
          </cell>
        </row>
        <row r="2335">
          <cell r="A2335" t="str">
            <v>75444749</v>
          </cell>
          <cell r="B2335">
            <v>44749</v>
          </cell>
          <cell r="C2335">
            <v>754</v>
          </cell>
          <cell r="D2335" t="str">
            <v>四川太极崇州市崇阳镇尚贤坊街药店</v>
          </cell>
          <cell r="E2335">
            <v>3883.85</v>
          </cell>
          <cell r="F2335">
            <v>61</v>
          </cell>
          <cell r="G2335">
            <v>1317.33</v>
          </cell>
          <cell r="H2335" t="str">
            <v>33.92%</v>
          </cell>
        </row>
        <row r="2336">
          <cell r="A2336" t="str">
            <v>75444750</v>
          </cell>
          <cell r="B2336">
            <v>44750</v>
          </cell>
          <cell r="C2336">
            <v>754</v>
          </cell>
          <cell r="D2336" t="str">
            <v>四川太极崇州市崇阳镇尚贤坊街药店</v>
          </cell>
          <cell r="E2336">
            <v>3548.1</v>
          </cell>
          <cell r="F2336">
            <v>37</v>
          </cell>
          <cell r="G2336">
            <v>886.95</v>
          </cell>
          <cell r="H2336" t="str">
            <v>25%</v>
          </cell>
        </row>
        <row r="2337">
          <cell r="A2337" t="str">
            <v>75444751</v>
          </cell>
          <cell r="B2337">
            <v>44751</v>
          </cell>
          <cell r="C2337">
            <v>754</v>
          </cell>
          <cell r="D2337" t="str">
            <v>四川太极崇州市崇阳镇尚贤坊街药店</v>
          </cell>
          <cell r="E2337">
            <v>3756.8</v>
          </cell>
          <cell r="F2337">
            <v>64</v>
          </cell>
          <cell r="G2337">
            <v>1338.18</v>
          </cell>
          <cell r="H2337" t="str">
            <v>35.62%</v>
          </cell>
        </row>
        <row r="2338">
          <cell r="A2338" t="str">
            <v>75444752</v>
          </cell>
          <cell r="B2338">
            <v>44752</v>
          </cell>
          <cell r="C2338">
            <v>754</v>
          </cell>
          <cell r="D2338" t="str">
            <v>四川太极崇州市崇阳镇尚贤坊街药店</v>
          </cell>
          <cell r="E2338">
            <v>2743.91</v>
          </cell>
          <cell r="F2338">
            <v>40</v>
          </cell>
          <cell r="G2338">
            <v>1154.67</v>
          </cell>
          <cell r="H2338" t="str">
            <v>42.08%</v>
          </cell>
        </row>
        <row r="2339">
          <cell r="A2339" t="str">
            <v>75444753</v>
          </cell>
          <cell r="B2339">
            <v>44753</v>
          </cell>
          <cell r="C2339">
            <v>754</v>
          </cell>
          <cell r="D2339" t="str">
            <v>四川太极崇州市崇阳镇尚贤坊街药店</v>
          </cell>
          <cell r="E2339">
            <v>2177.24</v>
          </cell>
          <cell r="F2339">
            <v>35</v>
          </cell>
          <cell r="G2339">
            <v>639.9</v>
          </cell>
          <cell r="H2339" t="str">
            <v>29.39%</v>
          </cell>
        </row>
        <row r="2340">
          <cell r="A2340" t="str">
            <v>75444754</v>
          </cell>
          <cell r="B2340">
            <v>44754</v>
          </cell>
          <cell r="C2340">
            <v>754</v>
          </cell>
          <cell r="D2340" t="str">
            <v>四川太极崇州市崇阳镇尚贤坊街药店</v>
          </cell>
          <cell r="E2340">
            <v>2932.51</v>
          </cell>
          <cell r="F2340">
            <v>56</v>
          </cell>
          <cell r="G2340">
            <v>1054.69</v>
          </cell>
          <cell r="H2340" t="str">
            <v>35.97%</v>
          </cell>
        </row>
        <row r="2341">
          <cell r="A2341" t="str">
            <v>75444755</v>
          </cell>
          <cell r="B2341">
            <v>44755</v>
          </cell>
          <cell r="C2341">
            <v>754</v>
          </cell>
          <cell r="D2341" t="str">
            <v>四川太极崇州市崇阳镇尚贤坊街药店</v>
          </cell>
          <cell r="E2341">
            <v>3012.42</v>
          </cell>
          <cell r="F2341">
            <v>55</v>
          </cell>
          <cell r="G2341">
            <v>935.87</v>
          </cell>
          <cell r="H2341" t="str">
            <v>31.07%</v>
          </cell>
        </row>
        <row r="2342">
          <cell r="A2342" t="str">
            <v>75444756</v>
          </cell>
          <cell r="B2342">
            <v>44756</v>
          </cell>
          <cell r="C2342">
            <v>754</v>
          </cell>
          <cell r="D2342" t="str">
            <v>四川太极崇州市崇阳镇尚贤坊街药店</v>
          </cell>
          <cell r="E2342">
            <v>3749.11</v>
          </cell>
          <cell r="F2342">
            <v>48</v>
          </cell>
          <cell r="G2342">
            <v>1083.52</v>
          </cell>
          <cell r="H2342" t="str">
            <v>28.9%</v>
          </cell>
        </row>
        <row r="2343">
          <cell r="A2343" t="str">
            <v>75444757</v>
          </cell>
          <cell r="B2343">
            <v>44757</v>
          </cell>
          <cell r="C2343">
            <v>754</v>
          </cell>
          <cell r="D2343" t="str">
            <v>四川太极崇州市崇阳镇尚贤坊街药店</v>
          </cell>
          <cell r="E2343">
            <v>286.4</v>
          </cell>
          <cell r="F2343">
            <v>11</v>
          </cell>
          <cell r="G2343">
            <v>68.48</v>
          </cell>
          <cell r="H2343" t="str">
            <v>23.91%</v>
          </cell>
        </row>
        <row r="2344">
          <cell r="A2344" t="str">
            <v>75444758</v>
          </cell>
          <cell r="B2344">
            <v>44758</v>
          </cell>
          <cell r="C2344">
            <v>754</v>
          </cell>
          <cell r="D2344" t="str">
            <v>四川太极崇州市崇阳镇尚贤坊街药店</v>
          </cell>
          <cell r="E2344">
            <v>8046.9</v>
          </cell>
          <cell r="F2344">
            <v>75</v>
          </cell>
          <cell r="G2344">
            <v>2379.17</v>
          </cell>
          <cell r="H2344" t="str">
            <v>29.57%</v>
          </cell>
        </row>
        <row r="2345">
          <cell r="A2345" t="str">
            <v>75444759</v>
          </cell>
          <cell r="B2345">
            <v>44759</v>
          </cell>
          <cell r="C2345">
            <v>754</v>
          </cell>
          <cell r="D2345" t="str">
            <v>四川太极崇州市崇阳镇尚贤坊街药店</v>
          </cell>
          <cell r="E2345">
            <v>2252.41</v>
          </cell>
          <cell r="F2345">
            <v>47</v>
          </cell>
          <cell r="G2345">
            <v>858.69</v>
          </cell>
          <cell r="H2345" t="str">
            <v>38.12%</v>
          </cell>
        </row>
        <row r="2346">
          <cell r="A2346" t="str">
            <v>75444760</v>
          </cell>
          <cell r="B2346">
            <v>44760</v>
          </cell>
          <cell r="C2346">
            <v>754</v>
          </cell>
          <cell r="D2346" t="str">
            <v>四川太极崇州市崇阳镇尚贤坊街药店</v>
          </cell>
          <cell r="E2346">
            <v>8604.1</v>
          </cell>
          <cell r="F2346">
            <v>45</v>
          </cell>
          <cell r="G2346">
            <v>2076.13</v>
          </cell>
          <cell r="H2346" t="str">
            <v>24.13%</v>
          </cell>
        </row>
        <row r="2347">
          <cell r="A2347" t="str">
            <v>75444761</v>
          </cell>
          <cell r="B2347">
            <v>44761</v>
          </cell>
          <cell r="C2347">
            <v>754</v>
          </cell>
          <cell r="D2347" t="str">
            <v>四川太极崇州市崇阳镇尚贤坊街药店</v>
          </cell>
          <cell r="E2347">
            <v>2992.72</v>
          </cell>
          <cell r="F2347">
            <v>56</v>
          </cell>
          <cell r="G2347">
            <v>730</v>
          </cell>
          <cell r="H2347" t="str">
            <v>24.39%</v>
          </cell>
        </row>
        <row r="2348">
          <cell r="A2348" t="str">
            <v>75444762</v>
          </cell>
          <cell r="B2348">
            <v>44762</v>
          </cell>
          <cell r="C2348">
            <v>754</v>
          </cell>
          <cell r="D2348" t="str">
            <v>四川太极崇州市崇阳镇尚贤坊街药店</v>
          </cell>
          <cell r="E2348">
            <v>3470.62</v>
          </cell>
          <cell r="F2348">
            <v>56</v>
          </cell>
          <cell r="G2348">
            <v>1181.62</v>
          </cell>
          <cell r="H2348" t="str">
            <v>34.05%</v>
          </cell>
        </row>
        <row r="2349">
          <cell r="A2349" t="str">
            <v>75444763</v>
          </cell>
          <cell r="B2349">
            <v>44763</v>
          </cell>
          <cell r="C2349">
            <v>754</v>
          </cell>
          <cell r="D2349" t="str">
            <v>四川太极崇州市崇阳镇尚贤坊街药店</v>
          </cell>
          <cell r="E2349">
            <v>7094.9</v>
          </cell>
          <cell r="F2349">
            <v>37</v>
          </cell>
          <cell r="G2349">
            <v>1176.65</v>
          </cell>
          <cell r="H2349" t="str">
            <v>16.58%</v>
          </cell>
        </row>
        <row r="2350">
          <cell r="A2350" t="str">
            <v>75444764</v>
          </cell>
          <cell r="B2350">
            <v>44764</v>
          </cell>
          <cell r="C2350">
            <v>754</v>
          </cell>
          <cell r="D2350" t="str">
            <v>四川太极崇州市崇阳镇尚贤坊街药店</v>
          </cell>
          <cell r="E2350">
            <v>4219.55</v>
          </cell>
          <cell r="F2350">
            <v>42</v>
          </cell>
          <cell r="G2350">
            <v>1048.73</v>
          </cell>
          <cell r="H2350" t="str">
            <v>24.85%</v>
          </cell>
        </row>
        <row r="2351">
          <cell r="A2351" t="str">
            <v>75444765</v>
          </cell>
          <cell r="B2351">
            <v>44765</v>
          </cell>
          <cell r="C2351">
            <v>754</v>
          </cell>
          <cell r="D2351" t="str">
            <v>四川太极崇州市崇阳镇尚贤坊街药店</v>
          </cell>
          <cell r="E2351">
            <v>2701.85</v>
          </cell>
          <cell r="F2351">
            <v>44</v>
          </cell>
          <cell r="G2351">
            <v>644.57</v>
          </cell>
          <cell r="H2351" t="str">
            <v>23.86%</v>
          </cell>
        </row>
        <row r="2352">
          <cell r="A2352" t="str">
            <v>75444766</v>
          </cell>
          <cell r="B2352">
            <v>44766</v>
          </cell>
          <cell r="C2352">
            <v>754</v>
          </cell>
          <cell r="D2352" t="str">
            <v>四川太极崇州市崇阳镇尚贤坊街药店</v>
          </cell>
          <cell r="E2352">
            <v>5027</v>
          </cell>
          <cell r="F2352">
            <v>43</v>
          </cell>
          <cell r="G2352">
            <v>1571.15</v>
          </cell>
          <cell r="H2352" t="str">
            <v>31.25%</v>
          </cell>
        </row>
        <row r="2353">
          <cell r="A2353" t="str">
            <v>75444767</v>
          </cell>
          <cell r="B2353">
            <v>44767</v>
          </cell>
          <cell r="C2353">
            <v>754</v>
          </cell>
          <cell r="D2353" t="str">
            <v>四川太极崇州市崇阳镇尚贤坊街药店</v>
          </cell>
          <cell r="E2353">
            <v>3783.9</v>
          </cell>
          <cell r="F2353">
            <v>50</v>
          </cell>
          <cell r="G2353">
            <v>1139.31</v>
          </cell>
          <cell r="H2353" t="str">
            <v>30.11%</v>
          </cell>
        </row>
        <row r="2354">
          <cell r="A2354" t="str">
            <v>75444768</v>
          </cell>
          <cell r="B2354">
            <v>44768</v>
          </cell>
          <cell r="C2354">
            <v>754</v>
          </cell>
          <cell r="D2354" t="str">
            <v>四川太极崇州市崇阳镇尚贤坊街药店</v>
          </cell>
          <cell r="E2354">
            <v>3373.8</v>
          </cell>
          <cell r="F2354">
            <v>43</v>
          </cell>
          <cell r="G2354">
            <v>1050.3</v>
          </cell>
          <cell r="H2354" t="str">
            <v>31.13%</v>
          </cell>
        </row>
        <row r="2355">
          <cell r="A2355" t="str">
            <v>75444769</v>
          </cell>
          <cell r="B2355">
            <v>44769</v>
          </cell>
          <cell r="C2355">
            <v>754</v>
          </cell>
          <cell r="D2355" t="str">
            <v>四川太极崇州市崇阳镇尚贤坊街药店</v>
          </cell>
          <cell r="E2355">
            <v>3855.73</v>
          </cell>
          <cell r="F2355">
            <v>42</v>
          </cell>
          <cell r="G2355">
            <v>1233.04</v>
          </cell>
          <cell r="H2355" t="str">
            <v>31.98%</v>
          </cell>
        </row>
        <row r="2356">
          <cell r="A2356" t="str">
            <v>75444770</v>
          </cell>
          <cell r="B2356">
            <v>44770</v>
          </cell>
          <cell r="C2356">
            <v>754</v>
          </cell>
          <cell r="D2356" t="str">
            <v>四川太极崇州市崇阳镇尚贤坊街药店</v>
          </cell>
          <cell r="E2356">
            <v>2956.4</v>
          </cell>
          <cell r="F2356">
            <v>38</v>
          </cell>
          <cell r="G2356">
            <v>851.87</v>
          </cell>
          <cell r="H2356" t="str">
            <v>28.81%</v>
          </cell>
        </row>
        <row r="2357">
          <cell r="A2357" t="str">
            <v>75444771</v>
          </cell>
          <cell r="B2357">
            <v>44771</v>
          </cell>
          <cell r="C2357">
            <v>754</v>
          </cell>
          <cell r="D2357" t="str">
            <v>四川太极崇州市崇阳镇尚贤坊街药店</v>
          </cell>
          <cell r="E2357">
            <v>4079.25</v>
          </cell>
          <cell r="F2357">
            <v>44</v>
          </cell>
          <cell r="G2357">
            <v>997.15</v>
          </cell>
          <cell r="H2357" t="str">
            <v>24.44%</v>
          </cell>
        </row>
        <row r="2358">
          <cell r="A2358" t="str">
            <v>75444772</v>
          </cell>
          <cell r="B2358">
            <v>44772</v>
          </cell>
          <cell r="C2358">
            <v>754</v>
          </cell>
          <cell r="D2358" t="str">
            <v>四川太极崇州市崇阳镇尚贤坊街药店</v>
          </cell>
          <cell r="E2358">
            <v>3236.1</v>
          </cell>
          <cell r="F2358">
            <v>30</v>
          </cell>
          <cell r="G2358">
            <v>643.64</v>
          </cell>
          <cell r="H2358" t="str">
            <v>19.89%</v>
          </cell>
        </row>
        <row r="2359">
          <cell r="A2359" t="str">
            <v>75444773</v>
          </cell>
          <cell r="B2359">
            <v>44773</v>
          </cell>
          <cell r="C2359">
            <v>754</v>
          </cell>
          <cell r="D2359" t="str">
            <v>四川太极崇州市崇阳镇尚贤坊街药店</v>
          </cell>
          <cell r="E2359">
            <v>2828.5</v>
          </cell>
          <cell r="F2359">
            <v>42</v>
          </cell>
          <cell r="G2359">
            <v>799.7</v>
          </cell>
          <cell r="H2359" t="str">
            <v>28.27%</v>
          </cell>
        </row>
        <row r="2360">
          <cell r="A2360" t="str">
            <v>10145344743</v>
          </cell>
          <cell r="B2360">
            <v>44743</v>
          </cell>
          <cell r="C2360">
            <v>101453</v>
          </cell>
          <cell r="D2360" t="str">
            <v>四川太极温江区公平街道江安路药店</v>
          </cell>
          <cell r="E2360">
            <v>8573.78</v>
          </cell>
          <cell r="F2360">
            <v>66</v>
          </cell>
          <cell r="G2360">
            <v>3339.85</v>
          </cell>
          <cell r="H2360" t="str">
            <v>38.95%</v>
          </cell>
        </row>
        <row r="2361">
          <cell r="A2361" t="str">
            <v>10145344744</v>
          </cell>
          <cell r="B2361">
            <v>44744</v>
          </cell>
          <cell r="C2361">
            <v>101453</v>
          </cell>
          <cell r="D2361" t="str">
            <v>四川太极温江区公平街道江安路药店</v>
          </cell>
          <cell r="E2361">
            <v>6057.07</v>
          </cell>
          <cell r="F2361">
            <v>96</v>
          </cell>
          <cell r="G2361">
            <v>2116.8</v>
          </cell>
          <cell r="H2361" t="str">
            <v>34.95%</v>
          </cell>
        </row>
        <row r="2362">
          <cell r="A2362" t="str">
            <v>10145344745</v>
          </cell>
          <cell r="B2362">
            <v>44745</v>
          </cell>
          <cell r="C2362">
            <v>101453</v>
          </cell>
          <cell r="D2362" t="str">
            <v>四川太极温江区公平街道江安路药店</v>
          </cell>
          <cell r="E2362">
            <v>4768</v>
          </cell>
          <cell r="F2362">
            <v>91</v>
          </cell>
          <cell r="G2362">
            <v>1654.79</v>
          </cell>
          <cell r="H2362" t="str">
            <v>34.71%</v>
          </cell>
        </row>
        <row r="2363">
          <cell r="A2363" t="str">
            <v>10145344746</v>
          </cell>
          <cell r="B2363">
            <v>44746</v>
          </cell>
          <cell r="C2363">
            <v>101453</v>
          </cell>
          <cell r="D2363" t="str">
            <v>四川太极温江区公平街道江安路药店</v>
          </cell>
          <cell r="E2363">
            <v>6008.95</v>
          </cell>
          <cell r="F2363">
            <v>73</v>
          </cell>
          <cell r="G2363">
            <v>2537.8</v>
          </cell>
          <cell r="H2363" t="str">
            <v>42.23%</v>
          </cell>
        </row>
        <row r="2364">
          <cell r="A2364" t="str">
            <v>10145344747</v>
          </cell>
          <cell r="B2364">
            <v>44747</v>
          </cell>
          <cell r="C2364">
            <v>101453</v>
          </cell>
          <cell r="D2364" t="str">
            <v>四川太极温江区公平街道江安路药店</v>
          </cell>
          <cell r="E2364">
            <v>5528.44</v>
          </cell>
          <cell r="F2364">
            <v>79</v>
          </cell>
          <cell r="G2364">
            <v>1417.94</v>
          </cell>
          <cell r="H2364" t="str">
            <v>25.65%</v>
          </cell>
        </row>
        <row r="2365">
          <cell r="A2365" t="str">
            <v>10145344748</v>
          </cell>
          <cell r="B2365">
            <v>44748</v>
          </cell>
          <cell r="C2365">
            <v>101453</v>
          </cell>
          <cell r="D2365" t="str">
            <v>四川太极温江区公平街道江安路药店</v>
          </cell>
          <cell r="E2365">
            <v>6487.31</v>
          </cell>
          <cell r="F2365">
            <v>85</v>
          </cell>
          <cell r="G2365">
            <v>1982.86</v>
          </cell>
          <cell r="H2365" t="str">
            <v>30.57%</v>
          </cell>
        </row>
        <row r="2366">
          <cell r="A2366" t="str">
            <v>10145344749</v>
          </cell>
          <cell r="B2366">
            <v>44749</v>
          </cell>
          <cell r="C2366">
            <v>101453</v>
          </cell>
          <cell r="D2366" t="str">
            <v>四川太极温江区公平街道江安路药店</v>
          </cell>
          <cell r="E2366">
            <v>6028.57</v>
          </cell>
          <cell r="F2366">
            <v>86</v>
          </cell>
          <cell r="G2366">
            <v>1945.11</v>
          </cell>
          <cell r="H2366" t="str">
            <v>32.26%</v>
          </cell>
        </row>
        <row r="2367">
          <cell r="A2367" t="str">
            <v>10145344750</v>
          </cell>
          <cell r="B2367">
            <v>44750</v>
          </cell>
          <cell r="C2367">
            <v>101453</v>
          </cell>
          <cell r="D2367" t="str">
            <v>四川太极温江区公平街道江安路药店</v>
          </cell>
          <cell r="E2367">
            <v>4884.45</v>
          </cell>
          <cell r="F2367">
            <v>69</v>
          </cell>
          <cell r="G2367">
            <v>1543.46</v>
          </cell>
          <cell r="H2367" t="str">
            <v>31.6%</v>
          </cell>
        </row>
        <row r="2368">
          <cell r="A2368" t="str">
            <v>10145344751</v>
          </cell>
          <cell r="B2368">
            <v>44751</v>
          </cell>
          <cell r="C2368">
            <v>101453</v>
          </cell>
          <cell r="D2368" t="str">
            <v>四川太极温江区公平街道江安路药店</v>
          </cell>
          <cell r="E2368">
            <v>5153.21</v>
          </cell>
          <cell r="F2368">
            <v>95</v>
          </cell>
          <cell r="G2368">
            <v>1793.81</v>
          </cell>
          <cell r="H2368" t="str">
            <v>34.81%</v>
          </cell>
        </row>
        <row r="2369">
          <cell r="A2369" t="str">
            <v>10145344752</v>
          </cell>
          <cell r="B2369">
            <v>44752</v>
          </cell>
          <cell r="C2369">
            <v>101453</v>
          </cell>
          <cell r="D2369" t="str">
            <v>四川太极温江区公平街道江安路药店</v>
          </cell>
          <cell r="E2369">
            <v>6148.07</v>
          </cell>
          <cell r="F2369">
            <v>94</v>
          </cell>
          <cell r="G2369">
            <v>2217.51</v>
          </cell>
          <cell r="H2369" t="str">
            <v>36.07%</v>
          </cell>
        </row>
        <row r="2370">
          <cell r="A2370" t="str">
            <v>10145344753</v>
          </cell>
          <cell r="B2370">
            <v>44753</v>
          </cell>
          <cell r="C2370">
            <v>101453</v>
          </cell>
          <cell r="D2370" t="str">
            <v>四川太极温江区公平街道江安路药店</v>
          </cell>
          <cell r="E2370">
            <v>5104.39</v>
          </cell>
          <cell r="F2370">
            <v>80</v>
          </cell>
          <cell r="G2370">
            <v>2057.47</v>
          </cell>
          <cell r="H2370" t="str">
            <v>40.31%</v>
          </cell>
        </row>
        <row r="2371">
          <cell r="A2371" t="str">
            <v>10145344754</v>
          </cell>
          <cell r="B2371">
            <v>44754</v>
          </cell>
          <cell r="C2371">
            <v>101453</v>
          </cell>
          <cell r="D2371" t="str">
            <v>四川太极温江区公平街道江安路药店</v>
          </cell>
          <cell r="E2371">
            <v>4607.75</v>
          </cell>
          <cell r="F2371">
            <v>69</v>
          </cell>
          <cell r="G2371">
            <v>1507.33</v>
          </cell>
          <cell r="H2371" t="str">
            <v>32.71%</v>
          </cell>
        </row>
        <row r="2372">
          <cell r="A2372" t="str">
            <v>10145344755</v>
          </cell>
          <cell r="B2372">
            <v>44755</v>
          </cell>
          <cell r="C2372">
            <v>101453</v>
          </cell>
          <cell r="D2372" t="str">
            <v>四川太极温江区公平街道江安路药店</v>
          </cell>
          <cell r="E2372">
            <v>5156.17</v>
          </cell>
          <cell r="F2372">
            <v>78</v>
          </cell>
          <cell r="G2372">
            <v>1785.54</v>
          </cell>
          <cell r="H2372" t="str">
            <v>34.63%</v>
          </cell>
        </row>
        <row r="2373">
          <cell r="A2373" t="str">
            <v>10145344756</v>
          </cell>
          <cell r="B2373">
            <v>44756</v>
          </cell>
          <cell r="C2373">
            <v>101453</v>
          </cell>
          <cell r="D2373" t="str">
            <v>四川太极温江区公平街道江安路药店</v>
          </cell>
          <cell r="E2373">
            <v>6256.31</v>
          </cell>
          <cell r="F2373">
            <v>62</v>
          </cell>
          <cell r="G2373">
            <v>1219.02</v>
          </cell>
          <cell r="H2373" t="str">
            <v>19.48%</v>
          </cell>
        </row>
        <row r="2374">
          <cell r="A2374" t="str">
            <v>10145344757</v>
          </cell>
          <cell r="B2374">
            <v>44757</v>
          </cell>
          <cell r="C2374">
            <v>101453</v>
          </cell>
          <cell r="D2374" t="str">
            <v>四川太极温江区公平街道江安路药店</v>
          </cell>
          <cell r="E2374">
            <v>1867.97</v>
          </cell>
          <cell r="F2374">
            <v>109</v>
          </cell>
          <cell r="G2374">
            <v>452.1</v>
          </cell>
          <cell r="H2374" t="str">
            <v>24.2%</v>
          </cell>
        </row>
        <row r="2375">
          <cell r="A2375" t="str">
            <v>10145344758</v>
          </cell>
          <cell r="B2375">
            <v>44758</v>
          </cell>
          <cell r="C2375">
            <v>101453</v>
          </cell>
          <cell r="D2375" t="str">
            <v>四川太极温江区公平街道江安路药店</v>
          </cell>
          <cell r="E2375">
            <v>12920.33</v>
          </cell>
          <cell r="F2375">
            <v>161</v>
          </cell>
          <cell r="G2375">
            <v>2412.72</v>
          </cell>
          <cell r="H2375" t="str">
            <v>18.67%</v>
          </cell>
        </row>
        <row r="2376">
          <cell r="A2376" t="str">
            <v>10145344759</v>
          </cell>
          <cell r="B2376">
            <v>44759</v>
          </cell>
          <cell r="C2376">
            <v>101453</v>
          </cell>
          <cell r="D2376" t="str">
            <v>四川太极温江区公平街道江安路药店</v>
          </cell>
          <cell r="E2376">
            <v>13060.33</v>
          </cell>
          <cell r="F2376">
            <v>165</v>
          </cell>
          <cell r="G2376">
            <v>2228.76</v>
          </cell>
          <cell r="H2376" t="str">
            <v>17.07%</v>
          </cell>
        </row>
        <row r="2377">
          <cell r="A2377" t="str">
            <v>10145344760</v>
          </cell>
          <cell r="B2377">
            <v>44760</v>
          </cell>
          <cell r="C2377">
            <v>101453</v>
          </cell>
          <cell r="D2377" t="str">
            <v>四川太极温江区公平街道江安路药店</v>
          </cell>
          <cell r="E2377">
            <v>14046.45</v>
          </cell>
          <cell r="F2377">
            <v>146</v>
          </cell>
          <cell r="G2377">
            <v>1776.96</v>
          </cell>
          <cell r="H2377" t="str">
            <v>12.65%</v>
          </cell>
        </row>
        <row r="2378">
          <cell r="A2378" t="str">
            <v>10145344761</v>
          </cell>
          <cell r="B2378">
            <v>44761</v>
          </cell>
          <cell r="C2378">
            <v>101453</v>
          </cell>
          <cell r="D2378" t="str">
            <v>四川太极温江区公平街道江安路药店</v>
          </cell>
          <cell r="E2378">
            <v>7304.56</v>
          </cell>
          <cell r="F2378">
            <v>117</v>
          </cell>
          <cell r="G2378">
            <v>2000.46</v>
          </cell>
          <cell r="H2378" t="str">
            <v>27.39%</v>
          </cell>
        </row>
        <row r="2379">
          <cell r="A2379" t="str">
            <v>10145344762</v>
          </cell>
          <cell r="B2379">
            <v>44762</v>
          </cell>
          <cell r="C2379">
            <v>101453</v>
          </cell>
          <cell r="D2379" t="str">
            <v>四川太极温江区公平街道江安路药店</v>
          </cell>
          <cell r="E2379">
            <v>5349.77</v>
          </cell>
          <cell r="F2379">
            <v>102</v>
          </cell>
          <cell r="G2379">
            <v>1737.45</v>
          </cell>
          <cell r="H2379" t="str">
            <v>32.48%</v>
          </cell>
        </row>
        <row r="2380">
          <cell r="A2380" t="str">
            <v>10145344763</v>
          </cell>
          <cell r="B2380">
            <v>44763</v>
          </cell>
          <cell r="C2380">
            <v>101453</v>
          </cell>
          <cell r="D2380" t="str">
            <v>四川太极温江区公平街道江安路药店</v>
          </cell>
          <cell r="E2380">
            <v>5809.68</v>
          </cell>
          <cell r="F2380">
            <v>71</v>
          </cell>
          <cell r="G2380">
            <v>1787.19</v>
          </cell>
          <cell r="H2380" t="str">
            <v>30.76%</v>
          </cell>
        </row>
        <row r="2381">
          <cell r="A2381" t="str">
            <v>10145344764</v>
          </cell>
          <cell r="B2381">
            <v>44764</v>
          </cell>
          <cell r="C2381">
            <v>101453</v>
          </cell>
          <cell r="D2381" t="str">
            <v>四川太极温江区公平街道江安路药店</v>
          </cell>
          <cell r="E2381">
            <v>5129.24</v>
          </cell>
          <cell r="F2381">
            <v>84</v>
          </cell>
          <cell r="G2381">
            <v>1471.43</v>
          </cell>
          <cell r="H2381" t="str">
            <v>28.69%</v>
          </cell>
        </row>
        <row r="2382">
          <cell r="A2382" t="str">
            <v>10145344765</v>
          </cell>
          <cell r="B2382">
            <v>44765</v>
          </cell>
          <cell r="C2382">
            <v>101453</v>
          </cell>
          <cell r="D2382" t="str">
            <v>四川太极温江区公平街道江安路药店</v>
          </cell>
          <cell r="E2382">
            <v>4162</v>
          </cell>
          <cell r="F2382">
            <v>75</v>
          </cell>
          <cell r="G2382">
            <v>1378.41</v>
          </cell>
          <cell r="H2382" t="str">
            <v>33.12%</v>
          </cell>
        </row>
        <row r="2383">
          <cell r="A2383" t="str">
            <v>10145344766</v>
          </cell>
          <cell r="B2383">
            <v>44766</v>
          </cell>
          <cell r="C2383">
            <v>101453</v>
          </cell>
          <cell r="D2383" t="str">
            <v>四川太极温江区公平街道江安路药店</v>
          </cell>
          <cell r="E2383">
            <v>4433.73</v>
          </cell>
          <cell r="F2383">
            <v>73</v>
          </cell>
          <cell r="G2383">
            <v>1510.16</v>
          </cell>
          <cell r="H2383" t="str">
            <v>34.06%</v>
          </cell>
        </row>
        <row r="2384">
          <cell r="A2384" t="str">
            <v>10145344767</v>
          </cell>
          <cell r="B2384">
            <v>44767</v>
          </cell>
          <cell r="C2384">
            <v>101453</v>
          </cell>
          <cell r="D2384" t="str">
            <v>四川太极温江区公平街道江安路药店</v>
          </cell>
          <cell r="E2384">
            <v>4937.26</v>
          </cell>
          <cell r="F2384">
            <v>95</v>
          </cell>
          <cell r="G2384">
            <v>1961.27</v>
          </cell>
          <cell r="H2384" t="str">
            <v>39.72%</v>
          </cell>
        </row>
        <row r="2385">
          <cell r="A2385" t="str">
            <v>10145344768</v>
          </cell>
          <cell r="B2385">
            <v>44768</v>
          </cell>
          <cell r="C2385">
            <v>101453</v>
          </cell>
          <cell r="D2385" t="str">
            <v>四川太极温江区公平街道江安路药店</v>
          </cell>
          <cell r="E2385">
            <v>6653.25</v>
          </cell>
          <cell r="F2385">
            <v>80</v>
          </cell>
          <cell r="G2385">
            <v>1946.98</v>
          </cell>
          <cell r="H2385" t="str">
            <v>29.26%</v>
          </cell>
        </row>
        <row r="2386">
          <cell r="A2386" t="str">
            <v>10145344769</v>
          </cell>
          <cell r="B2386">
            <v>44769</v>
          </cell>
          <cell r="C2386">
            <v>101453</v>
          </cell>
          <cell r="D2386" t="str">
            <v>四川太极温江区公平街道江安路药店</v>
          </cell>
          <cell r="E2386">
            <v>12269.76</v>
          </cell>
          <cell r="F2386">
            <v>72</v>
          </cell>
          <cell r="G2386">
            <v>3568.34</v>
          </cell>
          <cell r="H2386" t="str">
            <v>29.08%</v>
          </cell>
        </row>
        <row r="2387">
          <cell r="A2387" t="str">
            <v>10145344770</v>
          </cell>
          <cell r="B2387">
            <v>44770</v>
          </cell>
          <cell r="C2387">
            <v>101453</v>
          </cell>
          <cell r="D2387" t="str">
            <v>四川太极温江区公平街道江安路药店</v>
          </cell>
          <cell r="E2387">
            <v>6052.27</v>
          </cell>
          <cell r="F2387">
            <v>76</v>
          </cell>
          <cell r="G2387">
            <v>2397.82</v>
          </cell>
          <cell r="H2387" t="str">
            <v>39.62%</v>
          </cell>
        </row>
        <row r="2388">
          <cell r="A2388" t="str">
            <v>10145344771</v>
          </cell>
          <cell r="B2388">
            <v>44771</v>
          </cell>
          <cell r="C2388">
            <v>101453</v>
          </cell>
          <cell r="D2388" t="str">
            <v>四川太极温江区公平街道江安路药店</v>
          </cell>
          <cell r="E2388">
            <v>5231.14</v>
          </cell>
          <cell r="F2388">
            <v>80</v>
          </cell>
          <cell r="G2388">
            <v>1474.62</v>
          </cell>
          <cell r="H2388" t="str">
            <v>28.19%</v>
          </cell>
        </row>
        <row r="2389">
          <cell r="A2389" t="str">
            <v>10145344772</v>
          </cell>
          <cell r="B2389">
            <v>44772</v>
          </cell>
          <cell r="C2389">
            <v>101453</v>
          </cell>
          <cell r="D2389" t="str">
            <v>四川太极温江区公平街道江安路药店</v>
          </cell>
          <cell r="E2389">
            <v>7370.12</v>
          </cell>
          <cell r="F2389">
            <v>85</v>
          </cell>
          <cell r="G2389">
            <v>2338.48</v>
          </cell>
          <cell r="H2389" t="str">
            <v>31.73%</v>
          </cell>
        </row>
        <row r="2390">
          <cell r="A2390" t="str">
            <v>10145344773</v>
          </cell>
          <cell r="B2390">
            <v>44773</v>
          </cell>
          <cell r="C2390">
            <v>101453</v>
          </cell>
          <cell r="D2390" t="str">
            <v>四川太极温江区公平街道江安路药店</v>
          </cell>
          <cell r="E2390">
            <v>4112.34</v>
          </cell>
          <cell r="F2390">
            <v>90</v>
          </cell>
          <cell r="G2390">
            <v>1424.7</v>
          </cell>
          <cell r="H2390" t="str">
            <v>34.64%</v>
          </cell>
        </row>
        <row r="2391">
          <cell r="A2391" t="str">
            <v>10247944743</v>
          </cell>
          <cell r="B2391">
            <v>44743</v>
          </cell>
          <cell r="C2391">
            <v>102479</v>
          </cell>
          <cell r="D2391" t="str">
            <v>四川太极锦江区劼人路药店</v>
          </cell>
          <cell r="E2391">
            <v>8265.42</v>
          </cell>
          <cell r="F2391">
            <v>74</v>
          </cell>
          <cell r="G2391">
            <v>2328.35</v>
          </cell>
          <cell r="H2391" t="str">
            <v>28.17%</v>
          </cell>
        </row>
        <row r="2392">
          <cell r="A2392" t="str">
            <v>10247944744</v>
          </cell>
          <cell r="B2392">
            <v>44744</v>
          </cell>
          <cell r="C2392">
            <v>102479</v>
          </cell>
          <cell r="D2392" t="str">
            <v>四川太极锦江区劼人路药店</v>
          </cell>
          <cell r="E2392">
            <v>4327.47</v>
          </cell>
          <cell r="F2392">
            <v>61</v>
          </cell>
          <cell r="G2392">
            <v>1658.41</v>
          </cell>
          <cell r="H2392" t="str">
            <v>38.32%</v>
          </cell>
        </row>
        <row r="2393">
          <cell r="A2393" t="str">
            <v>10247944745</v>
          </cell>
          <cell r="B2393">
            <v>44745</v>
          </cell>
          <cell r="C2393">
            <v>102479</v>
          </cell>
          <cell r="D2393" t="str">
            <v>四川太极锦江区劼人路药店</v>
          </cell>
          <cell r="E2393">
            <v>4030</v>
          </cell>
          <cell r="F2393">
            <v>69</v>
          </cell>
          <cell r="G2393">
            <v>1755.11</v>
          </cell>
          <cell r="H2393" t="str">
            <v>43.55%</v>
          </cell>
        </row>
        <row r="2394">
          <cell r="A2394" t="str">
            <v>10247944746</v>
          </cell>
          <cell r="B2394">
            <v>44746</v>
          </cell>
          <cell r="C2394">
            <v>102479</v>
          </cell>
          <cell r="D2394" t="str">
            <v>四川太极锦江区劼人路药店</v>
          </cell>
          <cell r="E2394">
            <v>4211.8</v>
          </cell>
          <cell r="F2394">
            <v>55</v>
          </cell>
          <cell r="G2394">
            <v>1323.76</v>
          </cell>
          <cell r="H2394" t="str">
            <v>31.43%</v>
          </cell>
        </row>
        <row r="2395">
          <cell r="A2395" t="str">
            <v>10247944747</v>
          </cell>
          <cell r="B2395">
            <v>44747</v>
          </cell>
          <cell r="C2395">
            <v>102479</v>
          </cell>
          <cell r="D2395" t="str">
            <v>四川太极锦江区劼人路药店</v>
          </cell>
          <cell r="E2395">
            <v>4198.35</v>
          </cell>
          <cell r="F2395">
            <v>59</v>
          </cell>
          <cell r="G2395">
            <v>1446.58</v>
          </cell>
          <cell r="H2395" t="str">
            <v>34.46%</v>
          </cell>
        </row>
        <row r="2396">
          <cell r="A2396" t="str">
            <v>10247944748</v>
          </cell>
          <cell r="B2396">
            <v>44748</v>
          </cell>
          <cell r="C2396">
            <v>102479</v>
          </cell>
          <cell r="D2396" t="str">
            <v>四川太极锦江区劼人路药店</v>
          </cell>
          <cell r="E2396">
            <v>5643.68</v>
          </cell>
          <cell r="F2396">
            <v>56</v>
          </cell>
          <cell r="G2396">
            <v>2008.63</v>
          </cell>
          <cell r="H2396" t="str">
            <v>35.59%</v>
          </cell>
        </row>
        <row r="2397">
          <cell r="A2397" t="str">
            <v>10247944749</v>
          </cell>
          <cell r="B2397">
            <v>44749</v>
          </cell>
          <cell r="C2397">
            <v>102479</v>
          </cell>
          <cell r="D2397" t="str">
            <v>四川太极锦江区劼人路药店</v>
          </cell>
          <cell r="E2397">
            <v>4761</v>
          </cell>
          <cell r="F2397">
            <v>62</v>
          </cell>
          <cell r="G2397">
            <v>1722.14</v>
          </cell>
          <cell r="H2397" t="str">
            <v>36.17%</v>
          </cell>
        </row>
        <row r="2398">
          <cell r="A2398" t="str">
            <v>10247944750</v>
          </cell>
          <cell r="B2398">
            <v>44750</v>
          </cell>
          <cell r="C2398">
            <v>102479</v>
          </cell>
          <cell r="D2398" t="str">
            <v>四川太极锦江区劼人路药店</v>
          </cell>
          <cell r="E2398">
            <v>3452.5</v>
          </cell>
          <cell r="F2398">
            <v>48</v>
          </cell>
          <cell r="G2398">
            <v>1177.07</v>
          </cell>
          <cell r="H2398" t="str">
            <v>34.09%</v>
          </cell>
        </row>
        <row r="2399">
          <cell r="A2399" t="str">
            <v>10247944751</v>
          </cell>
          <cell r="B2399">
            <v>44751</v>
          </cell>
          <cell r="C2399">
            <v>102479</v>
          </cell>
          <cell r="D2399" t="str">
            <v>四川太极锦江区劼人路药店</v>
          </cell>
          <cell r="E2399">
            <v>4219.71</v>
          </cell>
          <cell r="F2399">
            <v>57</v>
          </cell>
          <cell r="G2399">
            <v>1398.56</v>
          </cell>
          <cell r="H2399" t="str">
            <v>33.14%</v>
          </cell>
        </row>
        <row r="2400">
          <cell r="A2400" t="str">
            <v>10247944752</v>
          </cell>
          <cell r="B2400">
            <v>44752</v>
          </cell>
          <cell r="C2400">
            <v>102479</v>
          </cell>
          <cell r="D2400" t="str">
            <v>四川太极锦江区劼人路药店</v>
          </cell>
          <cell r="E2400">
            <v>3786.01</v>
          </cell>
          <cell r="F2400">
            <v>70</v>
          </cell>
          <cell r="G2400">
            <v>1426.77</v>
          </cell>
          <cell r="H2400" t="str">
            <v>37.69%</v>
          </cell>
        </row>
        <row r="2401">
          <cell r="A2401" t="str">
            <v>10247944753</v>
          </cell>
          <cell r="B2401">
            <v>44753</v>
          </cell>
          <cell r="C2401">
            <v>102479</v>
          </cell>
          <cell r="D2401" t="str">
            <v>四川太极锦江区劼人路药店</v>
          </cell>
          <cell r="E2401">
            <v>3804.24</v>
          </cell>
          <cell r="F2401">
            <v>47</v>
          </cell>
          <cell r="G2401">
            <v>1097.45</v>
          </cell>
          <cell r="H2401" t="str">
            <v>28.85%</v>
          </cell>
        </row>
        <row r="2402">
          <cell r="A2402" t="str">
            <v>10247944754</v>
          </cell>
          <cell r="B2402">
            <v>44754</v>
          </cell>
          <cell r="C2402">
            <v>102479</v>
          </cell>
          <cell r="D2402" t="str">
            <v>四川太极锦江区劼人路药店</v>
          </cell>
          <cell r="E2402">
            <v>3055.3</v>
          </cell>
          <cell r="F2402">
            <v>55</v>
          </cell>
          <cell r="G2402">
            <v>1194.48</v>
          </cell>
          <cell r="H2402" t="str">
            <v>39.1%</v>
          </cell>
        </row>
        <row r="2403">
          <cell r="A2403" t="str">
            <v>10247944755</v>
          </cell>
          <cell r="B2403">
            <v>44755</v>
          </cell>
          <cell r="C2403">
            <v>102479</v>
          </cell>
          <cell r="D2403" t="str">
            <v>四川太极锦江区劼人路药店</v>
          </cell>
          <cell r="E2403">
            <v>2470.22</v>
          </cell>
          <cell r="F2403">
            <v>34</v>
          </cell>
          <cell r="G2403">
            <v>964.41</v>
          </cell>
          <cell r="H2403" t="str">
            <v>39.04%</v>
          </cell>
        </row>
        <row r="2404">
          <cell r="A2404" t="str">
            <v>10247944756</v>
          </cell>
          <cell r="B2404">
            <v>44756</v>
          </cell>
          <cell r="C2404">
            <v>102479</v>
          </cell>
          <cell r="D2404" t="str">
            <v>四川太极锦江区劼人路药店</v>
          </cell>
          <cell r="E2404">
            <v>3119.96</v>
          </cell>
          <cell r="F2404">
            <v>54</v>
          </cell>
          <cell r="G2404">
            <v>1278.12</v>
          </cell>
          <cell r="H2404" t="str">
            <v>40.97%</v>
          </cell>
        </row>
        <row r="2405">
          <cell r="A2405" t="str">
            <v>10247944757</v>
          </cell>
          <cell r="B2405">
            <v>44757</v>
          </cell>
          <cell r="C2405">
            <v>102479</v>
          </cell>
          <cell r="D2405" t="str">
            <v>四川太极锦江区劼人路药店</v>
          </cell>
          <cell r="E2405">
            <v>3949.18</v>
          </cell>
          <cell r="F2405">
            <v>64</v>
          </cell>
          <cell r="G2405">
            <v>1669.88</v>
          </cell>
          <cell r="H2405" t="str">
            <v>42.28%</v>
          </cell>
        </row>
        <row r="2406">
          <cell r="A2406" t="str">
            <v>10247944758</v>
          </cell>
          <cell r="B2406">
            <v>44758</v>
          </cell>
          <cell r="C2406">
            <v>102479</v>
          </cell>
          <cell r="D2406" t="str">
            <v>四川太极锦江区劼人路药店</v>
          </cell>
          <cell r="E2406">
            <v>9021.61</v>
          </cell>
          <cell r="F2406">
            <v>76</v>
          </cell>
          <cell r="G2406">
            <v>2269.55</v>
          </cell>
          <cell r="H2406" t="str">
            <v>25.16%</v>
          </cell>
        </row>
        <row r="2407">
          <cell r="A2407" t="str">
            <v>10247944759</v>
          </cell>
          <cell r="B2407">
            <v>44759</v>
          </cell>
          <cell r="C2407">
            <v>102479</v>
          </cell>
          <cell r="D2407" t="str">
            <v>四川太极锦江区劼人路药店</v>
          </cell>
          <cell r="E2407">
            <v>6822.11</v>
          </cell>
          <cell r="F2407">
            <v>87</v>
          </cell>
          <cell r="G2407">
            <v>2377.48</v>
          </cell>
          <cell r="H2407" t="str">
            <v>34.85%</v>
          </cell>
        </row>
        <row r="2408">
          <cell r="A2408" t="str">
            <v>10247944760</v>
          </cell>
          <cell r="B2408">
            <v>44760</v>
          </cell>
          <cell r="C2408">
            <v>102479</v>
          </cell>
          <cell r="D2408" t="str">
            <v>四川太极锦江区劼人路药店</v>
          </cell>
          <cell r="E2408">
            <v>8924.55</v>
          </cell>
          <cell r="F2408">
            <v>109</v>
          </cell>
          <cell r="G2408">
            <v>2449.73</v>
          </cell>
          <cell r="H2408" t="str">
            <v>27.45%</v>
          </cell>
        </row>
        <row r="2409">
          <cell r="A2409" t="str">
            <v>10247944761</v>
          </cell>
          <cell r="B2409">
            <v>44761</v>
          </cell>
          <cell r="C2409">
            <v>102479</v>
          </cell>
          <cell r="D2409" t="str">
            <v>四川太极锦江区劼人路药店</v>
          </cell>
          <cell r="E2409">
            <v>6734.58</v>
          </cell>
          <cell r="F2409">
            <v>55</v>
          </cell>
          <cell r="G2409">
            <v>2121.63</v>
          </cell>
          <cell r="H2409" t="str">
            <v>31.5%</v>
          </cell>
        </row>
        <row r="2410">
          <cell r="A2410" t="str">
            <v>10247944762</v>
          </cell>
          <cell r="B2410">
            <v>44762</v>
          </cell>
          <cell r="C2410">
            <v>102479</v>
          </cell>
          <cell r="D2410" t="str">
            <v>四川太极锦江区劼人路药店</v>
          </cell>
          <cell r="E2410">
            <v>4323.11</v>
          </cell>
          <cell r="F2410">
            <v>54</v>
          </cell>
          <cell r="G2410">
            <v>1083.53</v>
          </cell>
          <cell r="H2410" t="str">
            <v>25.06%</v>
          </cell>
        </row>
        <row r="2411">
          <cell r="A2411" t="str">
            <v>10247944763</v>
          </cell>
          <cell r="B2411">
            <v>44763</v>
          </cell>
          <cell r="C2411">
            <v>102479</v>
          </cell>
          <cell r="D2411" t="str">
            <v>四川太极锦江区劼人路药店</v>
          </cell>
          <cell r="E2411">
            <v>5071.91</v>
          </cell>
          <cell r="F2411">
            <v>63</v>
          </cell>
          <cell r="G2411">
            <v>2029.55</v>
          </cell>
          <cell r="H2411" t="str">
            <v>40.02%</v>
          </cell>
        </row>
        <row r="2412">
          <cell r="A2412" t="str">
            <v>10247944764</v>
          </cell>
          <cell r="B2412">
            <v>44764</v>
          </cell>
          <cell r="C2412">
            <v>102479</v>
          </cell>
          <cell r="D2412" t="str">
            <v>四川太极锦江区劼人路药店</v>
          </cell>
          <cell r="E2412">
            <v>4162.6</v>
          </cell>
          <cell r="F2412">
            <v>53</v>
          </cell>
          <cell r="G2412">
            <v>1159.36</v>
          </cell>
          <cell r="H2412" t="str">
            <v>27.85%</v>
          </cell>
        </row>
        <row r="2413">
          <cell r="A2413" t="str">
            <v>10247944765</v>
          </cell>
          <cell r="B2413">
            <v>44765</v>
          </cell>
          <cell r="C2413">
            <v>102479</v>
          </cell>
          <cell r="D2413" t="str">
            <v>四川太极锦江区劼人路药店</v>
          </cell>
          <cell r="E2413">
            <v>3871.15</v>
          </cell>
          <cell r="F2413">
            <v>60</v>
          </cell>
          <cell r="G2413">
            <v>1302.1</v>
          </cell>
          <cell r="H2413" t="str">
            <v>33.64%</v>
          </cell>
        </row>
        <row r="2414">
          <cell r="A2414" t="str">
            <v>10247944766</v>
          </cell>
          <cell r="B2414">
            <v>44766</v>
          </cell>
          <cell r="C2414">
            <v>102479</v>
          </cell>
          <cell r="D2414" t="str">
            <v>四川太极锦江区劼人路药店</v>
          </cell>
          <cell r="E2414">
            <v>6370.12</v>
          </cell>
          <cell r="F2414">
            <v>68</v>
          </cell>
          <cell r="G2414">
            <v>1787.73</v>
          </cell>
          <cell r="H2414" t="str">
            <v>28.06%</v>
          </cell>
        </row>
        <row r="2415">
          <cell r="A2415" t="str">
            <v>10247944767</v>
          </cell>
          <cell r="B2415">
            <v>44767</v>
          </cell>
          <cell r="C2415">
            <v>102479</v>
          </cell>
          <cell r="D2415" t="str">
            <v>四川太极锦江区劼人路药店</v>
          </cell>
          <cell r="E2415">
            <v>3393.3</v>
          </cell>
          <cell r="F2415">
            <v>67</v>
          </cell>
          <cell r="G2415">
            <v>1310.75</v>
          </cell>
          <cell r="H2415" t="str">
            <v>38.63%</v>
          </cell>
        </row>
        <row r="2416">
          <cell r="A2416" t="str">
            <v>10247944768</v>
          </cell>
          <cell r="B2416">
            <v>44768</v>
          </cell>
          <cell r="C2416">
            <v>102479</v>
          </cell>
          <cell r="D2416" t="str">
            <v>四川太极锦江区劼人路药店</v>
          </cell>
          <cell r="E2416">
            <v>2891.8</v>
          </cell>
          <cell r="F2416">
            <v>41</v>
          </cell>
          <cell r="G2416">
            <v>1009.37</v>
          </cell>
          <cell r="H2416" t="str">
            <v>34.9%</v>
          </cell>
        </row>
        <row r="2417">
          <cell r="A2417" t="str">
            <v>10247944769</v>
          </cell>
          <cell r="B2417">
            <v>44769</v>
          </cell>
          <cell r="C2417">
            <v>102479</v>
          </cell>
          <cell r="D2417" t="str">
            <v>四川太极锦江区劼人路药店</v>
          </cell>
          <cell r="E2417">
            <v>4287.3</v>
          </cell>
          <cell r="F2417">
            <v>51</v>
          </cell>
          <cell r="G2417">
            <v>1500.09</v>
          </cell>
          <cell r="H2417" t="str">
            <v>34.99%</v>
          </cell>
        </row>
        <row r="2418">
          <cell r="A2418" t="str">
            <v>10247944770</v>
          </cell>
          <cell r="B2418">
            <v>44770</v>
          </cell>
          <cell r="C2418">
            <v>102479</v>
          </cell>
          <cell r="D2418" t="str">
            <v>四川太极锦江区劼人路药店</v>
          </cell>
          <cell r="E2418">
            <v>1900.9</v>
          </cell>
          <cell r="F2418">
            <v>38</v>
          </cell>
          <cell r="G2418">
            <v>719.53</v>
          </cell>
          <cell r="H2418" t="str">
            <v>37.85%</v>
          </cell>
        </row>
        <row r="2419">
          <cell r="A2419" t="str">
            <v>10247944771</v>
          </cell>
          <cell r="B2419">
            <v>44771</v>
          </cell>
          <cell r="C2419">
            <v>102479</v>
          </cell>
          <cell r="D2419" t="str">
            <v>四川太极锦江区劼人路药店</v>
          </cell>
          <cell r="E2419">
            <v>3603.6</v>
          </cell>
          <cell r="F2419">
            <v>50</v>
          </cell>
          <cell r="G2419">
            <v>1440.4</v>
          </cell>
          <cell r="H2419" t="str">
            <v>39.97%</v>
          </cell>
        </row>
        <row r="2420">
          <cell r="A2420" t="str">
            <v>10247944772</v>
          </cell>
          <cell r="B2420">
            <v>44772</v>
          </cell>
          <cell r="C2420">
            <v>102479</v>
          </cell>
          <cell r="D2420" t="str">
            <v>四川太极锦江区劼人路药店</v>
          </cell>
          <cell r="E2420">
            <v>3698.93</v>
          </cell>
          <cell r="F2420">
            <v>46</v>
          </cell>
          <cell r="G2420">
            <v>825.35</v>
          </cell>
          <cell r="H2420" t="str">
            <v>22.31%</v>
          </cell>
        </row>
        <row r="2421">
          <cell r="A2421" t="str">
            <v>10247944773</v>
          </cell>
          <cell r="B2421">
            <v>44773</v>
          </cell>
          <cell r="C2421">
            <v>102479</v>
          </cell>
          <cell r="D2421" t="str">
            <v>四川太极锦江区劼人路药店</v>
          </cell>
          <cell r="E2421">
            <v>2481.83</v>
          </cell>
          <cell r="F2421">
            <v>47</v>
          </cell>
          <cell r="G2421">
            <v>734.43</v>
          </cell>
          <cell r="H2421" t="str">
            <v>29.59%</v>
          </cell>
        </row>
        <row r="2422">
          <cell r="A2422" t="str">
            <v>10256444743</v>
          </cell>
          <cell r="B2422">
            <v>44743</v>
          </cell>
          <cell r="C2422">
            <v>102564</v>
          </cell>
          <cell r="D2422" t="str">
            <v>四川太极邛崃市临邛镇翠荫街药店</v>
          </cell>
          <cell r="E2422">
            <v>4590</v>
          </cell>
          <cell r="F2422">
            <v>52</v>
          </cell>
          <cell r="G2422">
            <v>1581.9</v>
          </cell>
          <cell r="H2422" t="str">
            <v>34.46%</v>
          </cell>
        </row>
        <row r="2423">
          <cell r="A2423" t="str">
            <v>10256444744</v>
          </cell>
          <cell r="B2423">
            <v>44744</v>
          </cell>
          <cell r="C2423">
            <v>102564</v>
          </cell>
          <cell r="D2423" t="str">
            <v>四川太极邛崃市临邛镇翠荫街药店</v>
          </cell>
          <cell r="E2423">
            <v>3553</v>
          </cell>
          <cell r="F2423">
            <v>43</v>
          </cell>
          <cell r="G2423">
            <v>1027.97</v>
          </cell>
          <cell r="H2423" t="str">
            <v>28.93%</v>
          </cell>
        </row>
        <row r="2424">
          <cell r="A2424" t="str">
            <v>10256444745</v>
          </cell>
          <cell r="B2424">
            <v>44745</v>
          </cell>
          <cell r="C2424">
            <v>102564</v>
          </cell>
          <cell r="D2424" t="str">
            <v>四川太极邛崃市临邛镇翠荫街药店</v>
          </cell>
          <cell r="E2424">
            <v>2580.07</v>
          </cell>
          <cell r="F2424">
            <v>39</v>
          </cell>
          <cell r="G2424">
            <v>773.45</v>
          </cell>
          <cell r="H2424" t="str">
            <v>29.98%</v>
          </cell>
        </row>
        <row r="2425">
          <cell r="A2425" t="str">
            <v>10256444746</v>
          </cell>
          <cell r="B2425">
            <v>44746</v>
          </cell>
          <cell r="C2425">
            <v>102564</v>
          </cell>
          <cell r="D2425" t="str">
            <v>四川太极邛崃市临邛镇翠荫街药店</v>
          </cell>
          <cell r="E2425">
            <v>3713.07</v>
          </cell>
          <cell r="F2425">
            <v>52</v>
          </cell>
          <cell r="G2425">
            <v>1185.56</v>
          </cell>
          <cell r="H2425" t="str">
            <v>31.93%</v>
          </cell>
        </row>
        <row r="2426">
          <cell r="A2426" t="str">
            <v>10256444747</v>
          </cell>
          <cell r="B2426">
            <v>44747</v>
          </cell>
          <cell r="C2426">
            <v>102564</v>
          </cell>
          <cell r="D2426" t="str">
            <v>四川太极邛崃市临邛镇翠荫街药店</v>
          </cell>
          <cell r="E2426">
            <v>3338.27</v>
          </cell>
          <cell r="F2426">
            <v>48</v>
          </cell>
          <cell r="G2426">
            <v>1100.13</v>
          </cell>
          <cell r="H2426" t="str">
            <v>32.96%</v>
          </cell>
        </row>
        <row r="2427">
          <cell r="A2427" t="str">
            <v>10256444748</v>
          </cell>
          <cell r="B2427">
            <v>44748</v>
          </cell>
          <cell r="C2427">
            <v>102564</v>
          </cell>
          <cell r="D2427" t="str">
            <v>四川太极邛崃市临邛镇翠荫街药店</v>
          </cell>
          <cell r="E2427">
            <v>2618.31</v>
          </cell>
          <cell r="F2427">
            <v>43</v>
          </cell>
          <cell r="G2427">
            <v>891.96</v>
          </cell>
          <cell r="H2427" t="str">
            <v>34.07%</v>
          </cell>
        </row>
        <row r="2428">
          <cell r="A2428" t="str">
            <v>10256444749</v>
          </cell>
          <cell r="B2428">
            <v>44749</v>
          </cell>
          <cell r="C2428">
            <v>102564</v>
          </cell>
          <cell r="D2428" t="str">
            <v>四川太极邛崃市临邛镇翠荫街药店</v>
          </cell>
          <cell r="E2428">
            <v>1989.2</v>
          </cell>
          <cell r="F2428">
            <v>46</v>
          </cell>
          <cell r="G2428">
            <v>677.41</v>
          </cell>
          <cell r="H2428" t="str">
            <v>34.05%</v>
          </cell>
        </row>
        <row r="2429">
          <cell r="A2429" t="str">
            <v>10256444750</v>
          </cell>
          <cell r="B2429">
            <v>44750</v>
          </cell>
          <cell r="C2429">
            <v>102564</v>
          </cell>
          <cell r="D2429" t="str">
            <v>四川太极邛崃市临邛镇翠荫街药店</v>
          </cell>
          <cell r="E2429">
            <v>3466.37</v>
          </cell>
          <cell r="F2429">
            <v>47</v>
          </cell>
          <cell r="G2429">
            <v>1293.23</v>
          </cell>
          <cell r="H2429" t="str">
            <v>37.31%</v>
          </cell>
        </row>
        <row r="2430">
          <cell r="A2430" t="str">
            <v>10256444751</v>
          </cell>
          <cell r="B2430">
            <v>44751</v>
          </cell>
          <cell r="C2430">
            <v>102564</v>
          </cell>
          <cell r="D2430" t="str">
            <v>四川太极邛崃市临邛镇翠荫街药店</v>
          </cell>
          <cell r="E2430">
            <v>3137.91</v>
          </cell>
          <cell r="F2430">
            <v>41</v>
          </cell>
          <cell r="G2430">
            <v>1009.58</v>
          </cell>
          <cell r="H2430" t="str">
            <v>32.17%</v>
          </cell>
        </row>
        <row r="2431">
          <cell r="A2431" t="str">
            <v>10256444752</v>
          </cell>
          <cell r="B2431">
            <v>44752</v>
          </cell>
          <cell r="C2431">
            <v>102564</v>
          </cell>
          <cell r="D2431" t="str">
            <v>四川太极邛崃市临邛镇翠荫街药店</v>
          </cell>
          <cell r="E2431">
            <v>4831.06</v>
          </cell>
          <cell r="F2431">
            <v>53</v>
          </cell>
          <cell r="G2431">
            <v>1195.72</v>
          </cell>
          <cell r="H2431" t="str">
            <v>24.75%</v>
          </cell>
        </row>
        <row r="2432">
          <cell r="A2432" t="str">
            <v>10256444753</v>
          </cell>
          <cell r="B2432">
            <v>44753</v>
          </cell>
          <cell r="C2432">
            <v>102564</v>
          </cell>
          <cell r="D2432" t="str">
            <v>四川太极邛崃市临邛镇翠荫街药店</v>
          </cell>
          <cell r="E2432">
            <v>3012.7</v>
          </cell>
          <cell r="F2432">
            <v>50</v>
          </cell>
          <cell r="G2432">
            <v>1057.5</v>
          </cell>
          <cell r="H2432" t="str">
            <v>35.1%</v>
          </cell>
        </row>
        <row r="2433">
          <cell r="A2433" t="str">
            <v>10256444754</v>
          </cell>
          <cell r="B2433">
            <v>44754</v>
          </cell>
          <cell r="C2433">
            <v>102564</v>
          </cell>
          <cell r="D2433" t="str">
            <v>四川太极邛崃市临邛镇翠荫街药店</v>
          </cell>
          <cell r="E2433">
            <v>3090.26</v>
          </cell>
          <cell r="F2433">
            <v>45</v>
          </cell>
          <cell r="G2433">
            <v>1028.78</v>
          </cell>
          <cell r="H2433" t="str">
            <v>33.29%</v>
          </cell>
        </row>
        <row r="2434">
          <cell r="A2434" t="str">
            <v>10256444755</v>
          </cell>
          <cell r="B2434">
            <v>44755</v>
          </cell>
          <cell r="C2434">
            <v>102564</v>
          </cell>
          <cell r="D2434" t="str">
            <v>四川太极邛崃市临邛镇翠荫街药店</v>
          </cell>
          <cell r="E2434">
            <v>2888</v>
          </cell>
          <cell r="F2434">
            <v>36</v>
          </cell>
          <cell r="G2434">
            <v>1049.5</v>
          </cell>
          <cell r="H2434" t="str">
            <v>36.34%</v>
          </cell>
        </row>
        <row r="2435">
          <cell r="A2435" t="str">
            <v>10256444756</v>
          </cell>
          <cell r="B2435">
            <v>44756</v>
          </cell>
          <cell r="C2435">
            <v>102564</v>
          </cell>
          <cell r="D2435" t="str">
            <v>四川太极邛崃市临邛镇翠荫街药店</v>
          </cell>
          <cell r="E2435">
            <v>3044.13</v>
          </cell>
          <cell r="F2435">
            <v>53</v>
          </cell>
          <cell r="G2435">
            <v>1027.51</v>
          </cell>
          <cell r="H2435" t="str">
            <v>33.75%</v>
          </cell>
        </row>
        <row r="2436">
          <cell r="A2436" t="str">
            <v>10256444757</v>
          </cell>
          <cell r="B2436">
            <v>44757</v>
          </cell>
          <cell r="C2436">
            <v>102564</v>
          </cell>
          <cell r="D2436" t="str">
            <v>四川太极邛崃市临邛镇翠荫街药店</v>
          </cell>
          <cell r="E2436">
            <v>2592.61</v>
          </cell>
          <cell r="F2436">
            <v>42</v>
          </cell>
          <cell r="G2436">
            <v>981.02</v>
          </cell>
          <cell r="H2436" t="str">
            <v>37.84%</v>
          </cell>
        </row>
        <row r="2437">
          <cell r="A2437" t="str">
            <v>10256444758</v>
          </cell>
          <cell r="B2437">
            <v>44758</v>
          </cell>
          <cell r="C2437">
            <v>102564</v>
          </cell>
          <cell r="D2437" t="str">
            <v>四川太极邛崃市临邛镇翠荫街药店</v>
          </cell>
          <cell r="E2437">
            <v>8380.21</v>
          </cell>
          <cell r="F2437">
            <v>81</v>
          </cell>
          <cell r="G2437">
            <v>1607.66</v>
          </cell>
          <cell r="H2437" t="str">
            <v>19.18%</v>
          </cell>
        </row>
        <row r="2438">
          <cell r="A2438" t="str">
            <v>10256444759</v>
          </cell>
          <cell r="B2438">
            <v>44759</v>
          </cell>
          <cell r="C2438">
            <v>102564</v>
          </cell>
          <cell r="D2438" t="str">
            <v>四川太极邛崃市临邛镇翠荫街药店</v>
          </cell>
          <cell r="E2438">
            <v>8674.58</v>
          </cell>
          <cell r="F2438">
            <v>110</v>
          </cell>
          <cell r="G2438">
            <v>2075.74</v>
          </cell>
          <cell r="H2438" t="str">
            <v>23.93%</v>
          </cell>
        </row>
        <row r="2439">
          <cell r="A2439" t="str">
            <v>10256444760</v>
          </cell>
          <cell r="B2439">
            <v>44760</v>
          </cell>
          <cell r="C2439">
            <v>102564</v>
          </cell>
          <cell r="D2439" t="str">
            <v>四川太极邛崃市临邛镇翠荫街药店</v>
          </cell>
          <cell r="E2439">
            <v>10084.19</v>
          </cell>
          <cell r="F2439">
            <v>82</v>
          </cell>
          <cell r="G2439">
            <v>2142.47</v>
          </cell>
          <cell r="H2439" t="str">
            <v>21.25%</v>
          </cell>
        </row>
        <row r="2440">
          <cell r="A2440" t="str">
            <v>10256444761</v>
          </cell>
          <cell r="B2440">
            <v>44761</v>
          </cell>
          <cell r="C2440">
            <v>102564</v>
          </cell>
          <cell r="D2440" t="str">
            <v>四川太极邛崃市临邛镇翠荫街药店</v>
          </cell>
          <cell r="E2440">
            <v>6336.36</v>
          </cell>
          <cell r="F2440">
            <v>57</v>
          </cell>
          <cell r="G2440">
            <v>1687.41</v>
          </cell>
          <cell r="H2440" t="str">
            <v>26.63%</v>
          </cell>
        </row>
        <row r="2441">
          <cell r="A2441" t="str">
            <v>10256444762</v>
          </cell>
          <cell r="B2441">
            <v>44762</v>
          </cell>
          <cell r="C2441">
            <v>102564</v>
          </cell>
          <cell r="D2441" t="str">
            <v>四川太极邛崃市临邛镇翠荫街药店</v>
          </cell>
          <cell r="E2441">
            <v>6995.05</v>
          </cell>
          <cell r="F2441">
            <v>65</v>
          </cell>
          <cell r="G2441">
            <v>1323.94</v>
          </cell>
          <cell r="H2441" t="str">
            <v>18.93%</v>
          </cell>
        </row>
        <row r="2442">
          <cell r="A2442" t="str">
            <v>10256444763</v>
          </cell>
          <cell r="B2442">
            <v>44763</v>
          </cell>
          <cell r="C2442">
            <v>102564</v>
          </cell>
          <cell r="D2442" t="str">
            <v>四川太极邛崃市临邛镇翠荫街药店</v>
          </cell>
          <cell r="E2442">
            <v>5799.07</v>
          </cell>
          <cell r="F2442">
            <v>69</v>
          </cell>
          <cell r="G2442">
            <v>1249.38</v>
          </cell>
          <cell r="H2442" t="str">
            <v>21.54%</v>
          </cell>
        </row>
        <row r="2443">
          <cell r="A2443" t="str">
            <v>10256444764</v>
          </cell>
          <cell r="B2443">
            <v>44764</v>
          </cell>
          <cell r="C2443">
            <v>102564</v>
          </cell>
          <cell r="D2443" t="str">
            <v>四川太极邛崃市临邛镇翠荫街药店</v>
          </cell>
          <cell r="E2443">
            <v>2866.27</v>
          </cell>
          <cell r="F2443">
            <v>52</v>
          </cell>
          <cell r="G2443">
            <v>1034.37</v>
          </cell>
          <cell r="H2443" t="str">
            <v>36.09%</v>
          </cell>
        </row>
        <row r="2444">
          <cell r="A2444" t="str">
            <v>10256444765</v>
          </cell>
          <cell r="B2444">
            <v>44765</v>
          </cell>
          <cell r="C2444">
            <v>102564</v>
          </cell>
          <cell r="D2444" t="str">
            <v>四川太极邛崃市临邛镇翠荫街药店</v>
          </cell>
          <cell r="E2444">
            <v>3850.25</v>
          </cell>
          <cell r="F2444">
            <v>52</v>
          </cell>
          <cell r="G2444">
            <v>1151.28</v>
          </cell>
          <cell r="H2444" t="str">
            <v>29.9%</v>
          </cell>
        </row>
        <row r="2445">
          <cell r="A2445" t="str">
            <v>10256444766</v>
          </cell>
          <cell r="B2445">
            <v>44766</v>
          </cell>
          <cell r="C2445">
            <v>102564</v>
          </cell>
          <cell r="D2445" t="str">
            <v>四川太极邛崃市临邛镇翠荫街药店</v>
          </cell>
          <cell r="E2445">
            <v>3237.11</v>
          </cell>
          <cell r="F2445">
            <v>39</v>
          </cell>
          <cell r="G2445">
            <v>938.79</v>
          </cell>
          <cell r="H2445" t="str">
            <v>29%</v>
          </cell>
        </row>
        <row r="2446">
          <cell r="A2446" t="str">
            <v>10256444767</v>
          </cell>
          <cell r="B2446">
            <v>44767</v>
          </cell>
          <cell r="C2446">
            <v>102564</v>
          </cell>
          <cell r="D2446" t="str">
            <v>四川太极邛崃市临邛镇翠荫街药店</v>
          </cell>
          <cell r="E2446">
            <v>3066</v>
          </cell>
          <cell r="F2446">
            <v>39</v>
          </cell>
          <cell r="G2446">
            <v>965.99</v>
          </cell>
          <cell r="H2446" t="str">
            <v>31.51%</v>
          </cell>
        </row>
        <row r="2447">
          <cell r="A2447" t="str">
            <v>10256444768</v>
          </cell>
          <cell r="B2447">
            <v>44768</v>
          </cell>
          <cell r="C2447">
            <v>102564</v>
          </cell>
          <cell r="D2447" t="str">
            <v>四川太极邛崃市临邛镇翠荫街药店</v>
          </cell>
          <cell r="E2447">
            <v>3187.3</v>
          </cell>
          <cell r="F2447">
            <v>38</v>
          </cell>
          <cell r="G2447">
            <v>945.12</v>
          </cell>
          <cell r="H2447" t="str">
            <v>29.65%</v>
          </cell>
        </row>
        <row r="2448">
          <cell r="A2448" t="str">
            <v>10256444769</v>
          </cell>
          <cell r="B2448">
            <v>44769</v>
          </cell>
          <cell r="C2448">
            <v>102564</v>
          </cell>
          <cell r="D2448" t="str">
            <v>四川太极邛崃市临邛镇翠荫街药店</v>
          </cell>
          <cell r="E2448">
            <v>3626.91</v>
          </cell>
          <cell r="F2448">
            <v>40</v>
          </cell>
          <cell r="G2448">
            <v>1092.99</v>
          </cell>
          <cell r="H2448" t="str">
            <v>30.14%</v>
          </cell>
        </row>
        <row r="2449">
          <cell r="A2449" t="str">
            <v>10256444770</v>
          </cell>
          <cell r="B2449">
            <v>44770</v>
          </cell>
          <cell r="C2449">
            <v>102564</v>
          </cell>
          <cell r="D2449" t="str">
            <v>四川太极邛崃市临邛镇翠荫街药店</v>
          </cell>
          <cell r="E2449">
            <v>2259.1</v>
          </cell>
          <cell r="F2449">
            <v>33</v>
          </cell>
          <cell r="G2449">
            <v>740.45</v>
          </cell>
          <cell r="H2449" t="str">
            <v>32.78%</v>
          </cell>
        </row>
        <row r="2450">
          <cell r="A2450" t="str">
            <v>10256444771</v>
          </cell>
          <cell r="B2450">
            <v>44771</v>
          </cell>
          <cell r="C2450">
            <v>102564</v>
          </cell>
          <cell r="D2450" t="str">
            <v>四川太极邛崃市临邛镇翠荫街药店</v>
          </cell>
          <cell r="E2450">
            <v>2779.21</v>
          </cell>
          <cell r="F2450">
            <v>42</v>
          </cell>
          <cell r="G2450">
            <v>1081.82</v>
          </cell>
          <cell r="H2450" t="str">
            <v>38.93%</v>
          </cell>
        </row>
        <row r="2451">
          <cell r="A2451" t="str">
            <v>10256444772</v>
          </cell>
          <cell r="B2451">
            <v>44772</v>
          </cell>
          <cell r="C2451">
            <v>102564</v>
          </cell>
          <cell r="D2451" t="str">
            <v>四川太极邛崃市临邛镇翠荫街药店</v>
          </cell>
          <cell r="E2451">
            <v>6190.71</v>
          </cell>
          <cell r="F2451">
            <v>43</v>
          </cell>
          <cell r="G2451">
            <v>1510.92</v>
          </cell>
          <cell r="H2451" t="str">
            <v>24.41%</v>
          </cell>
        </row>
        <row r="2452">
          <cell r="A2452" t="str">
            <v>10256444773</v>
          </cell>
          <cell r="B2452">
            <v>44773</v>
          </cell>
          <cell r="C2452">
            <v>102564</v>
          </cell>
          <cell r="D2452" t="str">
            <v>四川太极邛崃市临邛镇翠荫街药店</v>
          </cell>
          <cell r="E2452">
            <v>4042.6</v>
          </cell>
          <cell r="F2452">
            <v>31</v>
          </cell>
          <cell r="G2452">
            <v>1086.61</v>
          </cell>
          <cell r="H2452" t="str">
            <v>26.88%</v>
          </cell>
        </row>
        <row r="2453">
          <cell r="A2453" t="str">
            <v>10256544743</v>
          </cell>
          <cell r="B2453">
            <v>44743</v>
          </cell>
          <cell r="C2453">
            <v>102565</v>
          </cell>
          <cell r="D2453" t="str">
            <v>四川太极武侯区佳灵路药店</v>
          </cell>
          <cell r="E2453">
            <v>8223.55</v>
          </cell>
          <cell r="F2453">
            <v>131</v>
          </cell>
          <cell r="G2453">
            <v>2673.22</v>
          </cell>
          <cell r="H2453" t="str">
            <v>32.51%</v>
          </cell>
        </row>
        <row r="2454">
          <cell r="A2454" t="str">
            <v>10256544744</v>
          </cell>
          <cell r="B2454">
            <v>44744</v>
          </cell>
          <cell r="C2454">
            <v>102565</v>
          </cell>
          <cell r="D2454" t="str">
            <v>四川太极武侯区佳灵路药店</v>
          </cell>
          <cell r="E2454">
            <v>4526.23</v>
          </cell>
          <cell r="F2454">
            <v>81</v>
          </cell>
          <cell r="G2454">
            <v>1564.9</v>
          </cell>
          <cell r="H2454" t="str">
            <v>34.57%</v>
          </cell>
        </row>
        <row r="2455">
          <cell r="A2455" t="str">
            <v>10256544745</v>
          </cell>
          <cell r="B2455">
            <v>44745</v>
          </cell>
          <cell r="C2455">
            <v>102565</v>
          </cell>
          <cell r="D2455" t="str">
            <v>四川太极武侯区佳灵路药店</v>
          </cell>
          <cell r="E2455">
            <v>5367.16</v>
          </cell>
          <cell r="F2455">
            <v>103</v>
          </cell>
          <cell r="G2455">
            <v>1344.9</v>
          </cell>
          <cell r="H2455" t="str">
            <v>25.06%</v>
          </cell>
        </row>
        <row r="2456">
          <cell r="A2456" t="str">
            <v>10256544746</v>
          </cell>
          <cell r="B2456">
            <v>44746</v>
          </cell>
          <cell r="C2456">
            <v>102565</v>
          </cell>
          <cell r="D2456" t="str">
            <v>四川太极武侯区佳灵路药店</v>
          </cell>
          <cell r="E2456">
            <v>4093.28</v>
          </cell>
          <cell r="F2456">
            <v>103</v>
          </cell>
          <cell r="G2456">
            <v>1534.56</v>
          </cell>
          <cell r="H2456" t="str">
            <v>37.49%</v>
          </cell>
        </row>
        <row r="2457">
          <cell r="A2457" t="str">
            <v>10256544747</v>
          </cell>
          <cell r="B2457">
            <v>44747</v>
          </cell>
          <cell r="C2457">
            <v>102565</v>
          </cell>
          <cell r="D2457" t="str">
            <v>四川太极武侯区佳灵路药店</v>
          </cell>
          <cell r="E2457">
            <v>4620.26</v>
          </cell>
          <cell r="F2457">
            <v>95</v>
          </cell>
          <cell r="G2457">
            <v>1584.17</v>
          </cell>
          <cell r="H2457" t="str">
            <v>34.29%</v>
          </cell>
        </row>
        <row r="2458">
          <cell r="A2458" t="str">
            <v>10256544748</v>
          </cell>
          <cell r="B2458">
            <v>44748</v>
          </cell>
          <cell r="C2458">
            <v>102565</v>
          </cell>
          <cell r="D2458" t="str">
            <v>四川太极武侯区佳灵路药店</v>
          </cell>
          <cell r="E2458">
            <v>6325.51</v>
          </cell>
          <cell r="F2458">
            <v>126</v>
          </cell>
          <cell r="G2458">
            <v>2096.95</v>
          </cell>
          <cell r="H2458" t="str">
            <v>33.15%</v>
          </cell>
        </row>
        <row r="2459">
          <cell r="A2459" t="str">
            <v>10256544749</v>
          </cell>
          <cell r="B2459">
            <v>44749</v>
          </cell>
          <cell r="C2459">
            <v>102565</v>
          </cell>
          <cell r="D2459" t="str">
            <v>四川太极武侯区佳灵路药店</v>
          </cell>
          <cell r="E2459">
            <v>5140.13</v>
          </cell>
          <cell r="F2459">
            <v>98</v>
          </cell>
          <cell r="G2459">
            <v>2246.91</v>
          </cell>
          <cell r="H2459" t="str">
            <v>43.71%</v>
          </cell>
        </row>
        <row r="2460">
          <cell r="A2460" t="str">
            <v>10256544750</v>
          </cell>
          <cell r="B2460">
            <v>44750</v>
          </cell>
          <cell r="C2460">
            <v>102565</v>
          </cell>
          <cell r="D2460" t="str">
            <v>四川太极武侯区佳灵路药店</v>
          </cell>
          <cell r="E2460">
            <v>4749.71</v>
          </cell>
          <cell r="F2460">
            <v>102</v>
          </cell>
          <cell r="G2460">
            <v>1968.53</v>
          </cell>
          <cell r="H2460" t="str">
            <v>41.45%</v>
          </cell>
        </row>
        <row r="2461">
          <cell r="A2461" t="str">
            <v>10256544751</v>
          </cell>
          <cell r="B2461">
            <v>44751</v>
          </cell>
          <cell r="C2461">
            <v>102565</v>
          </cell>
          <cell r="D2461" t="str">
            <v>四川太极武侯区佳灵路药店</v>
          </cell>
          <cell r="E2461">
            <v>4362.08</v>
          </cell>
          <cell r="F2461">
            <v>110</v>
          </cell>
          <cell r="G2461">
            <v>1826.73</v>
          </cell>
          <cell r="H2461" t="str">
            <v>41.88%</v>
          </cell>
        </row>
        <row r="2462">
          <cell r="A2462" t="str">
            <v>10256544752</v>
          </cell>
          <cell r="B2462">
            <v>44752</v>
          </cell>
          <cell r="C2462">
            <v>102565</v>
          </cell>
          <cell r="D2462" t="str">
            <v>四川太极武侯区佳灵路药店</v>
          </cell>
          <cell r="E2462">
            <v>4887.51</v>
          </cell>
          <cell r="F2462">
            <v>99</v>
          </cell>
          <cell r="G2462">
            <v>1996.53</v>
          </cell>
          <cell r="H2462" t="str">
            <v>40.85%</v>
          </cell>
        </row>
        <row r="2463">
          <cell r="A2463" t="str">
            <v>10256544753</v>
          </cell>
          <cell r="B2463">
            <v>44753</v>
          </cell>
          <cell r="C2463">
            <v>102565</v>
          </cell>
          <cell r="D2463" t="str">
            <v>四川太极武侯区佳灵路药店</v>
          </cell>
          <cell r="E2463">
            <v>5607.5</v>
          </cell>
          <cell r="F2463">
            <v>114</v>
          </cell>
          <cell r="G2463">
            <v>2168.58</v>
          </cell>
          <cell r="H2463" t="str">
            <v>38.67%</v>
          </cell>
        </row>
        <row r="2464">
          <cell r="A2464" t="str">
            <v>10256544754</v>
          </cell>
          <cell r="B2464">
            <v>44754</v>
          </cell>
          <cell r="C2464">
            <v>102565</v>
          </cell>
          <cell r="D2464" t="str">
            <v>四川太极武侯区佳灵路药店</v>
          </cell>
          <cell r="E2464">
            <v>5846.7</v>
          </cell>
          <cell r="F2464">
            <v>129</v>
          </cell>
          <cell r="G2464">
            <v>1984.72</v>
          </cell>
          <cell r="H2464" t="str">
            <v>33.95%</v>
          </cell>
        </row>
        <row r="2465">
          <cell r="A2465" t="str">
            <v>10256544755</v>
          </cell>
          <cell r="B2465">
            <v>44755</v>
          </cell>
          <cell r="C2465">
            <v>102565</v>
          </cell>
          <cell r="D2465" t="str">
            <v>四川太极武侯区佳灵路药店</v>
          </cell>
          <cell r="E2465">
            <v>5478.52</v>
          </cell>
          <cell r="F2465">
            <v>139</v>
          </cell>
          <cell r="G2465">
            <v>1975.85</v>
          </cell>
          <cell r="H2465" t="str">
            <v>36.07%</v>
          </cell>
        </row>
        <row r="2466">
          <cell r="A2466" t="str">
            <v>10256544756</v>
          </cell>
          <cell r="B2466">
            <v>44756</v>
          </cell>
          <cell r="C2466">
            <v>102565</v>
          </cell>
          <cell r="D2466" t="str">
            <v>四川太极武侯区佳灵路药店</v>
          </cell>
          <cell r="E2466">
            <v>7552.35</v>
          </cell>
          <cell r="F2466">
            <v>131</v>
          </cell>
          <cell r="G2466">
            <v>2524.91</v>
          </cell>
          <cell r="H2466" t="str">
            <v>33.43%</v>
          </cell>
        </row>
        <row r="2467">
          <cell r="A2467" t="str">
            <v>10256544757</v>
          </cell>
          <cell r="B2467">
            <v>44757</v>
          </cell>
          <cell r="C2467">
            <v>102565</v>
          </cell>
          <cell r="D2467" t="str">
            <v>四川太极武侯区佳灵路药店</v>
          </cell>
          <cell r="E2467">
            <v>6088.06</v>
          </cell>
          <cell r="F2467">
            <v>137</v>
          </cell>
          <cell r="G2467">
            <v>2182.64</v>
          </cell>
          <cell r="H2467" t="str">
            <v>35.85%</v>
          </cell>
        </row>
        <row r="2468">
          <cell r="A2468" t="str">
            <v>10256544758</v>
          </cell>
          <cell r="B2468">
            <v>44758</v>
          </cell>
          <cell r="C2468">
            <v>102565</v>
          </cell>
          <cell r="D2468" t="str">
            <v>四川太极武侯区佳灵路药店</v>
          </cell>
          <cell r="E2468">
            <v>6014</v>
          </cell>
          <cell r="F2468">
            <v>120</v>
          </cell>
          <cell r="G2468">
            <v>1812.58</v>
          </cell>
          <cell r="H2468" t="str">
            <v>30.14%</v>
          </cell>
        </row>
        <row r="2469">
          <cell r="A2469" t="str">
            <v>10256544759</v>
          </cell>
          <cell r="B2469">
            <v>44759</v>
          </cell>
          <cell r="C2469">
            <v>102565</v>
          </cell>
          <cell r="D2469" t="str">
            <v>四川太极武侯区佳灵路药店</v>
          </cell>
          <cell r="E2469">
            <v>7912.15</v>
          </cell>
          <cell r="F2469">
            <v>119</v>
          </cell>
          <cell r="G2469">
            <v>2541.02</v>
          </cell>
          <cell r="H2469" t="str">
            <v>32.12%</v>
          </cell>
        </row>
        <row r="2470">
          <cell r="A2470" t="str">
            <v>10256544760</v>
          </cell>
          <cell r="B2470">
            <v>44760</v>
          </cell>
          <cell r="C2470">
            <v>102565</v>
          </cell>
          <cell r="D2470" t="str">
            <v>四川太极武侯区佳灵路药店</v>
          </cell>
          <cell r="E2470">
            <v>10006.74</v>
          </cell>
          <cell r="F2470">
            <v>120</v>
          </cell>
          <cell r="G2470">
            <v>1909.82</v>
          </cell>
          <cell r="H2470" t="str">
            <v>19.09%</v>
          </cell>
        </row>
        <row r="2471">
          <cell r="A2471" t="str">
            <v>10256544761</v>
          </cell>
          <cell r="B2471">
            <v>44761</v>
          </cell>
          <cell r="C2471">
            <v>102565</v>
          </cell>
          <cell r="D2471" t="str">
            <v>四川太极武侯区佳灵路药店</v>
          </cell>
          <cell r="E2471">
            <v>3416.81</v>
          </cell>
          <cell r="F2471">
            <v>96</v>
          </cell>
          <cell r="G2471">
            <v>982.47</v>
          </cell>
          <cell r="H2471" t="str">
            <v>28.75%</v>
          </cell>
        </row>
        <row r="2472">
          <cell r="A2472" t="str">
            <v>10256544762</v>
          </cell>
          <cell r="B2472">
            <v>44762</v>
          </cell>
          <cell r="C2472">
            <v>102565</v>
          </cell>
          <cell r="D2472" t="str">
            <v>四川太极武侯区佳灵路药店</v>
          </cell>
          <cell r="E2472">
            <v>5402.39</v>
          </cell>
          <cell r="F2472">
            <v>99</v>
          </cell>
          <cell r="G2472">
            <v>1920.3</v>
          </cell>
          <cell r="H2472" t="str">
            <v>35.55%</v>
          </cell>
        </row>
        <row r="2473">
          <cell r="A2473" t="str">
            <v>10256544763</v>
          </cell>
          <cell r="B2473">
            <v>44763</v>
          </cell>
          <cell r="C2473">
            <v>102565</v>
          </cell>
          <cell r="D2473" t="str">
            <v>四川太极武侯区佳灵路药店</v>
          </cell>
          <cell r="E2473">
            <v>3961.7</v>
          </cell>
          <cell r="F2473">
            <v>90</v>
          </cell>
          <cell r="G2473">
            <v>1368.01</v>
          </cell>
          <cell r="H2473" t="str">
            <v>34.53%</v>
          </cell>
        </row>
        <row r="2474">
          <cell r="A2474" t="str">
            <v>10256544764</v>
          </cell>
          <cell r="B2474">
            <v>44764</v>
          </cell>
          <cell r="C2474">
            <v>102565</v>
          </cell>
          <cell r="D2474" t="str">
            <v>四川太极武侯区佳灵路药店</v>
          </cell>
          <cell r="E2474">
            <v>3299.52</v>
          </cell>
          <cell r="F2474">
            <v>92</v>
          </cell>
          <cell r="G2474">
            <v>841.97</v>
          </cell>
          <cell r="H2474" t="str">
            <v>25.52%</v>
          </cell>
        </row>
        <row r="2475">
          <cell r="A2475" t="str">
            <v>10256544765</v>
          </cell>
          <cell r="B2475">
            <v>44765</v>
          </cell>
          <cell r="C2475">
            <v>102565</v>
          </cell>
          <cell r="D2475" t="str">
            <v>四川太极武侯区佳灵路药店</v>
          </cell>
          <cell r="E2475">
            <v>3044.61</v>
          </cell>
          <cell r="F2475">
            <v>78</v>
          </cell>
          <cell r="G2475">
            <v>1081.88</v>
          </cell>
          <cell r="H2475" t="str">
            <v>35.53%</v>
          </cell>
        </row>
        <row r="2476">
          <cell r="A2476" t="str">
            <v>10256544766</v>
          </cell>
          <cell r="B2476">
            <v>44766</v>
          </cell>
          <cell r="C2476">
            <v>102565</v>
          </cell>
          <cell r="D2476" t="str">
            <v>四川太极武侯区佳灵路药店</v>
          </cell>
          <cell r="E2476">
            <v>2422.58</v>
          </cell>
          <cell r="F2476">
            <v>68</v>
          </cell>
          <cell r="G2476">
            <v>1071.88</v>
          </cell>
          <cell r="H2476" t="str">
            <v>44.25%</v>
          </cell>
        </row>
        <row r="2477">
          <cell r="A2477" t="str">
            <v>10256544767</v>
          </cell>
          <cell r="B2477">
            <v>44767</v>
          </cell>
          <cell r="C2477">
            <v>102565</v>
          </cell>
          <cell r="D2477" t="str">
            <v>四川太极武侯区佳灵路药店</v>
          </cell>
          <cell r="E2477">
            <v>5166.35</v>
          </cell>
          <cell r="F2477">
            <v>79</v>
          </cell>
          <cell r="G2477">
            <v>1360.92</v>
          </cell>
          <cell r="H2477" t="str">
            <v>26.34%</v>
          </cell>
        </row>
        <row r="2478">
          <cell r="A2478" t="str">
            <v>10256544768</v>
          </cell>
          <cell r="B2478">
            <v>44768</v>
          </cell>
          <cell r="C2478">
            <v>102565</v>
          </cell>
          <cell r="D2478" t="str">
            <v>四川太极武侯区佳灵路药店</v>
          </cell>
          <cell r="E2478">
            <v>3548.32</v>
          </cell>
          <cell r="F2478">
            <v>72</v>
          </cell>
          <cell r="G2478">
            <v>1181.53</v>
          </cell>
          <cell r="H2478" t="str">
            <v>33.3%</v>
          </cell>
        </row>
        <row r="2479">
          <cell r="A2479" t="str">
            <v>10256544769</v>
          </cell>
          <cell r="B2479">
            <v>44769</v>
          </cell>
          <cell r="C2479">
            <v>102565</v>
          </cell>
          <cell r="D2479" t="str">
            <v>四川太极武侯区佳灵路药店</v>
          </cell>
          <cell r="E2479">
            <v>5654.14</v>
          </cell>
          <cell r="F2479">
            <v>89</v>
          </cell>
          <cell r="G2479">
            <v>1777.68</v>
          </cell>
          <cell r="H2479" t="str">
            <v>31.44%</v>
          </cell>
        </row>
        <row r="2480">
          <cell r="A2480" t="str">
            <v>10256544770</v>
          </cell>
          <cell r="B2480">
            <v>44770</v>
          </cell>
          <cell r="C2480">
            <v>102565</v>
          </cell>
          <cell r="D2480" t="str">
            <v>四川太极武侯区佳灵路药店</v>
          </cell>
          <cell r="E2480">
            <v>3200.28</v>
          </cell>
          <cell r="F2480">
            <v>78</v>
          </cell>
          <cell r="G2480">
            <v>1201.51</v>
          </cell>
          <cell r="H2480" t="str">
            <v>37.54%</v>
          </cell>
        </row>
        <row r="2481">
          <cell r="A2481" t="str">
            <v>10256544771</v>
          </cell>
          <cell r="B2481">
            <v>44771</v>
          </cell>
          <cell r="C2481">
            <v>102565</v>
          </cell>
          <cell r="D2481" t="str">
            <v>四川太极武侯区佳灵路药店</v>
          </cell>
          <cell r="E2481">
            <v>5663.43</v>
          </cell>
          <cell r="F2481">
            <v>93</v>
          </cell>
          <cell r="G2481">
            <v>1641.47</v>
          </cell>
          <cell r="H2481" t="str">
            <v>28.98%</v>
          </cell>
        </row>
        <row r="2482">
          <cell r="A2482" t="str">
            <v>10256544772</v>
          </cell>
          <cell r="B2482">
            <v>44772</v>
          </cell>
          <cell r="C2482">
            <v>102565</v>
          </cell>
          <cell r="D2482" t="str">
            <v>四川太极武侯区佳灵路药店</v>
          </cell>
          <cell r="E2482">
            <v>4097.04</v>
          </cell>
          <cell r="F2482">
            <v>98</v>
          </cell>
          <cell r="G2482">
            <v>1431.57</v>
          </cell>
          <cell r="H2482" t="str">
            <v>34.94%</v>
          </cell>
        </row>
        <row r="2483">
          <cell r="A2483" t="str">
            <v>10256544773</v>
          </cell>
          <cell r="B2483">
            <v>44773</v>
          </cell>
          <cell r="C2483">
            <v>102565</v>
          </cell>
          <cell r="D2483" t="str">
            <v>四川太极武侯区佳灵路药店</v>
          </cell>
          <cell r="E2483">
            <v>3518.77</v>
          </cell>
          <cell r="F2483">
            <v>68</v>
          </cell>
          <cell r="G2483">
            <v>1255.52</v>
          </cell>
          <cell r="H2483" t="str">
            <v>35.68%</v>
          </cell>
        </row>
        <row r="2484">
          <cell r="A2484" t="str">
            <v>10256744743</v>
          </cell>
          <cell r="B2484">
            <v>44743</v>
          </cell>
          <cell r="C2484">
            <v>102567</v>
          </cell>
          <cell r="D2484" t="str">
            <v>四川太极新津县五津镇武阳西路药店</v>
          </cell>
          <cell r="E2484">
            <v>3045</v>
          </cell>
          <cell r="F2484">
            <v>27</v>
          </cell>
          <cell r="G2484">
            <v>696.41</v>
          </cell>
          <cell r="H2484" t="str">
            <v>22.87%</v>
          </cell>
        </row>
        <row r="2485">
          <cell r="A2485" t="str">
            <v>10256744744</v>
          </cell>
          <cell r="B2485">
            <v>44744</v>
          </cell>
          <cell r="C2485">
            <v>102567</v>
          </cell>
          <cell r="D2485" t="str">
            <v>四川太极新津县五津镇武阳西路药店</v>
          </cell>
          <cell r="E2485">
            <v>2183.29</v>
          </cell>
          <cell r="F2485">
            <v>27</v>
          </cell>
          <cell r="G2485">
            <v>860.67</v>
          </cell>
          <cell r="H2485" t="str">
            <v>39.42%</v>
          </cell>
        </row>
        <row r="2486">
          <cell r="A2486" t="str">
            <v>10256744745</v>
          </cell>
          <cell r="B2486">
            <v>44745</v>
          </cell>
          <cell r="C2486">
            <v>102567</v>
          </cell>
          <cell r="D2486" t="str">
            <v>四川太极新津县五津镇武阳西路药店</v>
          </cell>
          <cell r="E2486">
            <v>2612.5</v>
          </cell>
          <cell r="F2486">
            <v>40</v>
          </cell>
          <cell r="G2486">
            <v>888.18</v>
          </cell>
          <cell r="H2486" t="str">
            <v>34%</v>
          </cell>
        </row>
        <row r="2487">
          <cell r="A2487" t="str">
            <v>10256744746</v>
          </cell>
          <cell r="B2487">
            <v>44746</v>
          </cell>
          <cell r="C2487">
            <v>102567</v>
          </cell>
          <cell r="D2487" t="str">
            <v>四川太极新津县五津镇武阳西路药店</v>
          </cell>
          <cell r="E2487">
            <v>3777.51</v>
          </cell>
          <cell r="F2487">
            <v>39</v>
          </cell>
          <cell r="G2487">
            <v>1125.03</v>
          </cell>
          <cell r="H2487" t="str">
            <v>29.78%</v>
          </cell>
        </row>
        <row r="2488">
          <cell r="A2488" t="str">
            <v>10256744747</v>
          </cell>
          <cell r="B2488">
            <v>44747</v>
          </cell>
          <cell r="C2488">
            <v>102567</v>
          </cell>
          <cell r="D2488" t="str">
            <v>四川太极新津县五津镇武阳西路药店</v>
          </cell>
          <cell r="E2488">
            <v>2463.02</v>
          </cell>
          <cell r="F2488">
            <v>34</v>
          </cell>
          <cell r="G2488">
            <v>922.81</v>
          </cell>
          <cell r="H2488" t="str">
            <v>37.47%</v>
          </cell>
        </row>
        <row r="2489">
          <cell r="A2489" t="str">
            <v>10256744748</v>
          </cell>
          <cell r="B2489">
            <v>44748</v>
          </cell>
          <cell r="C2489">
            <v>102567</v>
          </cell>
          <cell r="D2489" t="str">
            <v>四川太极新津县五津镇武阳西路药店</v>
          </cell>
          <cell r="E2489">
            <v>3451.93</v>
          </cell>
          <cell r="F2489">
            <v>35</v>
          </cell>
          <cell r="G2489">
            <v>944.41</v>
          </cell>
          <cell r="H2489" t="str">
            <v>27.36%</v>
          </cell>
        </row>
        <row r="2490">
          <cell r="A2490" t="str">
            <v>10256744749</v>
          </cell>
          <cell r="B2490">
            <v>44749</v>
          </cell>
          <cell r="C2490">
            <v>102567</v>
          </cell>
          <cell r="D2490" t="str">
            <v>四川太极新津县五津镇武阳西路药店</v>
          </cell>
          <cell r="E2490">
            <v>3131.2</v>
          </cell>
          <cell r="F2490">
            <v>38</v>
          </cell>
          <cell r="G2490">
            <v>844.02</v>
          </cell>
          <cell r="H2490" t="str">
            <v>26.96%</v>
          </cell>
        </row>
        <row r="2491">
          <cell r="A2491" t="str">
            <v>10256744750</v>
          </cell>
          <cell r="B2491">
            <v>44750</v>
          </cell>
          <cell r="C2491">
            <v>102567</v>
          </cell>
          <cell r="D2491" t="str">
            <v>四川太极新津县五津镇武阳西路药店</v>
          </cell>
          <cell r="E2491">
            <v>2809.15</v>
          </cell>
          <cell r="F2491">
            <v>41</v>
          </cell>
          <cell r="G2491">
            <v>1029.63</v>
          </cell>
          <cell r="H2491" t="str">
            <v>36.65%</v>
          </cell>
        </row>
        <row r="2492">
          <cell r="A2492" t="str">
            <v>10256744751</v>
          </cell>
          <cell r="B2492">
            <v>44751</v>
          </cell>
          <cell r="C2492">
            <v>102567</v>
          </cell>
          <cell r="D2492" t="str">
            <v>四川太极新津县五津镇武阳西路药店</v>
          </cell>
          <cell r="E2492">
            <v>1649.5</v>
          </cell>
          <cell r="F2492">
            <v>34</v>
          </cell>
          <cell r="G2492">
            <v>608.73</v>
          </cell>
          <cell r="H2492" t="str">
            <v>36.9%</v>
          </cell>
        </row>
        <row r="2493">
          <cell r="A2493" t="str">
            <v>10256744752</v>
          </cell>
          <cell r="B2493">
            <v>44752</v>
          </cell>
          <cell r="C2493">
            <v>102567</v>
          </cell>
          <cell r="D2493" t="str">
            <v>四川太极新津县五津镇武阳西路药店</v>
          </cell>
          <cell r="E2493">
            <v>2873.2</v>
          </cell>
          <cell r="F2493">
            <v>30</v>
          </cell>
          <cell r="G2493">
            <v>587.73</v>
          </cell>
          <cell r="H2493" t="str">
            <v>20.46%</v>
          </cell>
        </row>
        <row r="2494">
          <cell r="A2494" t="str">
            <v>10256744753</v>
          </cell>
          <cell r="B2494">
            <v>44753</v>
          </cell>
          <cell r="C2494">
            <v>102567</v>
          </cell>
          <cell r="D2494" t="str">
            <v>四川太极新津县五津镇武阳西路药店</v>
          </cell>
          <cell r="E2494">
            <v>2800.3</v>
          </cell>
          <cell r="F2494">
            <v>43</v>
          </cell>
          <cell r="G2494">
            <v>893.29</v>
          </cell>
          <cell r="H2494" t="str">
            <v>31.9%</v>
          </cell>
        </row>
        <row r="2495">
          <cell r="A2495" t="str">
            <v>10256744754</v>
          </cell>
          <cell r="B2495">
            <v>44754</v>
          </cell>
          <cell r="C2495">
            <v>102567</v>
          </cell>
          <cell r="D2495" t="str">
            <v>四川太极新津县五津镇武阳西路药店</v>
          </cell>
          <cell r="E2495">
            <v>1340.29</v>
          </cell>
          <cell r="F2495">
            <v>32</v>
          </cell>
          <cell r="G2495">
            <v>396.59</v>
          </cell>
          <cell r="H2495" t="str">
            <v>29.59%</v>
          </cell>
        </row>
        <row r="2496">
          <cell r="A2496" t="str">
            <v>10256744755</v>
          </cell>
          <cell r="B2496">
            <v>44755</v>
          </cell>
          <cell r="C2496">
            <v>102567</v>
          </cell>
          <cell r="D2496" t="str">
            <v>四川太极新津县五津镇武阳西路药店</v>
          </cell>
          <cell r="E2496">
            <v>1217.24</v>
          </cell>
          <cell r="F2496">
            <v>31</v>
          </cell>
          <cell r="G2496">
            <v>349.39</v>
          </cell>
          <cell r="H2496" t="str">
            <v>28.7%</v>
          </cell>
        </row>
        <row r="2497">
          <cell r="A2497" t="str">
            <v>10256744756</v>
          </cell>
          <cell r="B2497">
            <v>44756</v>
          </cell>
          <cell r="C2497">
            <v>102567</v>
          </cell>
          <cell r="D2497" t="str">
            <v>四川太极新津县五津镇武阳西路药店</v>
          </cell>
          <cell r="E2497">
            <v>3806.3</v>
          </cell>
          <cell r="F2497">
            <v>44</v>
          </cell>
          <cell r="G2497">
            <v>1204.31</v>
          </cell>
          <cell r="H2497" t="str">
            <v>31.64%</v>
          </cell>
        </row>
        <row r="2498">
          <cell r="A2498" t="str">
            <v>10256744757</v>
          </cell>
          <cell r="B2498">
            <v>44757</v>
          </cell>
          <cell r="C2498">
            <v>102567</v>
          </cell>
          <cell r="D2498" t="str">
            <v>四川太极新津县五津镇武阳西路药店</v>
          </cell>
          <cell r="E2498">
            <v>2535.01</v>
          </cell>
          <cell r="F2498">
            <v>34</v>
          </cell>
          <cell r="G2498">
            <v>905.71</v>
          </cell>
          <cell r="H2498" t="str">
            <v>35.73%</v>
          </cell>
        </row>
        <row r="2499">
          <cell r="A2499" t="str">
            <v>10256744758</v>
          </cell>
          <cell r="B2499">
            <v>44758</v>
          </cell>
          <cell r="C2499">
            <v>102567</v>
          </cell>
          <cell r="D2499" t="str">
            <v>四川太极新津县五津镇武阳西路药店</v>
          </cell>
          <cell r="E2499">
            <v>6978.54</v>
          </cell>
          <cell r="F2499">
            <v>70</v>
          </cell>
          <cell r="G2499">
            <v>1388.82</v>
          </cell>
          <cell r="H2499" t="str">
            <v>19.9%</v>
          </cell>
        </row>
        <row r="2500">
          <cell r="A2500" t="str">
            <v>10256744759</v>
          </cell>
          <cell r="B2500">
            <v>44759</v>
          </cell>
          <cell r="C2500">
            <v>102567</v>
          </cell>
          <cell r="D2500" t="str">
            <v>四川太极新津县五津镇武阳西路药店</v>
          </cell>
          <cell r="E2500">
            <v>6601.39</v>
          </cell>
          <cell r="F2500">
            <v>66</v>
          </cell>
          <cell r="G2500">
            <v>1692.26</v>
          </cell>
          <cell r="H2500" t="str">
            <v>25.63%</v>
          </cell>
        </row>
        <row r="2501">
          <cell r="A2501" t="str">
            <v>10256744760</v>
          </cell>
          <cell r="B2501">
            <v>44760</v>
          </cell>
          <cell r="C2501">
            <v>102567</v>
          </cell>
          <cell r="D2501" t="str">
            <v>四川太极新津县五津镇武阳西路药店</v>
          </cell>
          <cell r="E2501">
            <v>4596.68</v>
          </cell>
          <cell r="F2501">
            <v>59</v>
          </cell>
          <cell r="G2501">
            <v>972.17</v>
          </cell>
          <cell r="H2501" t="str">
            <v>21.15%</v>
          </cell>
        </row>
        <row r="2502">
          <cell r="A2502" t="str">
            <v>10256744761</v>
          </cell>
          <cell r="B2502">
            <v>44761</v>
          </cell>
          <cell r="C2502">
            <v>102567</v>
          </cell>
          <cell r="D2502" t="str">
            <v>四川太极新津县五津镇武阳西路药店</v>
          </cell>
          <cell r="E2502">
            <v>4935.04</v>
          </cell>
          <cell r="F2502">
            <v>51</v>
          </cell>
          <cell r="G2502">
            <v>1128.94</v>
          </cell>
          <cell r="H2502" t="str">
            <v>22.88%</v>
          </cell>
        </row>
        <row r="2503">
          <cell r="A2503" t="str">
            <v>10256744762</v>
          </cell>
          <cell r="B2503">
            <v>44762</v>
          </cell>
          <cell r="C2503">
            <v>102567</v>
          </cell>
          <cell r="D2503" t="str">
            <v>四川太极新津县五津镇武阳西路药店</v>
          </cell>
          <cell r="E2503">
            <v>4220.58</v>
          </cell>
          <cell r="F2503">
            <v>70</v>
          </cell>
          <cell r="G2503">
            <v>1444.27</v>
          </cell>
          <cell r="H2503" t="str">
            <v>34.22%</v>
          </cell>
        </row>
        <row r="2504">
          <cell r="A2504" t="str">
            <v>10256744763</v>
          </cell>
          <cell r="B2504">
            <v>44763</v>
          </cell>
          <cell r="C2504">
            <v>102567</v>
          </cell>
          <cell r="D2504" t="str">
            <v>四川太极新津县五津镇武阳西路药店</v>
          </cell>
          <cell r="E2504">
            <v>2545.21</v>
          </cell>
          <cell r="F2504">
            <v>30</v>
          </cell>
          <cell r="G2504">
            <v>718.67</v>
          </cell>
          <cell r="H2504" t="str">
            <v>28.24%</v>
          </cell>
        </row>
        <row r="2505">
          <cell r="A2505" t="str">
            <v>10256744764</v>
          </cell>
          <cell r="B2505">
            <v>44764</v>
          </cell>
          <cell r="C2505">
            <v>102567</v>
          </cell>
          <cell r="D2505" t="str">
            <v>四川太极新津县五津镇武阳西路药店</v>
          </cell>
          <cell r="E2505">
            <v>5225.31</v>
          </cell>
          <cell r="F2505">
            <v>67</v>
          </cell>
          <cell r="G2505">
            <v>1155.01</v>
          </cell>
          <cell r="H2505" t="str">
            <v>22.1%</v>
          </cell>
        </row>
        <row r="2506">
          <cell r="A2506" t="str">
            <v>10256744765</v>
          </cell>
          <cell r="B2506">
            <v>44765</v>
          </cell>
          <cell r="C2506">
            <v>102567</v>
          </cell>
          <cell r="D2506" t="str">
            <v>四川太极新津县五津镇武阳西路药店</v>
          </cell>
          <cell r="E2506">
            <v>2222.21</v>
          </cell>
          <cell r="F2506">
            <v>29</v>
          </cell>
          <cell r="G2506">
            <v>759.36</v>
          </cell>
          <cell r="H2506" t="str">
            <v>34.17%</v>
          </cell>
        </row>
        <row r="2507">
          <cell r="A2507" t="str">
            <v>10256744766</v>
          </cell>
          <cell r="B2507">
            <v>44766</v>
          </cell>
          <cell r="C2507">
            <v>102567</v>
          </cell>
          <cell r="D2507" t="str">
            <v>四川太极新津县五津镇武阳西路药店</v>
          </cell>
          <cell r="E2507">
            <v>1769.5</v>
          </cell>
          <cell r="F2507">
            <v>26</v>
          </cell>
          <cell r="G2507">
            <v>693.29</v>
          </cell>
          <cell r="H2507" t="str">
            <v>39.18%</v>
          </cell>
        </row>
        <row r="2508">
          <cell r="A2508" t="str">
            <v>10256744767</v>
          </cell>
          <cell r="B2508">
            <v>44767</v>
          </cell>
          <cell r="C2508">
            <v>102567</v>
          </cell>
          <cell r="D2508" t="str">
            <v>四川太极新津县五津镇武阳西路药店</v>
          </cell>
          <cell r="E2508">
            <v>2325.9</v>
          </cell>
          <cell r="F2508">
            <v>32</v>
          </cell>
          <cell r="G2508">
            <v>749.48</v>
          </cell>
          <cell r="H2508" t="str">
            <v>32.22%</v>
          </cell>
        </row>
        <row r="2509">
          <cell r="A2509" t="str">
            <v>10256744768</v>
          </cell>
          <cell r="B2509">
            <v>44768</v>
          </cell>
          <cell r="C2509">
            <v>102567</v>
          </cell>
          <cell r="D2509" t="str">
            <v>四川太极新津县五津镇武阳西路药店</v>
          </cell>
          <cell r="E2509">
            <v>2811.25</v>
          </cell>
          <cell r="F2509">
            <v>31</v>
          </cell>
          <cell r="G2509">
            <v>886.46</v>
          </cell>
          <cell r="H2509" t="str">
            <v>31.53%</v>
          </cell>
        </row>
        <row r="2510">
          <cell r="A2510" t="str">
            <v>10256744769</v>
          </cell>
          <cell r="B2510">
            <v>44769</v>
          </cell>
          <cell r="C2510">
            <v>102567</v>
          </cell>
          <cell r="D2510" t="str">
            <v>四川太极新津县五津镇武阳西路药店</v>
          </cell>
          <cell r="E2510">
            <v>4113.03</v>
          </cell>
          <cell r="F2510">
            <v>58</v>
          </cell>
          <cell r="G2510">
            <v>1182.49</v>
          </cell>
          <cell r="H2510" t="str">
            <v>28.75%</v>
          </cell>
        </row>
        <row r="2511">
          <cell r="A2511" t="str">
            <v>10256744770</v>
          </cell>
          <cell r="B2511">
            <v>44770</v>
          </cell>
          <cell r="C2511">
            <v>102567</v>
          </cell>
          <cell r="D2511" t="str">
            <v>四川太极新津县五津镇武阳西路药店</v>
          </cell>
          <cell r="E2511">
            <v>2626.9</v>
          </cell>
          <cell r="F2511">
            <v>35</v>
          </cell>
          <cell r="G2511">
            <v>911.42</v>
          </cell>
          <cell r="H2511" t="str">
            <v>34.7%</v>
          </cell>
        </row>
        <row r="2512">
          <cell r="A2512" t="str">
            <v>10256744771</v>
          </cell>
          <cell r="B2512">
            <v>44771</v>
          </cell>
          <cell r="C2512">
            <v>102567</v>
          </cell>
          <cell r="D2512" t="str">
            <v>四川太极新津县五津镇武阳西路药店</v>
          </cell>
          <cell r="E2512">
            <v>2953</v>
          </cell>
          <cell r="F2512">
            <v>35</v>
          </cell>
          <cell r="G2512">
            <v>758.43</v>
          </cell>
          <cell r="H2512" t="str">
            <v>25.68%</v>
          </cell>
        </row>
        <row r="2513">
          <cell r="A2513" t="str">
            <v>10256744772</v>
          </cell>
          <cell r="B2513">
            <v>44772</v>
          </cell>
          <cell r="C2513">
            <v>102567</v>
          </cell>
          <cell r="D2513" t="str">
            <v>四川太极新津县五津镇武阳西路药店</v>
          </cell>
          <cell r="E2513">
            <v>3628.82</v>
          </cell>
          <cell r="F2513">
            <v>38</v>
          </cell>
          <cell r="G2513">
            <v>1172.78</v>
          </cell>
          <cell r="H2513" t="str">
            <v>32.32%</v>
          </cell>
        </row>
        <row r="2514">
          <cell r="A2514" t="str">
            <v>10256744773</v>
          </cell>
          <cell r="B2514">
            <v>44773</v>
          </cell>
          <cell r="C2514">
            <v>102567</v>
          </cell>
          <cell r="D2514" t="str">
            <v>四川太极新津县五津镇武阳西路药店</v>
          </cell>
          <cell r="E2514">
            <v>2702.99</v>
          </cell>
          <cell r="F2514">
            <v>27</v>
          </cell>
          <cell r="G2514">
            <v>721.83</v>
          </cell>
          <cell r="H2514" t="str">
            <v>26.7%</v>
          </cell>
        </row>
        <row r="2515">
          <cell r="A2515" t="str">
            <v>10293444743</v>
          </cell>
          <cell r="B2515">
            <v>44743</v>
          </cell>
          <cell r="C2515">
            <v>102934</v>
          </cell>
          <cell r="D2515" t="str">
            <v>四川太极金牛区银河北街药店</v>
          </cell>
          <cell r="E2515">
            <v>7837.14</v>
          </cell>
          <cell r="F2515">
            <v>113</v>
          </cell>
          <cell r="G2515">
            <v>2018.12</v>
          </cell>
          <cell r="H2515" t="str">
            <v>25.75%</v>
          </cell>
        </row>
        <row r="2516">
          <cell r="A2516" t="str">
            <v>10293444744</v>
          </cell>
          <cell r="B2516">
            <v>44744</v>
          </cell>
          <cell r="C2516">
            <v>102934</v>
          </cell>
          <cell r="D2516" t="str">
            <v>四川太极金牛区银河北街药店</v>
          </cell>
          <cell r="E2516">
            <v>6130.28</v>
          </cell>
          <cell r="F2516">
            <v>91</v>
          </cell>
          <cell r="G2516">
            <v>1802.82</v>
          </cell>
          <cell r="H2516" t="str">
            <v>29.41%</v>
          </cell>
        </row>
        <row r="2517">
          <cell r="A2517" t="str">
            <v>10293444745</v>
          </cell>
          <cell r="B2517">
            <v>44745</v>
          </cell>
          <cell r="C2517">
            <v>102934</v>
          </cell>
          <cell r="D2517" t="str">
            <v>四川太极金牛区银河北街药店</v>
          </cell>
          <cell r="E2517">
            <v>7617.44</v>
          </cell>
          <cell r="F2517">
            <v>96</v>
          </cell>
          <cell r="G2517">
            <v>2154.99</v>
          </cell>
          <cell r="H2517" t="str">
            <v>28.29%</v>
          </cell>
        </row>
        <row r="2518">
          <cell r="A2518" t="str">
            <v>10293444746</v>
          </cell>
          <cell r="B2518">
            <v>44746</v>
          </cell>
          <cell r="C2518">
            <v>102934</v>
          </cell>
          <cell r="D2518" t="str">
            <v>四川太极金牛区银河北街药店</v>
          </cell>
          <cell r="E2518">
            <v>8119.22</v>
          </cell>
          <cell r="F2518">
            <v>106</v>
          </cell>
          <cell r="G2518">
            <v>2529.48</v>
          </cell>
          <cell r="H2518" t="str">
            <v>31.15%</v>
          </cell>
        </row>
        <row r="2519">
          <cell r="A2519" t="str">
            <v>10293444747</v>
          </cell>
          <cell r="B2519">
            <v>44747</v>
          </cell>
          <cell r="C2519">
            <v>102934</v>
          </cell>
          <cell r="D2519" t="str">
            <v>四川太极金牛区银河北街药店</v>
          </cell>
          <cell r="E2519">
            <v>14188.7</v>
          </cell>
          <cell r="F2519">
            <v>98</v>
          </cell>
          <cell r="G2519">
            <v>2598.07</v>
          </cell>
          <cell r="H2519" t="str">
            <v>18.31%</v>
          </cell>
        </row>
        <row r="2520">
          <cell r="A2520" t="str">
            <v>10293444748</v>
          </cell>
          <cell r="B2520">
            <v>44748</v>
          </cell>
          <cell r="C2520">
            <v>102934</v>
          </cell>
          <cell r="D2520" t="str">
            <v>四川太极金牛区银河北街药店</v>
          </cell>
          <cell r="E2520">
            <v>6721.1</v>
          </cell>
          <cell r="F2520">
            <v>96</v>
          </cell>
          <cell r="G2520">
            <v>2108.28</v>
          </cell>
          <cell r="H2520" t="str">
            <v>31.37%</v>
          </cell>
        </row>
        <row r="2521">
          <cell r="A2521" t="str">
            <v>10293444749</v>
          </cell>
          <cell r="B2521">
            <v>44749</v>
          </cell>
          <cell r="C2521">
            <v>102934</v>
          </cell>
          <cell r="D2521" t="str">
            <v>四川太极金牛区银河北街药店</v>
          </cell>
          <cell r="E2521">
            <v>8376.49</v>
          </cell>
          <cell r="F2521">
            <v>111</v>
          </cell>
          <cell r="G2521">
            <v>2421.08</v>
          </cell>
          <cell r="H2521" t="str">
            <v>28.9%</v>
          </cell>
        </row>
        <row r="2522">
          <cell r="A2522" t="str">
            <v>10293444750</v>
          </cell>
          <cell r="B2522">
            <v>44750</v>
          </cell>
          <cell r="C2522">
            <v>102934</v>
          </cell>
          <cell r="D2522" t="str">
            <v>四川太极金牛区银河北街药店</v>
          </cell>
          <cell r="E2522">
            <v>6844.46</v>
          </cell>
          <cell r="F2522">
            <v>112</v>
          </cell>
          <cell r="G2522">
            <v>1886.65</v>
          </cell>
          <cell r="H2522" t="str">
            <v>27.56%</v>
          </cell>
        </row>
        <row r="2523">
          <cell r="A2523" t="str">
            <v>10293444751</v>
          </cell>
          <cell r="B2523">
            <v>44751</v>
          </cell>
          <cell r="C2523">
            <v>102934</v>
          </cell>
          <cell r="D2523" t="str">
            <v>四川太极金牛区银河北街药店</v>
          </cell>
          <cell r="E2523">
            <v>6259.5</v>
          </cell>
          <cell r="F2523">
            <v>94</v>
          </cell>
          <cell r="G2523">
            <v>1688.37</v>
          </cell>
          <cell r="H2523" t="str">
            <v>26.97%</v>
          </cell>
        </row>
        <row r="2524">
          <cell r="A2524" t="str">
            <v>10293444752</v>
          </cell>
          <cell r="B2524">
            <v>44752</v>
          </cell>
          <cell r="C2524">
            <v>102934</v>
          </cell>
          <cell r="D2524" t="str">
            <v>四川太极金牛区银河北街药店</v>
          </cell>
          <cell r="E2524">
            <v>7216.6</v>
          </cell>
          <cell r="F2524">
            <v>111</v>
          </cell>
          <cell r="G2524">
            <v>2020.83</v>
          </cell>
          <cell r="H2524" t="str">
            <v>28%</v>
          </cell>
        </row>
        <row r="2525">
          <cell r="A2525" t="str">
            <v>10293444753</v>
          </cell>
          <cell r="B2525">
            <v>44753</v>
          </cell>
          <cell r="C2525">
            <v>102934</v>
          </cell>
          <cell r="D2525" t="str">
            <v>四川太极金牛区银河北街药店</v>
          </cell>
          <cell r="E2525">
            <v>11163.21</v>
          </cell>
          <cell r="F2525">
            <v>132</v>
          </cell>
          <cell r="G2525">
            <v>3205.72</v>
          </cell>
          <cell r="H2525" t="str">
            <v>28.72%</v>
          </cell>
        </row>
        <row r="2526">
          <cell r="A2526" t="str">
            <v>10293444754</v>
          </cell>
          <cell r="B2526">
            <v>44754</v>
          </cell>
          <cell r="C2526">
            <v>102934</v>
          </cell>
          <cell r="D2526" t="str">
            <v>四川太极金牛区银河北街药店</v>
          </cell>
          <cell r="E2526">
            <v>5155.6</v>
          </cell>
          <cell r="F2526">
            <v>113</v>
          </cell>
          <cell r="G2526">
            <v>1755.26</v>
          </cell>
          <cell r="H2526" t="str">
            <v>34.05%</v>
          </cell>
        </row>
        <row r="2527">
          <cell r="A2527" t="str">
            <v>10293444755</v>
          </cell>
          <cell r="B2527">
            <v>44755</v>
          </cell>
          <cell r="C2527">
            <v>102934</v>
          </cell>
          <cell r="D2527" t="str">
            <v>四川太极金牛区银河北街药店</v>
          </cell>
          <cell r="E2527">
            <v>5807.4</v>
          </cell>
          <cell r="F2527">
            <v>97</v>
          </cell>
          <cell r="G2527">
            <v>1778.89</v>
          </cell>
          <cell r="H2527" t="str">
            <v>30.63%</v>
          </cell>
        </row>
        <row r="2528">
          <cell r="A2528" t="str">
            <v>10293444756</v>
          </cell>
          <cell r="B2528">
            <v>44756</v>
          </cell>
          <cell r="C2528">
            <v>102934</v>
          </cell>
          <cell r="D2528" t="str">
            <v>四川太极金牛区银河北街药店</v>
          </cell>
          <cell r="E2528">
            <v>5823.42</v>
          </cell>
          <cell r="F2528">
            <v>102</v>
          </cell>
          <cell r="G2528">
            <v>1764.64</v>
          </cell>
          <cell r="H2528" t="str">
            <v>30.3%</v>
          </cell>
        </row>
        <row r="2529">
          <cell r="A2529" t="str">
            <v>10293444757</v>
          </cell>
          <cell r="B2529">
            <v>44757</v>
          </cell>
          <cell r="C2529">
            <v>102934</v>
          </cell>
          <cell r="D2529" t="str">
            <v>四川太极金牛区银河北街药店</v>
          </cell>
          <cell r="E2529">
            <v>5225.71</v>
          </cell>
          <cell r="F2529">
            <v>92</v>
          </cell>
          <cell r="G2529">
            <v>1937.4</v>
          </cell>
          <cell r="H2529" t="str">
            <v>37.07%</v>
          </cell>
        </row>
        <row r="2530">
          <cell r="A2530" t="str">
            <v>10293444758</v>
          </cell>
          <cell r="B2530">
            <v>44758</v>
          </cell>
          <cell r="C2530">
            <v>102934</v>
          </cell>
          <cell r="D2530" t="str">
            <v>四川太极金牛区银河北街药店</v>
          </cell>
          <cell r="E2530">
            <v>15707.35</v>
          </cell>
          <cell r="F2530">
            <v>166</v>
          </cell>
          <cell r="G2530">
            <v>4308.34</v>
          </cell>
          <cell r="H2530" t="str">
            <v>27.43%</v>
          </cell>
        </row>
        <row r="2531">
          <cell r="A2531" t="str">
            <v>10293444759</v>
          </cell>
          <cell r="B2531">
            <v>44759</v>
          </cell>
          <cell r="C2531">
            <v>102934</v>
          </cell>
          <cell r="D2531" t="str">
            <v>四川太极金牛区银河北街药店</v>
          </cell>
          <cell r="E2531">
            <v>18836.64</v>
          </cell>
          <cell r="F2531">
            <v>153</v>
          </cell>
          <cell r="G2531">
            <v>4729.67</v>
          </cell>
          <cell r="H2531" t="str">
            <v>25.11%</v>
          </cell>
        </row>
        <row r="2532">
          <cell r="A2532" t="str">
            <v>10293444760</v>
          </cell>
          <cell r="B2532">
            <v>44760</v>
          </cell>
          <cell r="C2532">
            <v>102934</v>
          </cell>
          <cell r="D2532" t="str">
            <v>四川太极金牛区银河北街药店</v>
          </cell>
          <cell r="E2532">
            <v>16882.16</v>
          </cell>
          <cell r="F2532">
            <v>133</v>
          </cell>
          <cell r="G2532">
            <v>4411.64</v>
          </cell>
          <cell r="H2532" t="str">
            <v>26.13%</v>
          </cell>
        </row>
        <row r="2533">
          <cell r="A2533" t="str">
            <v>10293444761</v>
          </cell>
          <cell r="B2533">
            <v>44761</v>
          </cell>
          <cell r="C2533">
            <v>102934</v>
          </cell>
          <cell r="D2533" t="str">
            <v>四川太极金牛区银河北街药店</v>
          </cell>
          <cell r="E2533">
            <v>11041.86</v>
          </cell>
          <cell r="F2533">
            <v>108</v>
          </cell>
          <cell r="G2533">
            <v>2512.53</v>
          </cell>
          <cell r="H2533" t="str">
            <v>22.75%</v>
          </cell>
        </row>
        <row r="2534">
          <cell r="A2534" t="str">
            <v>10293444762</v>
          </cell>
          <cell r="B2534">
            <v>44762</v>
          </cell>
          <cell r="C2534">
            <v>102934</v>
          </cell>
          <cell r="D2534" t="str">
            <v>四川太极金牛区银河北街药店</v>
          </cell>
          <cell r="E2534">
            <v>8385.13</v>
          </cell>
          <cell r="F2534">
            <v>117</v>
          </cell>
          <cell r="G2534">
            <v>2704.3</v>
          </cell>
          <cell r="H2534" t="str">
            <v>32.25%</v>
          </cell>
        </row>
        <row r="2535">
          <cell r="A2535" t="str">
            <v>10293444763</v>
          </cell>
          <cell r="B2535">
            <v>44763</v>
          </cell>
          <cell r="C2535">
            <v>102934</v>
          </cell>
          <cell r="D2535" t="str">
            <v>四川太极金牛区银河北街药店</v>
          </cell>
          <cell r="E2535">
            <v>4510.97</v>
          </cell>
          <cell r="F2535">
            <v>64</v>
          </cell>
          <cell r="G2535">
            <v>1409.05</v>
          </cell>
          <cell r="H2535" t="str">
            <v>31.24%</v>
          </cell>
        </row>
        <row r="2536">
          <cell r="A2536" t="str">
            <v>10293444764</v>
          </cell>
          <cell r="B2536">
            <v>44764</v>
          </cell>
          <cell r="C2536">
            <v>102934</v>
          </cell>
          <cell r="D2536" t="str">
            <v>四川太极金牛区银河北街药店</v>
          </cell>
          <cell r="E2536">
            <v>5967.67</v>
          </cell>
          <cell r="F2536">
            <v>87</v>
          </cell>
          <cell r="G2536">
            <v>1976.3</v>
          </cell>
          <cell r="H2536" t="str">
            <v>33.12%</v>
          </cell>
        </row>
        <row r="2537">
          <cell r="A2537" t="str">
            <v>10293444765</v>
          </cell>
          <cell r="B2537">
            <v>44765</v>
          </cell>
          <cell r="C2537">
            <v>102934</v>
          </cell>
          <cell r="D2537" t="str">
            <v>四川太极金牛区银河北街药店</v>
          </cell>
          <cell r="E2537">
            <v>5454.26</v>
          </cell>
          <cell r="F2537">
            <v>76</v>
          </cell>
          <cell r="G2537">
            <v>1565.68</v>
          </cell>
          <cell r="H2537" t="str">
            <v>28.71%</v>
          </cell>
        </row>
        <row r="2538">
          <cell r="A2538" t="str">
            <v>10293444766</v>
          </cell>
          <cell r="B2538">
            <v>44766</v>
          </cell>
          <cell r="C2538">
            <v>102934</v>
          </cell>
          <cell r="D2538" t="str">
            <v>四川太极金牛区银河北街药店</v>
          </cell>
          <cell r="E2538">
            <v>6461.14</v>
          </cell>
          <cell r="F2538">
            <v>92</v>
          </cell>
          <cell r="G2538">
            <v>2031.52</v>
          </cell>
          <cell r="H2538" t="str">
            <v>31.44%</v>
          </cell>
        </row>
        <row r="2539">
          <cell r="A2539" t="str">
            <v>10293444767</v>
          </cell>
          <cell r="B2539">
            <v>44767</v>
          </cell>
          <cell r="C2539">
            <v>102934</v>
          </cell>
          <cell r="D2539" t="str">
            <v>四川太极金牛区银河北街药店</v>
          </cell>
          <cell r="E2539">
            <v>6364.66</v>
          </cell>
          <cell r="F2539">
            <v>102</v>
          </cell>
          <cell r="G2539">
            <v>1901.44</v>
          </cell>
          <cell r="H2539" t="str">
            <v>29.88%</v>
          </cell>
        </row>
        <row r="2540">
          <cell r="A2540" t="str">
            <v>10293444768</v>
          </cell>
          <cell r="B2540">
            <v>44768</v>
          </cell>
          <cell r="C2540">
            <v>102934</v>
          </cell>
          <cell r="D2540" t="str">
            <v>四川太极金牛区银河北街药店</v>
          </cell>
          <cell r="E2540">
            <v>9149.44</v>
          </cell>
          <cell r="F2540">
            <v>100</v>
          </cell>
          <cell r="G2540">
            <v>2473.44</v>
          </cell>
          <cell r="H2540" t="str">
            <v>27.03%</v>
          </cell>
        </row>
        <row r="2541">
          <cell r="A2541" t="str">
            <v>10293444769</v>
          </cell>
          <cell r="B2541">
            <v>44769</v>
          </cell>
          <cell r="C2541">
            <v>102934</v>
          </cell>
          <cell r="D2541" t="str">
            <v>四川太极金牛区银河北街药店</v>
          </cell>
          <cell r="E2541">
            <v>7460.42</v>
          </cell>
          <cell r="F2541">
            <v>90</v>
          </cell>
          <cell r="G2541">
            <v>1745.36</v>
          </cell>
          <cell r="H2541" t="str">
            <v>23.39%</v>
          </cell>
        </row>
        <row r="2542">
          <cell r="A2542" t="str">
            <v>10293444770</v>
          </cell>
          <cell r="B2542">
            <v>44770</v>
          </cell>
          <cell r="C2542">
            <v>102934</v>
          </cell>
          <cell r="D2542" t="str">
            <v>四川太极金牛区银河北街药店</v>
          </cell>
          <cell r="E2542">
            <v>5513.11</v>
          </cell>
          <cell r="F2542">
            <v>81</v>
          </cell>
          <cell r="G2542">
            <v>2037.28</v>
          </cell>
          <cell r="H2542" t="str">
            <v>36.95%</v>
          </cell>
        </row>
        <row r="2543">
          <cell r="A2543" t="str">
            <v>10293444771</v>
          </cell>
          <cell r="B2543">
            <v>44771</v>
          </cell>
          <cell r="C2543">
            <v>102934</v>
          </cell>
          <cell r="D2543" t="str">
            <v>四川太极金牛区银河北街药店</v>
          </cell>
          <cell r="E2543">
            <v>7651.7</v>
          </cell>
          <cell r="F2543">
            <v>105</v>
          </cell>
          <cell r="G2543">
            <v>2441.54</v>
          </cell>
          <cell r="H2543" t="str">
            <v>31.91%</v>
          </cell>
        </row>
        <row r="2544">
          <cell r="A2544" t="str">
            <v>10293444772</v>
          </cell>
          <cell r="B2544">
            <v>44772</v>
          </cell>
          <cell r="C2544">
            <v>102934</v>
          </cell>
          <cell r="D2544" t="str">
            <v>四川太极金牛区银河北街药店</v>
          </cell>
          <cell r="E2544">
            <v>11239.67</v>
          </cell>
          <cell r="F2544">
            <v>139</v>
          </cell>
          <cell r="G2544">
            <v>3477.93</v>
          </cell>
          <cell r="H2544" t="str">
            <v>30.94%</v>
          </cell>
        </row>
        <row r="2545">
          <cell r="A2545" t="str">
            <v>10293444773</v>
          </cell>
          <cell r="B2545">
            <v>44773</v>
          </cell>
          <cell r="C2545">
            <v>102934</v>
          </cell>
          <cell r="D2545" t="str">
            <v>四川太极金牛区银河北街药店</v>
          </cell>
          <cell r="E2545">
            <v>7041.44</v>
          </cell>
          <cell r="F2545">
            <v>97</v>
          </cell>
          <cell r="G2545">
            <v>1886.38</v>
          </cell>
          <cell r="H2545" t="str">
            <v>26.79%</v>
          </cell>
        </row>
        <row r="2546">
          <cell r="A2546" t="str">
            <v>10293544743</v>
          </cell>
          <cell r="B2546">
            <v>44743</v>
          </cell>
          <cell r="C2546">
            <v>102935</v>
          </cell>
          <cell r="D2546" t="str">
            <v>四川太极青羊区童子街药店</v>
          </cell>
          <cell r="E2546">
            <v>3884.4</v>
          </cell>
          <cell r="F2546">
            <v>45</v>
          </cell>
          <cell r="G2546">
            <v>1300.49</v>
          </cell>
          <cell r="H2546" t="str">
            <v>33.48%</v>
          </cell>
        </row>
        <row r="2547">
          <cell r="A2547" t="str">
            <v>10293544744</v>
          </cell>
          <cell r="B2547">
            <v>44744</v>
          </cell>
          <cell r="C2547">
            <v>102935</v>
          </cell>
          <cell r="D2547" t="str">
            <v>四川太极青羊区童子街药店</v>
          </cell>
          <cell r="E2547">
            <v>4312.95</v>
          </cell>
          <cell r="F2547">
            <v>52</v>
          </cell>
          <cell r="G2547">
            <v>1727.35</v>
          </cell>
          <cell r="H2547" t="str">
            <v>40.05%</v>
          </cell>
        </row>
        <row r="2548">
          <cell r="A2548" t="str">
            <v>10293544745</v>
          </cell>
          <cell r="B2548">
            <v>44745</v>
          </cell>
          <cell r="C2548">
            <v>102935</v>
          </cell>
          <cell r="D2548" t="str">
            <v>四川太极青羊区童子街药店</v>
          </cell>
          <cell r="E2548">
            <v>4184.76</v>
          </cell>
          <cell r="F2548">
            <v>60</v>
          </cell>
          <cell r="G2548">
            <v>1486.88</v>
          </cell>
          <cell r="H2548" t="str">
            <v>35.53%</v>
          </cell>
        </row>
        <row r="2549">
          <cell r="A2549" t="str">
            <v>10293544746</v>
          </cell>
          <cell r="B2549">
            <v>44746</v>
          </cell>
          <cell r="C2549">
            <v>102935</v>
          </cell>
          <cell r="D2549" t="str">
            <v>四川太极青羊区童子街药店</v>
          </cell>
          <cell r="E2549">
            <v>5195.39</v>
          </cell>
          <cell r="F2549">
            <v>66</v>
          </cell>
          <cell r="G2549">
            <v>1746.45</v>
          </cell>
          <cell r="H2549" t="str">
            <v>33.62%</v>
          </cell>
        </row>
        <row r="2550">
          <cell r="A2550" t="str">
            <v>10293544747</v>
          </cell>
          <cell r="B2550">
            <v>44747</v>
          </cell>
          <cell r="C2550">
            <v>102935</v>
          </cell>
          <cell r="D2550" t="str">
            <v>四川太极青羊区童子街药店</v>
          </cell>
          <cell r="E2550">
            <v>5330.48</v>
          </cell>
          <cell r="F2550">
            <v>62</v>
          </cell>
          <cell r="G2550">
            <v>2049.83</v>
          </cell>
          <cell r="H2550" t="str">
            <v>38.45%</v>
          </cell>
        </row>
        <row r="2551">
          <cell r="A2551" t="str">
            <v>10293544748</v>
          </cell>
          <cell r="B2551">
            <v>44748</v>
          </cell>
          <cell r="C2551">
            <v>102935</v>
          </cell>
          <cell r="D2551" t="str">
            <v>四川太极青羊区童子街药店</v>
          </cell>
          <cell r="E2551">
            <v>4647.99</v>
          </cell>
          <cell r="F2551">
            <v>60</v>
          </cell>
          <cell r="G2551">
            <v>1896.66</v>
          </cell>
          <cell r="H2551" t="str">
            <v>40.81%</v>
          </cell>
        </row>
        <row r="2552">
          <cell r="A2552" t="str">
            <v>10293544749</v>
          </cell>
          <cell r="B2552">
            <v>44749</v>
          </cell>
          <cell r="C2552">
            <v>102935</v>
          </cell>
          <cell r="D2552" t="str">
            <v>四川太极青羊区童子街药店</v>
          </cell>
          <cell r="E2552">
            <v>11024.21</v>
          </cell>
          <cell r="F2552">
            <v>65</v>
          </cell>
          <cell r="G2552">
            <v>2905.38</v>
          </cell>
          <cell r="H2552" t="str">
            <v>26.35%</v>
          </cell>
        </row>
        <row r="2553">
          <cell r="A2553" t="str">
            <v>10293544750</v>
          </cell>
          <cell r="B2553">
            <v>44750</v>
          </cell>
          <cell r="C2553">
            <v>102935</v>
          </cell>
          <cell r="D2553" t="str">
            <v>四川太极青羊区童子街药店</v>
          </cell>
          <cell r="E2553">
            <v>5096.32</v>
          </cell>
          <cell r="F2553">
            <v>58</v>
          </cell>
          <cell r="G2553">
            <v>1975.39</v>
          </cell>
          <cell r="H2553" t="str">
            <v>38.76%</v>
          </cell>
        </row>
        <row r="2554">
          <cell r="A2554" t="str">
            <v>10293544751</v>
          </cell>
          <cell r="B2554">
            <v>44751</v>
          </cell>
          <cell r="C2554">
            <v>102935</v>
          </cell>
          <cell r="D2554" t="str">
            <v>四川太极青羊区童子街药店</v>
          </cell>
          <cell r="E2554">
            <v>4184.68</v>
          </cell>
          <cell r="F2554">
            <v>50</v>
          </cell>
          <cell r="G2554">
            <v>1461.8</v>
          </cell>
          <cell r="H2554" t="str">
            <v>34.93%</v>
          </cell>
        </row>
        <row r="2555">
          <cell r="A2555" t="str">
            <v>10293544752</v>
          </cell>
          <cell r="B2555">
            <v>44752</v>
          </cell>
          <cell r="C2555">
            <v>102935</v>
          </cell>
          <cell r="D2555" t="str">
            <v>四川太极青羊区童子街药店</v>
          </cell>
          <cell r="E2555">
            <v>2977.71</v>
          </cell>
          <cell r="F2555">
            <v>46</v>
          </cell>
          <cell r="G2555">
            <v>1090.71</v>
          </cell>
          <cell r="H2555" t="str">
            <v>36.63%</v>
          </cell>
        </row>
        <row r="2556">
          <cell r="A2556" t="str">
            <v>10293544753</v>
          </cell>
          <cell r="B2556">
            <v>44753</v>
          </cell>
          <cell r="C2556">
            <v>102935</v>
          </cell>
          <cell r="D2556" t="str">
            <v>四川太极青羊区童子街药店</v>
          </cell>
          <cell r="E2556">
            <v>4234.51</v>
          </cell>
          <cell r="F2556">
            <v>53</v>
          </cell>
          <cell r="G2556">
            <v>1340.58</v>
          </cell>
          <cell r="H2556" t="str">
            <v>31.66%</v>
          </cell>
        </row>
        <row r="2557">
          <cell r="A2557" t="str">
            <v>10293544754</v>
          </cell>
          <cell r="B2557">
            <v>44754</v>
          </cell>
          <cell r="C2557">
            <v>102935</v>
          </cell>
          <cell r="D2557" t="str">
            <v>四川太极青羊区童子街药店</v>
          </cell>
          <cell r="E2557">
            <v>4410.83</v>
          </cell>
          <cell r="F2557">
            <v>61</v>
          </cell>
          <cell r="G2557">
            <v>1930.1</v>
          </cell>
          <cell r="H2557" t="str">
            <v>43.76%</v>
          </cell>
        </row>
        <row r="2558">
          <cell r="A2558" t="str">
            <v>10293544755</v>
          </cell>
          <cell r="B2558">
            <v>44755</v>
          </cell>
          <cell r="C2558">
            <v>102935</v>
          </cell>
          <cell r="D2558" t="str">
            <v>四川太极青羊区童子街药店</v>
          </cell>
          <cell r="E2558">
            <v>6485.2</v>
          </cell>
          <cell r="F2558">
            <v>60</v>
          </cell>
          <cell r="G2558">
            <v>2026.26</v>
          </cell>
          <cell r="H2558" t="str">
            <v>31.24%</v>
          </cell>
        </row>
        <row r="2559">
          <cell r="A2559" t="str">
            <v>10293544756</v>
          </cell>
          <cell r="B2559">
            <v>44756</v>
          </cell>
          <cell r="C2559">
            <v>102935</v>
          </cell>
          <cell r="D2559" t="str">
            <v>四川太极青羊区童子街药店</v>
          </cell>
          <cell r="E2559">
            <v>5552.12</v>
          </cell>
          <cell r="F2559">
            <v>78</v>
          </cell>
          <cell r="G2559">
            <v>1969.86</v>
          </cell>
          <cell r="H2559" t="str">
            <v>35.48%</v>
          </cell>
        </row>
        <row r="2560">
          <cell r="A2560" t="str">
            <v>10293544757</v>
          </cell>
          <cell r="B2560">
            <v>44757</v>
          </cell>
          <cell r="C2560">
            <v>102935</v>
          </cell>
          <cell r="D2560" t="str">
            <v>四川太极青羊区童子街药店</v>
          </cell>
          <cell r="E2560">
            <v>3237.71</v>
          </cell>
          <cell r="F2560">
            <v>64</v>
          </cell>
          <cell r="G2560">
            <v>1194.55</v>
          </cell>
          <cell r="H2560" t="str">
            <v>36.89%</v>
          </cell>
        </row>
        <row r="2561">
          <cell r="A2561" t="str">
            <v>10293544758</v>
          </cell>
          <cell r="B2561">
            <v>44758</v>
          </cell>
          <cell r="C2561">
            <v>102935</v>
          </cell>
          <cell r="D2561" t="str">
            <v>四川太极青羊区童子街药店</v>
          </cell>
          <cell r="E2561">
            <v>3621.73</v>
          </cell>
          <cell r="F2561">
            <v>57</v>
          </cell>
          <cell r="G2561">
            <v>1430.16</v>
          </cell>
          <cell r="H2561" t="str">
            <v>39.49%</v>
          </cell>
        </row>
        <row r="2562">
          <cell r="A2562" t="str">
            <v>10293544759</v>
          </cell>
          <cell r="B2562">
            <v>44759</v>
          </cell>
          <cell r="C2562">
            <v>102935</v>
          </cell>
          <cell r="D2562" t="str">
            <v>四川太极青羊区童子街药店</v>
          </cell>
          <cell r="E2562">
            <v>4178.33</v>
          </cell>
          <cell r="F2562">
            <v>57</v>
          </cell>
          <cell r="G2562">
            <v>1494.8</v>
          </cell>
          <cell r="H2562" t="str">
            <v>35.78%</v>
          </cell>
        </row>
        <row r="2563">
          <cell r="A2563" t="str">
            <v>10293544760</v>
          </cell>
          <cell r="B2563">
            <v>44760</v>
          </cell>
          <cell r="C2563">
            <v>102935</v>
          </cell>
          <cell r="D2563" t="str">
            <v>四川太极青羊区童子街药店</v>
          </cell>
          <cell r="E2563">
            <v>6690.52</v>
          </cell>
          <cell r="F2563">
            <v>83</v>
          </cell>
          <cell r="G2563">
            <v>1807.61</v>
          </cell>
          <cell r="H2563" t="str">
            <v>27.02%</v>
          </cell>
        </row>
        <row r="2564">
          <cell r="A2564" t="str">
            <v>10293544761</v>
          </cell>
          <cell r="B2564">
            <v>44761</v>
          </cell>
          <cell r="C2564">
            <v>102935</v>
          </cell>
          <cell r="D2564" t="str">
            <v>四川太极青羊区童子街药店</v>
          </cell>
          <cell r="E2564">
            <v>7446.54</v>
          </cell>
          <cell r="F2564">
            <v>69</v>
          </cell>
          <cell r="G2564">
            <v>1973.75</v>
          </cell>
          <cell r="H2564" t="str">
            <v>26.51%</v>
          </cell>
        </row>
        <row r="2565">
          <cell r="A2565" t="str">
            <v>10293544762</v>
          </cell>
          <cell r="B2565">
            <v>44762</v>
          </cell>
          <cell r="C2565">
            <v>102935</v>
          </cell>
          <cell r="D2565" t="str">
            <v>四川太极青羊区童子街药店</v>
          </cell>
          <cell r="E2565">
            <v>4604.32</v>
          </cell>
          <cell r="F2565">
            <v>64</v>
          </cell>
          <cell r="G2565">
            <v>1842.93</v>
          </cell>
          <cell r="H2565" t="str">
            <v>40.03%</v>
          </cell>
        </row>
        <row r="2566">
          <cell r="A2566" t="str">
            <v>10293544763</v>
          </cell>
          <cell r="B2566">
            <v>44763</v>
          </cell>
          <cell r="C2566">
            <v>102935</v>
          </cell>
          <cell r="D2566" t="str">
            <v>四川太极青羊区童子街药店</v>
          </cell>
          <cell r="E2566">
            <v>4590.75</v>
          </cell>
          <cell r="F2566">
            <v>94</v>
          </cell>
          <cell r="G2566">
            <v>1449.43</v>
          </cell>
          <cell r="H2566" t="str">
            <v>31.57%</v>
          </cell>
        </row>
        <row r="2567">
          <cell r="A2567" t="str">
            <v>10293544764</v>
          </cell>
          <cell r="B2567">
            <v>44764</v>
          </cell>
          <cell r="C2567">
            <v>102935</v>
          </cell>
          <cell r="D2567" t="str">
            <v>四川太极青羊区童子街药店</v>
          </cell>
          <cell r="E2567">
            <v>3243.03</v>
          </cell>
          <cell r="F2567">
            <v>68</v>
          </cell>
          <cell r="G2567">
            <v>1002.58</v>
          </cell>
          <cell r="H2567" t="str">
            <v>30.91%</v>
          </cell>
        </row>
        <row r="2568">
          <cell r="A2568" t="str">
            <v>10293544765</v>
          </cell>
          <cell r="B2568">
            <v>44765</v>
          </cell>
          <cell r="C2568">
            <v>102935</v>
          </cell>
          <cell r="D2568" t="str">
            <v>四川太极青羊区童子街药店</v>
          </cell>
          <cell r="E2568">
            <v>3973.62</v>
          </cell>
          <cell r="F2568">
            <v>49</v>
          </cell>
          <cell r="G2568">
            <v>1108.9</v>
          </cell>
          <cell r="H2568" t="str">
            <v>27.91%</v>
          </cell>
        </row>
        <row r="2569">
          <cell r="A2569" t="str">
            <v>10293544766</v>
          </cell>
          <cell r="B2569">
            <v>44766</v>
          </cell>
          <cell r="C2569">
            <v>102935</v>
          </cell>
          <cell r="D2569" t="str">
            <v>四川太极青羊区童子街药店</v>
          </cell>
          <cell r="E2569">
            <v>3212.28</v>
          </cell>
          <cell r="F2569">
            <v>56</v>
          </cell>
          <cell r="G2569">
            <v>1169.01</v>
          </cell>
          <cell r="H2569" t="str">
            <v>36.39%</v>
          </cell>
        </row>
        <row r="2570">
          <cell r="A2570" t="str">
            <v>10293544767</v>
          </cell>
          <cell r="B2570">
            <v>44767</v>
          </cell>
          <cell r="C2570">
            <v>102935</v>
          </cell>
          <cell r="D2570" t="str">
            <v>四川太极青羊区童子街药店</v>
          </cell>
          <cell r="E2570">
            <v>5184.21</v>
          </cell>
          <cell r="F2570">
            <v>64</v>
          </cell>
          <cell r="G2570">
            <v>1737.89</v>
          </cell>
          <cell r="H2570" t="str">
            <v>33.52%</v>
          </cell>
        </row>
        <row r="2571">
          <cell r="A2571" t="str">
            <v>10293544768</v>
          </cell>
          <cell r="B2571">
            <v>44768</v>
          </cell>
          <cell r="C2571">
            <v>102935</v>
          </cell>
          <cell r="D2571" t="str">
            <v>四川太极青羊区童子街药店</v>
          </cell>
          <cell r="E2571">
            <v>4506.31</v>
          </cell>
          <cell r="F2571">
            <v>64</v>
          </cell>
          <cell r="G2571">
            <v>1414.58</v>
          </cell>
          <cell r="H2571" t="str">
            <v>31.39%</v>
          </cell>
        </row>
        <row r="2572">
          <cell r="A2572" t="str">
            <v>10293544769</v>
          </cell>
          <cell r="B2572">
            <v>44769</v>
          </cell>
          <cell r="C2572">
            <v>102935</v>
          </cell>
          <cell r="D2572" t="str">
            <v>四川太极青羊区童子街药店</v>
          </cell>
          <cell r="E2572">
            <v>3870.91</v>
          </cell>
          <cell r="F2572">
            <v>51</v>
          </cell>
          <cell r="G2572">
            <v>1541.06</v>
          </cell>
          <cell r="H2572" t="str">
            <v>39.81%</v>
          </cell>
        </row>
        <row r="2573">
          <cell r="A2573" t="str">
            <v>10293544770</v>
          </cell>
          <cell r="B2573">
            <v>44770</v>
          </cell>
          <cell r="C2573">
            <v>102935</v>
          </cell>
          <cell r="D2573" t="str">
            <v>四川太极青羊区童子街药店</v>
          </cell>
          <cell r="E2573">
            <v>6424.72</v>
          </cell>
          <cell r="F2573">
            <v>69</v>
          </cell>
          <cell r="G2573">
            <v>2069.36</v>
          </cell>
          <cell r="H2573" t="str">
            <v>32.21%</v>
          </cell>
        </row>
        <row r="2574">
          <cell r="A2574" t="str">
            <v>10293544771</v>
          </cell>
          <cell r="B2574">
            <v>44771</v>
          </cell>
          <cell r="C2574">
            <v>102935</v>
          </cell>
          <cell r="D2574" t="str">
            <v>四川太极青羊区童子街药店</v>
          </cell>
          <cell r="E2574">
            <v>3650.23</v>
          </cell>
          <cell r="F2574">
            <v>47</v>
          </cell>
          <cell r="G2574">
            <v>1322.71</v>
          </cell>
          <cell r="H2574" t="str">
            <v>36.24%</v>
          </cell>
        </row>
        <row r="2575">
          <cell r="A2575" t="str">
            <v>10293544772</v>
          </cell>
          <cell r="B2575">
            <v>44772</v>
          </cell>
          <cell r="C2575">
            <v>102935</v>
          </cell>
          <cell r="D2575" t="str">
            <v>四川太极青羊区童子街药店</v>
          </cell>
          <cell r="E2575">
            <v>2811.93</v>
          </cell>
          <cell r="F2575">
            <v>44</v>
          </cell>
          <cell r="G2575">
            <v>879.3</v>
          </cell>
          <cell r="H2575" t="str">
            <v>31.27%</v>
          </cell>
        </row>
        <row r="2576">
          <cell r="A2576" t="str">
            <v>10293544773</v>
          </cell>
          <cell r="B2576">
            <v>44773</v>
          </cell>
          <cell r="C2576">
            <v>102935</v>
          </cell>
          <cell r="D2576" t="str">
            <v>四川太极青羊区童子街药店</v>
          </cell>
          <cell r="E2576">
            <v>2448.1</v>
          </cell>
          <cell r="F2576">
            <v>49</v>
          </cell>
          <cell r="G2576">
            <v>689.37</v>
          </cell>
          <cell r="H2576" t="str">
            <v>28.16%</v>
          </cell>
        </row>
        <row r="2577">
          <cell r="A2577" t="str">
            <v>10319844743</v>
          </cell>
          <cell r="B2577">
            <v>44743</v>
          </cell>
          <cell r="C2577">
            <v>103198</v>
          </cell>
          <cell r="D2577" t="str">
            <v>四川太极青羊区贝森北路药店</v>
          </cell>
          <cell r="E2577">
            <v>4733.34</v>
          </cell>
          <cell r="F2577">
            <v>65</v>
          </cell>
          <cell r="G2577">
            <v>1802.12</v>
          </cell>
          <cell r="H2577" t="str">
            <v>38.07%</v>
          </cell>
        </row>
        <row r="2578">
          <cell r="A2578" t="str">
            <v>10319844744</v>
          </cell>
          <cell r="B2578">
            <v>44744</v>
          </cell>
          <cell r="C2578">
            <v>103198</v>
          </cell>
          <cell r="D2578" t="str">
            <v>四川太极青羊区贝森北路药店</v>
          </cell>
          <cell r="E2578">
            <v>5813.67</v>
          </cell>
          <cell r="F2578">
            <v>91</v>
          </cell>
          <cell r="G2578">
            <v>1661.08</v>
          </cell>
          <cell r="H2578" t="str">
            <v>28.57%</v>
          </cell>
        </row>
        <row r="2579">
          <cell r="A2579" t="str">
            <v>10319844745</v>
          </cell>
          <cell r="B2579">
            <v>44745</v>
          </cell>
          <cell r="C2579">
            <v>103198</v>
          </cell>
          <cell r="D2579" t="str">
            <v>四川太极青羊区贝森北路药店</v>
          </cell>
          <cell r="E2579">
            <v>8904.44</v>
          </cell>
          <cell r="F2579">
            <v>107</v>
          </cell>
          <cell r="G2579">
            <v>2787.32</v>
          </cell>
          <cell r="H2579" t="str">
            <v>31.3%</v>
          </cell>
        </row>
        <row r="2580">
          <cell r="A2580" t="str">
            <v>10319844746</v>
          </cell>
          <cell r="B2580">
            <v>44746</v>
          </cell>
          <cell r="C2580">
            <v>103198</v>
          </cell>
          <cell r="D2580" t="str">
            <v>四川太极青羊区贝森北路药店</v>
          </cell>
          <cell r="E2580">
            <v>4382.75</v>
          </cell>
          <cell r="F2580">
            <v>72</v>
          </cell>
          <cell r="G2580">
            <v>1349.3</v>
          </cell>
          <cell r="H2580" t="str">
            <v>30.79%</v>
          </cell>
        </row>
        <row r="2581">
          <cell r="A2581" t="str">
            <v>10319844747</v>
          </cell>
          <cell r="B2581">
            <v>44747</v>
          </cell>
          <cell r="C2581">
            <v>103198</v>
          </cell>
          <cell r="D2581" t="str">
            <v>四川太极青羊区贝森北路药店</v>
          </cell>
          <cell r="E2581">
            <v>6240.48</v>
          </cell>
          <cell r="F2581">
            <v>84</v>
          </cell>
          <cell r="G2581">
            <v>1890.45</v>
          </cell>
          <cell r="H2581" t="str">
            <v>30.29%</v>
          </cell>
        </row>
        <row r="2582">
          <cell r="A2582" t="str">
            <v>10319844748</v>
          </cell>
          <cell r="B2582">
            <v>44748</v>
          </cell>
          <cell r="C2582">
            <v>103198</v>
          </cell>
          <cell r="D2582" t="str">
            <v>四川太极青羊区贝森北路药店</v>
          </cell>
          <cell r="E2582">
            <v>4701.53</v>
          </cell>
          <cell r="F2582">
            <v>73</v>
          </cell>
          <cell r="G2582">
            <v>1070.58</v>
          </cell>
          <cell r="H2582" t="str">
            <v>22.77%</v>
          </cell>
        </row>
        <row r="2583">
          <cell r="A2583" t="str">
            <v>10319844749</v>
          </cell>
          <cell r="B2583">
            <v>44749</v>
          </cell>
          <cell r="C2583">
            <v>103198</v>
          </cell>
          <cell r="D2583" t="str">
            <v>四川太极青羊区贝森北路药店</v>
          </cell>
          <cell r="E2583">
            <v>4435.68</v>
          </cell>
          <cell r="F2583">
            <v>64</v>
          </cell>
          <cell r="G2583">
            <v>1336.7</v>
          </cell>
          <cell r="H2583" t="str">
            <v>30.14%</v>
          </cell>
        </row>
        <row r="2584">
          <cell r="A2584" t="str">
            <v>10319844750</v>
          </cell>
          <cell r="B2584">
            <v>44750</v>
          </cell>
          <cell r="C2584">
            <v>103198</v>
          </cell>
          <cell r="D2584" t="str">
            <v>四川太极青羊区贝森北路药店</v>
          </cell>
          <cell r="E2584">
            <v>7803.01</v>
          </cell>
          <cell r="F2584">
            <v>83</v>
          </cell>
          <cell r="G2584">
            <v>2384.07</v>
          </cell>
          <cell r="H2584" t="str">
            <v>30.55%</v>
          </cell>
        </row>
        <row r="2585">
          <cell r="A2585" t="str">
            <v>10319844751</v>
          </cell>
          <cell r="B2585">
            <v>44751</v>
          </cell>
          <cell r="C2585">
            <v>103198</v>
          </cell>
          <cell r="D2585" t="str">
            <v>四川太极青羊区贝森北路药店</v>
          </cell>
          <cell r="E2585">
            <v>4535.97</v>
          </cell>
          <cell r="F2585">
            <v>74</v>
          </cell>
          <cell r="G2585">
            <v>1452.97</v>
          </cell>
          <cell r="H2585" t="str">
            <v>32.03%</v>
          </cell>
        </row>
        <row r="2586">
          <cell r="A2586" t="str">
            <v>10319844752</v>
          </cell>
          <cell r="B2586">
            <v>44752</v>
          </cell>
          <cell r="C2586">
            <v>103198</v>
          </cell>
          <cell r="D2586" t="str">
            <v>四川太极青羊区贝森北路药店</v>
          </cell>
          <cell r="E2586">
            <v>4190.14</v>
          </cell>
          <cell r="F2586">
            <v>66</v>
          </cell>
          <cell r="G2586">
            <v>1498.2</v>
          </cell>
          <cell r="H2586" t="str">
            <v>35.76%</v>
          </cell>
        </row>
        <row r="2587">
          <cell r="A2587" t="str">
            <v>10319844753</v>
          </cell>
          <cell r="B2587">
            <v>44753</v>
          </cell>
          <cell r="C2587">
            <v>103198</v>
          </cell>
          <cell r="D2587" t="str">
            <v>四川太极青羊区贝森北路药店</v>
          </cell>
          <cell r="E2587">
            <v>6447.91</v>
          </cell>
          <cell r="F2587">
            <v>83</v>
          </cell>
          <cell r="G2587">
            <v>1832.38</v>
          </cell>
          <cell r="H2587" t="str">
            <v>28.42%</v>
          </cell>
        </row>
        <row r="2588">
          <cell r="A2588" t="str">
            <v>10319844754</v>
          </cell>
          <cell r="B2588">
            <v>44754</v>
          </cell>
          <cell r="C2588">
            <v>103198</v>
          </cell>
          <cell r="D2588" t="str">
            <v>四川太极青羊区贝森北路药店</v>
          </cell>
          <cell r="E2588">
            <v>4646.19</v>
          </cell>
          <cell r="F2588">
            <v>92</v>
          </cell>
          <cell r="G2588">
            <v>1146.12</v>
          </cell>
          <cell r="H2588" t="str">
            <v>24.67%</v>
          </cell>
        </row>
        <row r="2589">
          <cell r="A2589" t="str">
            <v>10319844755</v>
          </cell>
          <cell r="B2589">
            <v>44755</v>
          </cell>
          <cell r="C2589">
            <v>103198</v>
          </cell>
          <cell r="D2589" t="str">
            <v>四川太极青羊区贝森北路药店</v>
          </cell>
          <cell r="E2589">
            <v>5316.45</v>
          </cell>
          <cell r="F2589">
            <v>71</v>
          </cell>
          <cell r="G2589">
            <v>1730.75</v>
          </cell>
          <cell r="H2589" t="str">
            <v>32.55%</v>
          </cell>
        </row>
        <row r="2590">
          <cell r="A2590" t="str">
            <v>10319844756</v>
          </cell>
          <cell r="B2590">
            <v>44756</v>
          </cell>
          <cell r="C2590">
            <v>103198</v>
          </cell>
          <cell r="D2590" t="str">
            <v>四川太极青羊区贝森北路药店</v>
          </cell>
          <cell r="E2590">
            <v>3491.7</v>
          </cell>
          <cell r="F2590">
            <v>77</v>
          </cell>
          <cell r="G2590">
            <v>1220.92</v>
          </cell>
          <cell r="H2590" t="str">
            <v>34.97%</v>
          </cell>
        </row>
        <row r="2591">
          <cell r="A2591" t="str">
            <v>10319844757</v>
          </cell>
          <cell r="B2591">
            <v>44757</v>
          </cell>
          <cell r="C2591">
            <v>103198</v>
          </cell>
          <cell r="D2591" t="str">
            <v>四川太极青羊区贝森北路药店</v>
          </cell>
          <cell r="E2591">
            <v>5044.87</v>
          </cell>
          <cell r="F2591">
            <v>68</v>
          </cell>
          <cell r="G2591">
            <v>1706.37</v>
          </cell>
          <cell r="H2591" t="str">
            <v>33.82%</v>
          </cell>
        </row>
        <row r="2592">
          <cell r="A2592" t="str">
            <v>10319844758</v>
          </cell>
          <cell r="B2592">
            <v>44758</v>
          </cell>
          <cell r="C2592">
            <v>103198</v>
          </cell>
          <cell r="D2592" t="str">
            <v>四川太极青羊区贝森北路药店</v>
          </cell>
          <cell r="E2592">
            <v>14256.31</v>
          </cell>
          <cell r="F2592">
            <v>116</v>
          </cell>
          <cell r="G2592">
            <v>3128.57</v>
          </cell>
          <cell r="H2592" t="str">
            <v>21.95%</v>
          </cell>
        </row>
        <row r="2593">
          <cell r="A2593" t="str">
            <v>10319844759</v>
          </cell>
          <cell r="B2593">
            <v>44759</v>
          </cell>
          <cell r="C2593">
            <v>103198</v>
          </cell>
          <cell r="D2593" t="str">
            <v>四川太极青羊区贝森北路药店</v>
          </cell>
          <cell r="E2593">
            <v>14013.64</v>
          </cell>
          <cell r="F2593">
            <v>132</v>
          </cell>
          <cell r="G2593">
            <v>3483.89</v>
          </cell>
          <cell r="H2593" t="str">
            <v>24.86%</v>
          </cell>
        </row>
        <row r="2594">
          <cell r="A2594" t="str">
            <v>10319844760</v>
          </cell>
          <cell r="B2594">
            <v>44760</v>
          </cell>
          <cell r="C2594">
            <v>103198</v>
          </cell>
          <cell r="D2594" t="str">
            <v>四川太极青羊区贝森北路药店</v>
          </cell>
          <cell r="E2594">
            <v>18232.21</v>
          </cell>
          <cell r="F2594">
            <v>126</v>
          </cell>
          <cell r="G2594">
            <v>2876.65</v>
          </cell>
          <cell r="H2594" t="str">
            <v>15.78%</v>
          </cell>
        </row>
        <row r="2595">
          <cell r="A2595" t="str">
            <v>10319844761</v>
          </cell>
          <cell r="B2595">
            <v>44761</v>
          </cell>
          <cell r="C2595">
            <v>103198</v>
          </cell>
          <cell r="D2595" t="str">
            <v>四川太极青羊区贝森北路药店</v>
          </cell>
          <cell r="E2595">
            <v>8385.98</v>
          </cell>
          <cell r="F2595">
            <v>85</v>
          </cell>
          <cell r="G2595">
            <v>2295.22</v>
          </cell>
          <cell r="H2595" t="str">
            <v>27.37%</v>
          </cell>
        </row>
        <row r="2596">
          <cell r="A2596" t="str">
            <v>10319844762</v>
          </cell>
          <cell r="B2596">
            <v>44762</v>
          </cell>
          <cell r="C2596">
            <v>103198</v>
          </cell>
          <cell r="D2596" t="str">
            <v>四川太极青羊区贝森北路药店</v>
          </cell>
          <cell r="E2596">
            <v>9707.92</v>
          </cell>
          <cell r="F2596">
            <v>91</v>
          </cell>
          <cell r="G2596">
            <v>2348.65</v>
          </cell>
          <cell r="H2596" t="str">
            <v>24.19%</v>
          </cell>
        </row>
        <row r="2597">
          <cell r="A2597" t="str">
            <v>10319844763</v>
          </cell>
          <cell r="B2597">
            <v>44763</v>
          </cell>
          <cell r="C2597">
            <v>103198</v>
          </cell>
          <cell r="D2597" t="str">
            <v>四川太极青羊区贝森北路药店</v>
          </cell>
          <cell r="E2597">
            <v>5529.01</v>
          </cell>
          <cell r="F2597">
            <v>82</v>
          </cell>
          <cell r="G2597">
            <v>1858.78</v>
          </cell>
          <cell r="H2597" t="str">
            <v>33.62%</v>
          </cell>
        </row>
        <row r="2598">
          <cell r="A2598" t="str">
            <v>10319844764</v>
          </cell>
          <cell r="B2598">
            <v>44764</v>
          </cell>
          <cell r="C2598">
            <v>103198</v>
          </cell>
          <cell r="D2598" t="str">
            <v>四川太极青羊区贝森北路药店</v>
          </cell>
          <cell r="E2598">
            <v>10050.21</v>
          </cell>
          <cell r="F2598">
            <v>106</v>
          </cell>
          <cell r="G2598">
            <v>1988.65</v>
          </cell>
          <cell r="H2598" t="str">
            <v>19.79%</v>
          </cell>
        </row>
        <row r="2599">
          <cell r="A2599" t="str">
            <v>10319844765</v>
          </cell>
          <cell r="B2599">
            <v>44765</v>
          </cell>
          <cell r="C2599">
            <v>103198</v>
          </cell>
          <cell r="D2599" t="str">
            <v>四川太极青羊区贝森北路药店</v>
          </cell>
          <cell r="E2599">
            <v>4086.39</v>
          </cell>
          <cell r="F2599">
            <v>66</v>
          </cell>
          <cell r="G2599">
            <v>1454.68</v>
          </cell>
          <cell r="H2599" t="str">
            <v>35.6%</v>
          </cell>
        </row>
        <row r="2600">
          <cell r="A2600" t="str">
            <v>10319844766</v>
          </cell>
          <cell r="B2600">
            <v>44766</v>
          </cell>
          <cell r="C2600">
            <v>103198</v>
          </cell>
          <cell r="D2600" t="str">
            <v>四川太极青羊区贝森北路药店</v>
          </cell>
          <cell r="E2600">
            <v>8590.95</v>
          </cell>
          <cell r="F2600">
            <v>93</v>
          </cell>
          <cell r="G2600">
            <v>2799.35</v>
          </cell>
          <cell r="H2600" t="str">
            <v>32.58%</v>
          </cell>
        </row>
        <row r="2601">
          <cell r="A2601" t="str">
            <v>10319844767</v>
          </cell>
          <cell r="B2601">
            <v>44767</v>
          </cell>
          <cell r="C2601">
            <v>103198</v>
          </cell>
          <cell r="D2601" t="str">
            <v>四川太极青羊区贝森北路药店</v>
          </cell>
          <cell r="E2601">
            <v>4607.63</v>
          </cell>
          <cell r="F2601">
            <v>57</v>
          </cell>
          <cell r="G2601">
            <v>1398.81</v>
          </cell>
          <cell r="H2601" t="str">
            <v>30.36%</v>
          </cell>
        </row>
        <row r="2602">
          <cell r="A2602" t="str">
            <v>10319844768</v>
          </cell>
          <cell r="B2602">
            <v>44768</v>
          </cell>
          <cell r="C2602">
            <v>103198</v>
          </cell>
          <cell r="D2602" t="str">
            <v>四川太极青羊区贝森北路药店</v>
          </cell>
          <cell r="E2602">
            <v>5744.88</v>
          </cell>
          <cell r="F2602">
            <v>83</v>
          </cell>
          <cell r="G2602">
            <v>1406.96</v>
          </cell>
          <cell r="H2602" t="str">
            <v>24.49%</v>
          </cell>
        </row>
        <row r="2603">
          <cell r="A2603" t="str">
            <v>10319844769</v>
          </cell>
          <cell r="B2603">
            <v>44769</v>
          </cell>
          <cell r="C2603">
            <v>103198</v>
          </cell>
          <cell r="D2603" t="str">
            <v>四川太极青羊区贝森北路药店</v>
          </cell>
          <cell r="E2603">
            <v>5339.16</v>
          </cell>
          <cell r="F2603">
            <v>64</v>
          </cell>
          <cell r="G2603">
            <v>1741.34</v>
          </cell>
          <cell r="H2603" t="str">
            <v>32.61%</v>
          </cell>
        </row>
        <row r="2604">
          <cell r="A2604" t="str">
            <v>10319844770</v>
          </cell>
          <cell r="B2604">
            <v>44770</v>
          </cell>
          <cell r="C2604">
            <v>103198</v>
          </cell>
          <cell r="D2604" t="str">
            <v>四川太极青羊区贝森北路药店</v>
          </cell>
          <cell r="E2604">
            <v>5215.72</v>
          </cell>
          <cell r="F2604">
            <v>60</v>
          </cell>
          <cell r="G2604">
            <v>1781.96</v>
          </cell>
          <cell r="H2604" t="str">
            <v>34.17%</v>
          </cell>
        </row>
        <row r="2605">
          <cell r="A2605" t="str">
            <v>10319844771</v>
          </cell>
          <cell r="B2605">
            <v>44771</v>
          </cell>
          <cell r="C2605">
            <v>103198</v>
          </cell>
          <cell r="D2605" t="str">
            <v>四川太极青羊区贝森北路药店</v>
          </cell>
          <cell r="E2605">
            <v>9386.12</v>
          </cell>
          <cell r="F2605">
            <v>86</v>
          </cell>
          <cell r="G2605">
            <v>2258.5</v>
          </cell>
          <cell r="H2605" t="str">
            <v>24.06%</v>
          </cell>
        </row>
        <row r="2606">
          <cell r="A2606" t="str">
            <v>10319844772</v>
          </cell>
          <cell r="B2606">
            <v>44772</v>
          </cell>
          <cell r="C2606">
            <v>103198</v>
          </cell>
          <cell r="D2606" t="str">
            <v>四川太极青羊区贝森北路药店</v>
          </cell>
          <cell r="E2606">
            <v>5338.72</v>
          </cell>
          <cell r="F2606">
            <v>65</v>
          </cell>
          <cell r="G2606">
            <v>1641.51</v>
          </cell>
          <cell r="H2606" t="str">
            <v>30.75%</v>
          </cell>
        </row>
        <row r="2607">
          <cell r="A2607" t="str">
            <v>10319844773</v>
          </cell>
          <cell r="B2607">
            <v>44773</v>
          </cell>
          <cell r="C2607">
            <v>103198</v>
          </cell>
          <cell r="D2607" t="str">
            <v>四川太极青羊区贝森北路药店</v>
          </cell>
          <cell r="E2607">
            <v>4009.65</v>
          </cell>
          <cell r="F2607">
            <v>74</v>
          </cell>
          <cell r="G2607">
            <v>1644.44</v>
          </cell>
          <cell r="H2607" t="str">
            <v>41.01%</v>
          </cell>
        </row>
        <row r="2608">
          <cell r="A2608" t="str">
            <v>10319944743</v>
          </cell>
          <cell r="B2608">
            <v>44743</v>
          </cell>
          <cell r="C2608">
            <v>103199</v>
          </cell>
          <cell r="D2608" t="str">
            <v>四川太极成华区西林一街药店</v>
          </cell>
          <cell r="E2608">
            <v>7628.45</v>
          </cell>
          <cell r="F2608">
            <v>121</v>
          </cell>
          <cell r="G2608">
            <v>2751.94</v>
          </cell>
          <cell r="H2608" t="str">
            <v>36.07%</v>
          </cell>
        </row>
        <row r="2609">
          <cell r="A2609" t="str">
            <v>10319944744</v>
          </cell>
          <cell r="B2609">
            <v>44744</v>
          </cell>
          <cell r="C2609">
            <v>103199</v>
          </cell>
          <cell r="D2609" t="str">
            <v>四川太极成华区西林一街药店</v>
          </cell>
          <cell r="E2609">
            <v>8272.4</v>
          </cell>
          <cell r="F2609">
            <v>147</v>
          </cell>
          <cell r="G2609">
            <v>2777.18</v>
          </cell>
          <cell r="H2609" t="str">
            <v>33.57%</v>
          </cell>
        </row>
        <row r="2610">
          <cell r="A2610" t="str">
            <v>10319944745</v>
          </cell>
          <cell r="B2610">
            <v>44745</v>
          </cell>
          <cell r="C2610">
            <v>103199</v>
          </cell>
          <cell r="D2610" t="str">
            <v>四川太极成华区西林一街药店</v>
          </cell>
          <cell r="E2610">
            <v>5963.69</v>
          </cell>
          <cell r="F2610">
            <v>116</v>
          </cell>
          <cell r="G2610">
            <v>2304.8</v>
          </cell>
          <cell r="H2610" t="str">
            <v>38.65%</v>
          </cell>
        </row>
        <row r="2611">
          <cell r="A2611" t="str">
            <v>10319944746</v>
          </cell>
          <cell r="B2611">
            <v>44746</v>
          </cell>
          <cell r="C2611">
            <v>103199</v>
          </cell>
          <cell r="D2611" t="str">
            <v>四川太极成华区西林一街药店</v>
          </cell>
          <cell r="E2611">
            <v>5794.42</v>
          </cell>
          <cell r="F2611">
            <v>115</v>
          </cell>
          <cell r="G2611">
            <v>2236.59</v>
          </cell>
          <cell r="H2611" t="str">
            <v>38.6%</v>
          </cell>
        </row>
        <row r="2612">
          <cell r="A2612" t="str">
            <v>10319944747</v>
          </cell>
          <cell r="B2612">
            <v>44747</v>
          </cell>
          <cell r="C2612">
            <v>103199</v>
          </cell>
          <cell r="D2612" t="str">
            <v>四川太极成华区西林一街药店</v>
          </cell>
          <cell r="E2612">
            <v>6099.55</v>
          </cell>
          <cell r="F2612">
            <v>119</v>
          </cell>
          <cell r="G2612">
            <v>2532.38</v>
          </cell>
          <cell r="H2612" t="str">
            <v>41.52%</v>
          </cell>
        </row>
        <row r="2613">
          <cell r="A2613" t="str">
            <v>10319944748</v>
          </cell>
          <cell r="B2613">
            <v>44748</v>
          </cell>
          <cell r="C2613">
            <v>103199</v>
          </cell>
          <cell r="D2613" t="str">
            <v>四川太极成华区西林一街药店</v>
          </cell>
          <cell r="E2613">
            <v>5697.59</v>
          </cell>
          <cell r="F2613">
            <v>111</v>
          </cell>
          <cell r="G2613">
            <v>2208.18</v>
          </cell>
          <cell r="H2613" t="str">
            <v>38.76%</v>
          </cell>
        </row>
        <row r="2614">
          <cell r="A2614" t="str">
            <v>10319944749</v>
          </cell>
          <cell r="B2614">
            <v>44749</v>
          </cell>
          <cell r="C2614">
            <v>103199</v>
          </cell>
          <cell r="D2614" t="str">
            <v>四川太极成华区西林一街药店</v>
          </cell>
          <cell r="E2614">
            <v>5950.39</v>
          </cell>
          <cell r="F2614">
            <v>124</v>
          </cell>
          <cell r="G2614">
            <v>2270.47</v>
          </cell>
          <cell r="H2614" t="str">
            <v>38.16%</v>
          </cell>
        </row>
        <row r="2615">
          <cell r="A2615" t="str">
            <v>10319944750</v>
          </cell>
          <cell r="B2615">
            <v>44750</v>
          </cell>
          <cell r="C2615">
            <v>103199</v>
          </cell>
          <cell r="D2615" t="str">
            <v>四川太极成华区西林一街药店</v>
          </cell>
          <cell r="E2615">
            <v>5729.77</v>
          </cell>
          <cell r="F2615">
            <v>133</v>
          </cell>
          <cell r="G2615">
            <v>2444.81</v>
          </cell>
          <cell r="H2615" t="str">
            <v>42.67%</v>
          </cell>
        </row>
        <row r="2616">
          <cell r="A2616" t="str">
            <v>10319944751</v>
          </cell>
          <cell r="B2616">
            <v>44751</v>
          </cell>
          <cell r="C2616">
            <v>103199</v>
          </cell>
          <cell r="D2616" t="str">
            <v>四川太极成华区西林一街药店</v>
          </cell>
          <cell r="E2616">
            <v>6537.03</v>
          </cell>
          <cell r="F2616">
            <v>115</v>
          </cell>
          <cell r="G2616">
            <v>2557.83</v>
          </cell>
          <cell r="H2616" t="str">
            <v>39.13%</v>
          </cell>
        </row>
        <row r="2617">
          <cell r="A2617" t="str">
            <v>10319944752</v>
          </cell>
          <cell r="B2617">
            <v>44752</v>
          </cell>
          <cell r="C2617">
            <v>103199</v>
          </cell>
          <cell r="D2617" t="str">
            <v>四川太极成华区西林一街药店</v>
          </cell>
          <cell r="E2617">
            <v>6313.62</v>
          </cell>
          <cell r="F2617">
            <v>116</v>
          </cell>
          <cell r="G2617">
            <v>2467.89</v>
          </cell>
          <cell r="H2617" t="str">
            <v>39.09%</v>
          </cell>
        </row>
        <row r="2618">
          <cell r="A2618" t="str">
            <v>10319944753</v>
          </cell>
          <cell r="B2618">
            <v>44753</v>
          </cell>
          <cell r="C2618">
            <v>103199</v>
          </cell>
          <cell r="D2618" t="str">
            <v>四川太极成华区西林一街药店</v>
          </cell>
          <cell r="E2618">
            <v>6307.56</v>
          </cell>
          <cell r="F2618">
            <v>123</v>
          </cell>
          <cell r="G2618">
            <v>2454.25</v>
          </cell>
          <cell r="H2618" t="str">
            <v>38.91%</v>
          </cell>
        </row>
        <row r="2619">
          <cell r="A2619" t="str">
            <v>10319944754</v>
          </cell>
          <cell r="B2619">
            <v>44754</v>
          </cell>
          <cell r="C2619">
            <v>103199</v>
          </cell>
          <cell r="D2619" t="str">
            <v>四川太极成华区西林一街药店</v>
          </cell>
          <cell r="E2619">
            <v>7263.57</v>
          </cell>
          <cell r="F2619">
            <v>133</v>
          </cell>
          <cell r="G2619">
            <v>2586.4</v>
          </cell>
          <cell r="H2619" t="str">
            <v>35.61%</v>
          </cell>
        </row>
        <row r="2620">
          <cell r="A2620" t="str">
            <v>10319944755</v>
          </cell>
          <cell r="B2620">
            <v>44755</v>
          </cell>
          <cell r="C2620">
            <v>103199</v>
          </cell>
          <cell r="D2620" t="str">
            <v>四川太极成华区西林一街药店</v>
          </cell>
          <cell r="E2620">
            <v>4215.69</v>
          </cell>
          <cell r="F2620">
            <v>101</v>
          </cell>
          <cell r="G2620">
            <v>1730.12</v>
          </cell>
          <cell r="H2620" t="str">
            <v>41.04%</v>
          </cell>
        </row>
        <row r="2621">
          <cell r="A2621" t="str">
            <v>10319944756</v>
          </cell>
          <cell r="B2621">
            <v>44756</v>
          </cell>
          <cell r="C2621">
            <v>103199</v>
          </cell>
          <cell r="D2621" t="str">
            <v>四川太极成华区西林一街药店</v>
          </cell>
          <cell r="E2621">
            <v>5147.32</v>
          </cell>
          <cell r="F2621">
            <v>112</v>
          </cell>
          <cell r="G2621">
            <v>1972.98</v>
          </cell>
          <cell r="H2621" t="str">
            <v>38.33%</v>
          </cell>
        </row>
        <row r="2622">
          <cell r="A2622" t="str">
            <v>10319944757</v>
          </cell>
          <cell r="B2622">
            <v>44757</v>
          </cell>
          <cell r="C2622">
            <v>103199</v>
          </cell>
          <cell r="D2622" t="str">
            <v>四川太极成华区西林一街药店</v>
          </cell>
          <cell r="E2622">
            <v>4500.86</v>
          </cell>
          <cell r="F2622">
            <v>94</v>
          </cell>
          <cell r="G2622">
            <v>1355.72</v>
          </cell>
          <cell r="H2622" t="str">
            <v>30.12%</v>
          </cell>
        </row>
        <row r="2623">
          <cell r="A2623" t="str">
            <v>10319944758</v>
          </cell>
          <cell r="B2623">
            <v>44758</v>
          </cell>
          <cell r="C2623">
            <v>103199</v>
          </cell>
          <cell r="D2623" t="str">
            <v>四川太极成华区西林一街药店</v>
          </cell>
          <cell r="E2623">
            <v>15307.34</v>
          </cell>
          <cell r="F2623">
            <v>137</v>
          </cell>
          <cell r="G2623">
            <v>3228.05</v>
          </cell>
          <cell r="H2623" t="str">
            <v>21.09%</v>
          </cell>
        </row>
        <row r="2624">
          <cell r="A2624" t="str">
            <v>10319944759</v>
          </cell>
          <cell r="B2624">
            <v>44759</v>
          </cell>
          <cell r="C2624">
            <v>103199</v>
          </cell>
          <cell r="D2624" t="str">
            <v>四川太极成华区西林一街药店</v>
          </cell>
          <cell r="E2624">
            <v>14719.32</v>
          </cell>
          <cell r="F2624">
            <v>169</v>
          </cell>
          <cell r="G2624">
            <v>4282.66</v>
          </cell>
          <cell r="H2624" t="str">
            <v>29.1%</v>
          </cell>
        </row>
        <row r="2625">
          <cell r="A2625" t="str">
            <v>10319944760</v>
          </cell>
          <cell r="B2625">
            <v>44760</v>
          </cell>
          <cell r="C2625">
            <v>103199</v>
          </cell>
          <cell r="D2625" t="str">
            <v>四川太极成华区西林一街药店</v>
          </cell>
          <cell r="E2625">
            <v>15023.1</v>
          </cell>
          <cell r="F2625">
            <v>153</v>
          </cell>
          <cell r="G2625">
            <v>4084.41</v>
          </cell>
          <cell r="H2625" t="str">
            <v>27.19%</v>
          </cell>
        </row>
        <row r="2626">
          <cell r="A2626" t="str">
            <v>10319944761</v>
          </cell>
          <cell r="B2626">
            <v>44761</v>
          </cell>
          <cell r="C2626">
            <v>103199</v>
          </cell>
          <cell r="D2626" t="str">
            <v>四川太极成华区西林一街药店</v>
          </cell>
          <cell r="E2626">
            <v>8629.25</v>
          </cell>
          <cell r="F2626">
            <v>128</v>
          </cell>
          <cell r="G2626">
            <v>1977.73</v>
          </cell>
          <cell r="H2626" t="str">
            <v>22.92%</v>
          </cell>
        </row>
        <row r="2627">
          <cell r="A2627" t="str">
            <v>10319944762</v>
          </cell>
          <cell r="B2627">
            <v>44762</v>
          </cell>
          <cell r="C2627">
            <v>103199</v>
          </cell>
          <cell r="D2627" t="str">
            <v>四川太极成华区西林一街药店</v>
          </cell>
          <cell r="E2627">
            <v>8433.14</v>
          </cell>
          <cell r="F2627">
            <v>133</v>
          </cell>
          <cell r="G2627">
            <v>2323.52</v>
          </cell>
          <cell r="H2627" t="str">
            <v>27.55%</v>
          </cell>
        </row>
        <row r="2628">
          <cell r="A2628" t="str">
            <v>10319944763</v>
          </cell>
          <cell r="B2628">
            <v>44763</v>
          </cell>
          <cell r="C2628">
            <v>103199</v>
          </cell>
          <cell r="D2628" t="str">
            <v>四川太极成华区西林一街药店</v>
          </cell>
          <cell r="E2628">
            <v>6266.04</v>
          </cell>
          <cell r="F2628">
            <v>105</v>
          </cell>
          <cell r="G2628">
            <v>2028.07</v>
          </cell>
          <cell r="H2628" t="str">
            <v>32.37%</v>
          </cell>
        </row>
        <row r="2629">
          <cell r="A2629" t="str">
            <v>10319944764</v>
          </cell>
          <cell r="B2629">
            <v>44764</v>
          </cell>
          <cell r="C2629">
            <v>103199</v>
          </cell>
          <cell r="D2629" t="str">
            <v>四川太极成华区西林一街药店</v>
          </cell>
          <cell r="E2629">
            <v>8713.03</v>
          </cell>
          <cell r="F2629">
            <v>114</v>
          </cell>
          <cell r="G2629">
            <v>2063.2</v>
          </cell>
          <cell r="H2629" t="str">
            <v>23.68%</v>
          </cell>
        </row>
        <row r="2630">
          <cell r="A2630" t="str">
            <v>10319944765</v>
          </cell>
          <cell r="B2630">
            <v>44765</v>
          </cell>
          <cell r="C2630">
            <v>103199</v>
          </cell>
          <cell r="D2630" t="str">
            <v>四川太极成华区西林一街药店</v>
          </cell>
          <cell r="E2630">
            <v>9183.91</v>
          </cell>
          <cell r="F2630">
            <v>127</v>
          </cell>
          <cell r="G2630">
            <v>2970.62</v>
          </cell>
          <cell r="H2630" t="str">
            <v>32.35%</v>
          </cell>
        </row>
        <row r="2631">
          <cell r="A2631" t="str">
            <v>10319944766</v>
          </cell>
          <cell r="B2631">
            <v>44766</v>
          </cell>
          <cell r="C2631">
            <v>103199</v>
          </cell>
          <cell r="D2631" t="str">
            <v>四川太极成华区西林一街药店</v>
          </cell>
          <cell r="E2631">
            <v>6083.66</v>
          </cell>
          <cell r="F2631">
            <v>121</v>
          </cell>
          <cell r="G2631">
            <v>2324.17</v>
          </cell>
          <cell r="H2631" t="str">
            <v>38.2%</v>
          </cell>
        </row>
        <row r="2632">
          <cell r="A2632" t="str">
            <v>10319944767</v>
          </cell>
          <cell r="B2632">
            <v>44767</v>
          </cell>
          <cell r="C2632">
            <v>103199</v>
          </cell>
          <cell r="D2632" t="str">
            <v>四川太极成华区西林一街药店</v>
          </cell>
          <cell r="E2632">
            <v>6925.59</v>
          </cell>
          <cell r="F2632">
            <v>113</v>
          </cell>
          <cell r="G2632">
            <v>2605.45</v>
          </cell>
          <cell r="H2632" t="str">
            <v>37.62%</v>
          </cell>
        </row>
        <row r="2633">
          <cell r="A2633" t="str">
            <v>10319944768</v>
          </cell>
          <cell r="B2633">
            <v>44768</v>
          </cell>
          <cell r="C2633">
            <v>103199</v>
          </cell>
          <cell r="D2633" t="str">
            <v>四川太极成华区西林一街药店</v>
          </cell>
          <cell r="E2633">
            <v>5086.45</v>
          </cell>
          <cell r="F2633">
            <v>122</v>
          </cell>
          <cell r="G2633">
            <v>1910.31</v>
          </cell>
          <cell r="H2633" t="str">
            <v>37.56%</v>
          </cell>
        </row>
        <row r="2634">
          <cell r="A2634" t="str">
            <v>10319944769</v>
          </cell>
          <cell r="B2634">
            <v>44769</v>
          </cell>
          <cell r="C2634">
            <v>103199</v>
          </cell>
          <cell r="D2634" t="str">
            <v>四川太极成华区西林一街药店</v>
          </cell>
          <cell r="E2634">
            <v>5436.12</v>
          </cell>
          <cell r="F2634">
            <v>100</v>
          </cell>
          <cell r="G2634">
            <v>2079.9</v>
          </cell>
          <cell r="H2634" t="str">
            <v>38.26%</v>
          </cell>
        </row>
        <row r="2635">
          <cell r="A2635" t="str">
            <v>10319944770</v>
          </cell>
          <cell r="B2635">
            <v>44770</v>
          </cell>
          <cell r="C2635">
            <v>103199</v>
          </cell>
          <cell r="D2635" t="str">
            <v>四川太极成华区西林一街药店</v>
          </cell>
          <cell r="E2635">
            <v>2832.76</v>
          </cell>
          <cell r="F2635">
            <v>84</v>
          </cell>
          <cell r="G2635">
            <v>1391.01</v>
          </cell>
          <cell r="H2635" t="str">
            <v>49.1%</v>
          </cell>
        </row>
        <row r="2636">
          <cell r="A2636" t="str">
            <v>10319944771</v>
          </cell>
          <cell r="B2636">
            <v>44771</v>
          </cell>
          <cell r="C2636">
            <v>103199</v>
          </cell>
          <cell r="D2636" t="str">
            <v>四川太极成华区西林一街药店</v>
          </cell>
          <cell r="E2636">
            <v>3090.83</v>
          </cell>
          <cell r="F2636">
            <v>39</v>
          </cell>
          <cell r="G2636">
            <v>1186.08</v>
          </cell>
          <cell r="H2636" t="str">
            <v>38.37%</v>
          </cell>
        </row>
        <row r="2637">
          <cell r="A2637" t="str">
            <v>10319944772</v>
          </cell>
          <cell r="B2637">
            <v>44772</v>
          </cell>
          <cell r="C2637">
            <v>103199</v>
          </cell>
          <cell r="D2637" t="str">
            <v>四川太极成华区西林一街药店</v>
          </cell>
          <cell r="E2637">
            <v>2945.29</v>
          </cell>
          <cell r="F2637">
            <v>46</v>
          </cell>
          <cell r="G2637">
            <v>1041.04</v>
          </cell>
          <cell r="H2637" t="str">
            <v>35.35%</v>
          </cell>
        </row>
        <row r="2638">
          <cell r="A2638" t="str">
            <v>10319944773</v>
          </cell>
          <cell r="B2638">
            <v>44773</v>
          </cell>
          <cell r="C2638">
            <v>103199</v>
          </cell>
          <cell r="D2638" t="str">
            <v>四川太极成华区西林一街药店</v>
          </cell>
          <cell r="E2638">
            <v>1886.91</v>
          </cell>
          <cell r="F2638">
            <v>37</v>
          </cell>
          <cell r="G2638">
            <v>773.69</v>
          </cell>
          <cell r="H2638" t="str">
            <v>41%</v>
          </cell>
        </row>
        <row r="2639">
          <cell r="A2639" t="str">
            <v>10363944743</v>
          </cell>
          <cell r="B2639">
            <v>44743</v>
          </cell>
          <cell r="C2639">
            <v>103639</v>
          </cell>
          <cell r="D2639" t="str">
            <v>四川太极成华区金马河路药店</v>
          </cell>
          <cell r="E2639">
            <v>5860.91</v>
          </cell>
          <cell r="F2639">
            <v>82</v>
          </cell>
          <cell r="G2639">
            <v>1608.13</v>
          </cell>
          <cell r="H2639" t="str">
            <v>27.44%</v>
          </cell>
        </row>
        <row r="2640">
          <cell r="A2640" t="str">
            <v>10363944744</v>
          </cell>
          <cell r="B2640">
            <v>44744</v>
          </cell>
          <cell r="C2640">
            <v>103639</v>
          </cell>
          <cell r="D2640" t="str">
            <v>四川太极成华区金马河路药店</v>
          </cell>
          <cell r="E2640">
            <v>5903.26</v>
          </cell>
          <cell r="F2640">
            <v>71</v>
          </cell>
          <cell r="G2640">
            <v>2069.46</v>
          </cell>
          <cell r="H2640" t="str">
            <v>35.06%</v>
          </cell>
        </row>
        <row r="2641">
          <cell r="A2641" t="str">
            <v>10363944745</v>
          </cell>
          <cell r="B2641">
            <v>44745</v>
          </cell>
          <cell r="C2641">
            <v>103639</v>
          </cell>
          <cell r="D2641" t="str">
            <v>四川太极成华区金马河路药店</v>
          </cell>
          <cell r="E2641">
            <v>4800.03</v>
          </cell>
          <cell r="F2641">
            <v>72</v>
          </cell>
          <cell r="G2641">
            <v>1675.3</v>
          </cell>
          <cell r="H2641" t="str">
            <v>34.9%</v>
          </cell>
        </row>
        <row r="2642">
          <cell r="A2642" t="str">
            <v>10363944746</v>
          </cell>
          <cell r="B2642">
            <v>44746</v>
          </cell>
          <cell r="C2642">
            <v>103639</v>
          </cell>
          <cell r="D2642" t="str">
            <v>四川太极成华区金马河路药店</v>
          </cell>
          <cell r="E2642">
            <v>6796.7</v>
          </cell>
          <cell r="F2642">
            <v>91</v>
          </cell>
          <cell r="G2642">
            <v>2576.8</v>
          </cell>
          <cell r="H2642" t="str">
            <v>37.91%</v>
          </cell>
        </row>
        <row r="2643">
          <cell r="A2643" t="str">
            <v>10363944747</v>
          </cell>
          <cell r="B2643">
            <v>44747</v>
          </cell>
          <cell r="C2643">
            <v>103639</v>
          </cell>
          <cell r="D2643" t="str">
            <v>四川太极成华区金马河路药店</v>
          </cell>
          <cell r="E2643">
            <v>5407.23</v>
          </cell>
          <cell r="F2643">
            <v>87</v>
          </cell>
          <cell r="G2643">
            <v>2151.1</v>
          </cell>
          <cell r="H2643" t="str">
            <v>39.78%</v>
          </cell>
        </row>
        <row r="2644">
          <cell r="A2644" t="str">
            <v>10363944748</v>
          </cell>
          <cell r="B2644">
            <v>44748</v>
          </cell>
          <cell r="C2644">
            <v>103639</v>
          </cell>
          <cell r="D2644" t="str">
            <v>四川太极成华区金马河路药店</v>
          </cell>
          <cell r="E2644">
            <v>4481.4</v>
          </cell>
          <cell r="F2644">
            <v>73</v>
          </cell>
          <cell r="G2644">
            <v>1782.86</v>
          </cell>
          <cell r="H2644" t="str">
            <v>39.78%</v>
          </cell>
        </row>
        <row r="2645">
          <cell r="A2645" t="str">
            <v>10363944749</v>
          </cell>
          <cell r="B2645">
            <v>44749</v>
          </cell>
          <cell r="C2645">
            <v>103639</v>
          </cell>
          <cell r="D2645" t="str">
            <v>四川太极成华区金马河路药店</v>
          </cell>
          <cell r="E2645">
            <v>5628.51</v>
          </cell>
          <cell r="F2645">
            <v>70</v>
          </cell>
          <cell r="G2645">
            <v>1936.81</v>
          </cell>
          <cell r="H2645" t="str">
            <v>34.41%</v>
          </cell>
        </row>
        <row r="2646">
          <cell r="A2646" t="str">
            <v>10363944750</v>
          </cell>
          <cell r="B2646">
            <v>44750</v>
          </cell>
          <cell r="C2646">
            <v>103639</v>
          </cell>
          <cell r="D2646" t="str">
            <v>四川太极成华区金马河路药店</v>
          </cell>
          <cell r="E2646">
            <v>5242.74</v>
          </cell>
          <cell r="F2646">
            <v>76</v>
          </cell>
          <cell r="G2646">
            <v>1574.65</v>
          </cell>
          <cell r="H2646" t="str">
            <v>30.03%</v>
          </cell>
        </row>
        <row r="2647">
          <cell r="A2647" t="str">
            <v>10363944751</v>
          </cell>
          <cell r="B2647">
            <v>44751</v>
          </cell>
          <cell r="C2647">
            <v>103639</v>
          </cell>
          <cell r="D2647" t="str">
            <v>四川太极成华区金马河路药店</v>
          </cell>
          <cell r="E2647">
            <v>5158.77</v>
          </cell>
          <cell r="F2647">
            <v>65</v>
          </cell>
          <cell r="G2647">
            <v>1486.94</v>
          </cell>
          <cell r="H2647" t="str">
            <v>28.82%</v>
          </cell>
        </row>
        <row r="2648">
          <cell r="A2648" t="str">
            <v>10363944752</v>
          </cell>
          <cell r="B2648">
            <v>44752</v>
          </cell>
          <cell r="C2648">
            <v>103639</v>
          </cell>
          <cell r="D2648" t="str">
            <v>四川太极成华区金马河路药店</v>
          </cell>
          <cell r="E2648">
            <v>5781.21</v>
          </cell>
          <cell r="F2648">
            <v>85</v>
          </cell>
          <cell r="G2648">
            <v>2233.44</v>
          </cell>
          <cell r="H2648" t="str">
            <v>38.63%</v>
          </cell>
        </row>
        <row r="2649">
          <cell r="A2649" t="str">
            <v>10363944753</v>
          </cell>
          <cell r="B2649">
            <v>44753</v>
          </cell>
          <cell r="C2649">
            <v>103639</v>
          </cell>
          <cell r="D2649" t="str">
            <v>四川太极成华区金马河路药店</v>
          </cell>
          <cell r="E2649">
            <v>5164.06</v>
          </cell>
          <cell r="F2649">
            <v>79</v>
          </cell>
          <cell r="G2649">
            <v>1791.66</v>
          </cell>
          <cell r="H2649" t="str">
            <v>34.69%</v>
          </cell>
        </row>
        <row r="2650">
          <cell r="A2650" t="str">
            <v>10363944754</v>
          </cell>
          <cell r="B2650">
            <v>44754</v>
          </cell>
          <cell r="C2650">
            <v>103639</v>
          </cell>
          <cell r="D2650" t="str">
            <v>四川太极成华区金马河路药店</v>
          </cell>
          <cell r="E2650">
            <v>5811.93</v>
          </cell>
          <cell r="F2650">
            <v>81</v>
          </cell>
          <cell r="G2650">
            <v>2026.73</v>
          </cell>
          <cell r="H2650" t="str">
            <v>34.87%</v>
          </cell>
        </row>
        <row r="2651">
          <cell r="A2651" t="str">
            <v>10363944755</v>
          </cell>
          <cell r="B2651">
            <v>44755</v>
          </cell>
          <cell r="C2651">
            <v>103639</v>
          </cell>
          <cell r="D2651" t="str">
            <v>四川太极成华区金马河路药店</v>
          </cell>
          <cell r="E2651">
            <v>4724.71</v>
          </cell>
          <cell r="F2651">
            <v>83</v>
          </cell>
          <cell r="G2651">
            <v>1837.51</v>
          </cell>
          <cell r="H2651" t="str">
            <v>38.89%</v>
          </cell>
        </row>
        <row r="2652">
          <cell r="A2652" t="str">
            <v>10363944756</v>
          </cell>
          <cell r="B2652">
            <v>44756</v>
          </cell>
          <cell r="C2652">
            <v>103639</v>
          </cell>
          <cell r="D2652" t="str">
            <v>四川太极成华区金马河路药店</v>
          </cell>
          <cell r="E2652">
            <v>4727.3</v>
          </cell>
          <cell r="F2652">
            <v>70</v>
          </cell>
          <cell r="G2652">
            <v>1652.51</v>
          </cell>
          <cell r="H2652" t="str">
            <v>34.96%</v>
          </cell>
        </row>
        <row r="2653">
          <cell r="A2653" t="str">
            <v>10363944757</v>
          </cell>
          <cell r="B2653">
            <v>44757</v>
          </cell>
          <cell r="C2653">
            <v>103639</v>
          </cell>
          <cell r="D2653" t="str">
            <v>四川太极成华区金马河路药店</v>
          </cell>
          <cell r="E2653">
            <v>3746.11</v>
          </cell>
          <cell r="F2653">
            <v>80</v>
          </cell>
          <cell r="G2653">
            <v>1367.87</v>
          </cell>
          <cell r="H2653" t="str">
            <v>36.51%</v>
          </cell>
        </row>
        <row r="2654">
          <cell r="A2654" t="str">
            <v>10363944758</v>
          </cell>
          <cell r="B2654">
            <v>44758</v>
          </cell>
          <cell r="C2654">
            <v>103639</v>
          </cell>
          <cell r="D2654" t="str">
            <v>四川太极成华区金马河路药店</v>
          </cell>
          <cell r="E2654">
            <v>10437.16</v>
          </cell>
          <cell r="F2654">
            <v>112</v>
          </cell>
          <cell r="G2654">
            <v>2976.66</v>
          </cell>
          <cell r="H2654" t="str">
            <v>28.52%</v>
          </cell>
        </row>
        <row r="2655">
          <cell r="A2655" t="str">
            <v>10363944759</v>
          </cell>
          <cell r="B2655">
            <v>44759</v>
          </cell>
          <cell r="C2655">
            <v>103639</v>
          </cell>
          <cell r="D2655" t="str">
            <v>四川太极成华区金马河路药店</v>
          </cell>
          <cell r="E2655">
            <v>10577.16</v>
          </cell>
          <cell r="F2655">
            <v>135</v>
          </cell>
          <cell r="G2655">
            <v>2829.65</v>
          </cell>
          <cell r="H2655" t="str">
            <v>26.75%</v>
          </cell>
        </row>
        <row r="2656">
          <cell r="A2656" t="str">
            <v>10363944760</v>
          </cell>
          <cell r="B2656">
            <v>44760</v>
          </cell>
          <cell r="C2656">
            <v>103639</v>
          </cell>
          <cell r="D2656" t="str">
            <v>四川太极成华区金马河路药店</v>
          </cell>
          <cell r="E2656">
            <v>13153.13</v>
          </cell>
          <cell r="F2656">
            <v>151</v>
          </cell>
          <cell r="G2656">
            <v>3301.05</v>
          </cell>
          <cell r="H2656" t="str">
            <v>25.1%</v>
          </cell>
        </row>
        <row r="2657">
          <cell r="A2657" t="str">
            <v>10363944761</v>
          </cell>
          <cell r="B2657">
            <v>44761</v>
          </cell>
          <cell r="C2657">
            <v>103639</v>
          </cell>
          <cell r="D2657" t="str">
            <v>四川太极成华区金马河路药店</v>
          </cell>
          <cell r="E2657">
            <v>4746.63</v>
          </cell>
          <cell r="F2657">
            <v>71</v>
          </cell>
          <cell r="G2657">
            <v>1522.74</v>
          </cell>
          <cell r="H2657" t="str">
            <v>32.08%</v>
          </cell>
        </row>
        <row r="2658">
          <cell r="A2658" t="str">
            <v>10363944762</v>
          </cell>
          <cell r="B2658">
            <v>44762</v>
          </cell>
          <cell r="C2658">
            <v>103639</v>
          </cell>
          <cell r="D2658" t="str">
            <v>四川太极成华区金马河路药店</v>
          </cell>
          <cell r="E2658">
            <v>4365.95</v>
          </cell>
          <cell r="F2658">
            <v>80</v>
          </cell>
          <cell r="G2658">
            <v>1205.34</v>
          </cell>
          <cell r="H2658" t="str">
            <v>27.61%</v>
          </cell>
        </row>
        <row r="2659">
          <cell r="A2659" t="str">
            <v>10363944763</v>
          </cell>
          <cell r="B2659">
            <v>44763</v>
          </cell>
          <cell r="C2659">
            <v>103639</v>
          </cell>
          <cell r="D2659" t="str">
            <v>四川太极成华区金马河路药店</v>
          </cell>
          <cell r="E2659">
            <v>5667.28</v>
          </cell>
          <cell r="F2659">
            <v>71</v>
          </cell>
          <cell r="G2659">
            <v>1456.96</v>
          </cell>
          <cell r="H2659" t="str">
            <v>25.71%</v>
          </cell>
        </row>
        <row r="2660">
          <cell r="A2660" t="str">
            <v>10363944764</v>
          </cell>
          <cell r="B2660">
            <v>44764</v>
          </cell>
          <cell r="C2660">
            <v>103639</v>
          </cell>
          <cell r="D2660" t="str">
            <v>四川太极成华区金马河路药店</v>
          </cell>
          <cell r="E2660">
            <v>4193.4</v>
          </cell>
          <cell r="F2660">
            <v>52</v>
          </cell>
          <cell r="G2660">
            <v>1445.85</v>
          </cell>
          <cell r="H2660" t="str">
            <v>34.48%</v>
          </cell>
        </row>
        <row r="2661">
          <cell r="A2661" t="str">
            <v>10363944765</v>
          </cell>
          <cell r="B2661">
            <v>44765</v>
          </cell>
          <cell r="C2661">
            <v>103639</v>
          </cell>
          <cell r="D2661" t="str">
            <v>四川太极成华区金马河路药店</v>
          </cell>
          <cell r="E2661">
            <v>7015.3</v>
          </cell>
          <cell r="F2661">
            <v>99</v>
          </cell>
          <cell r="G2661">
            <v>2044.38</v>
          </cell>
          <cell r="H2661" t="str">
            <v>29.14%</v>
          </cell>
        </row>
        <row r="2662">
          <cell r="A2662" t="str">
            <v>10363944766</v>
          </cell>
          <cell r="B2662">
            <v>44766</v>
          </cell>
          <cell r="C2662">
            <v>103639</v>
          </cell>
          <cell r="D2662" t="str">
            <v>四川太极成华区金马河路药店</v>
          </cell>
          <cell r="E2662">
            <v>7349.07</v>
          </cell>
          <cell r="F2662">
            <v>78</v>
          </cell>
          <cell r="G2662">
            <v>2287.73</v>
          </cell>
          <cell r="H2662" t="str">
            <v>31.13%</v>
          </cell>
        </row>
        <row r="2663">
          <cell r="A2663" t="str">
            <v>10363944767</v>
          </cell>
          <cell r="B2663">
            <v>44767</v>
          </cell>
          <cell r="C2663">
            <v>103639</v>
          </cell>
          <cell r="D2663" t="str">
            <v>四川太极成华区金马河路药店</v>
          </cell>
          <cell r="E2663">
            <v>6749.02</v>
          </cell>
          <cell r="F2663">
            <v>103</v>
          </cell>
          <cell r="G2663">
            <v>2335.47</v>
          </cell>
          <cell r="H2663" t="str">
            <v>34.6%</v>
          </cell>
        </row>
        <row r="2664">
          <cell r="A2664" t="str">
            <v>10363944768</v>
          </cell>
          <cell r="B2664">
            <v>44768</v>
          </cell>
          <cell r="C2664">
            <v>103639</v>
          </cell>
          <cell r="D2664" t="str">
            <v>四川太极成华区金马河路药店</v>
          </cell>
          <cell r="E2664">
            <v>4957.75</v>
          </cell>
          <cell r="F2664">
            <v>79</v>
          </cell>
          <cell r="G2664">
            <v>1554.21</v>
          </cell>
          <cell r="H2664" t="str">
            <v>31.35%</v>
          </cell>
        </row>
        <row r="2665">
          <cell r="A2665" t="str">
            <v>10363944769</v>
          </cell>
          <cell r="B2665">
            <v>44769</v>
          </cell>
          <cell r="C2665">
            <v>103639</v>
          </cell>
          <cell r="D2665" t="str">
            <v>四川太极成华区金马河路药店</v>
          </cell>
          <cell r="E2665">
            <v>5900.23</v>
          </cell>
          <cell r="F2665">
            <v>85</v>
          </cell>
          <cell r="G2665">
            <v>1986.01</v>
          </cell>
          <cell r="H2665" t="str">
            <v>33.66%</v>
          </cell>
        </row>
        <row r="2666">
          <cell r="A2666" t="str">
            <v>10363944770</v>
          </cell>
          <cell r="B2666">
            <v>44770</v>
          </cell>
          <cell r="C2666">
            <v>103639</v>
          </cell>
          <cell r="D2666" t="str">
            <v>四川太极成华区金马河路药店</v>
          </cell>
          <cell r="E2666">
            <v>4517.31</v>
          </cell>
          <cell r="F2666">
            <v>73</v>
          </cell>
          <cell r="G2666">
            <v>1524.36</v>
          </cell>
          <cell r="H2666" t="str">
            <v>33.74%</v>
          </cell>
        </row>
        <row r="2667">
          <cell r="A2667" t="str">
            <v>10363944771</v>
          </cell>
          <cell r="B2667">
            <v>44771</v>
          </cell>
          <cell r="C2667">
            <v>103639</v>
          </cell>
          <cell r="D2667" t="str">
            <v>四川太极成华区金马河路药店</v>
          </cell>
          <cell r="E2667">
            <v>3713.8</v>
          </cell>
          <cell r="F2667">
            <v>64</v>
          </cell>
          <cell r="G2667">
            <v>1403.61</v>
          </cell>
          <cell r="H2667" t="str">
            <v>37.79%</v>
          </cell>
        </row>
        <row r="2668">
          <cell r="A2668" t="str">
            <v>10363944772</v>
          </cell>
          <cell r="B2668">
            <v>44772</v>
          </cell>
          <cell r="C2668">
            <v>103639</v>
          </cell>
          <cell r="D2668" t="str">
            <v>四川太极成华区金马河路药店</v>
          </cell>
          <cell r="E2668">
            <v>2421.8</v>
          </cell>
          <cell r="F2668">
            <v>51</v>
          </cell>
          <cell r="G2668">
            <v>908.59</v>
          </cell>
          <cell r="H2668" t="str">
            <v>37.52%</v>
          </cell>
        </row>
        <row r="2669">
          <cell r="A2669" t="str">
            <v>10363944773</v>
          </cell>
          <cell r="B2669">
            <v>44773</v>
          </cell>
          <cell r="C2669">
            <v>103639</v>
          </cell>
          <cell r="D2669" t="str">
            <v>四川太极成华区金马河路药店</v>
          </cell>
          <cell r="E2669">
            <v>3879.85</v>
          </cell>
          <cell r="F2669">
            <v>54</v>
          </cell>
          <cell r="G2669">
            <v>1392.28</v>
          </cell>
          <cell r="H2669" t="str">
            <v>35.88%</v>
          </cell>
        </row>
        <row r="2670">
          <cell r="A2670" t="str">
            <v>10442844743</v>
          </cell>
          <cell r="B2670">
            <v>44743</v>
          </cell>
          <cell r="C2670">
            <v>104428</v>
          </cell>
          <cell r="D2670" t="str">
            <v>四川太极崇州市崇阳镇永康东路药店 </v>
          </cell>
          <cell r="E2670">
            <v>6040.52</v>
          </cell>
          <cell r="F2670">
            <v>71</v>
          </cell>
          <cell r="G2670">
            <v>2001.16</v>
          </cell>
          <cell r="H2670" t="str">
            <v>33.13%</v>
          </cell>
        </row>
        <row r="2671">
          <cell r="A2671" t="str">
            <v>10442844744</v>
          </cell>
          <cell r="B2671">
            <v>44744</v>
          </cell>
          <cell r="C2671">
            <v>104428</v>
          </cell>
          <cell r="D2671" t="str">
            <v>四川太极崇州市崇阳镇永康东路药店 </v>
          </cell>
          <cell r="E2671">
            <v>5325.53</v>
          </cell>
          <cell r="F2671">
            <v>86</v>
          </cell>
          <cell r="G2671">
            <v>2197.53</v>
          </cell>
          <cell r="H2671" t="str">
            <v>41.26%</v>
          </cell>
        </row>
        <row r="2672">
          <cell r="A2672" t="str">
            <v>10442844745</v>
          </cell>
          <cell r="B2672">
            <v>44745</v>
          </cell>
          <cell r="C2672">
            <v>104428</v>
          </cell>
          <cell r="D2672" t="str">
            <v>四川太极崇州市崇阳镇永康东路药店 </v>
          </cell>
          <cell r="E2672">
            <v>5508.07</v>
          </cell>
          <cell r="F2672">
            <v>64</v>
          </cell>
          <cell r="G2672">
            <v>1823.39</v>
          </cell>
          <cell r="H2672" t="str">
            <v>33.1%</v>
          </cell>
        </row>
        <row r="2673">
          <cell r="A2673" t="str">
            <v>10442844746</v>
          </cell>
          <cell r="B2673">
            <v>44746</v>
          </cell>
          <cell r="C2673">
            <v>104428</v>
          </cell>
          <cell r="D2673" t="str">
            <v>四川太极崇州市崇阳镇永康东路药店 </v>
          </cell>
          <cell r="E2673">
            <v>4475.91</v>
          </cell>
          <cell r="F2673">
            <v>71</v>
          </cell>
          <cell r="G2673">
            <v>1566.9</v>
          </cell>
          <cell r="H2673" t="str">
            <v>35.01%</v>
          </cell>
        </row>
        <row r="2674">
          <cell r="A2674" t="str">
            <v>10442844747</v>
          </cell>
          <cell r="B2674">
            <v>44747</v>
          </cell>
          <cell r="C2674">
            <v>104428</v>
          </cell>
          <cell r="D2674" t="str">
            <v>四川太极崇州市崇阳镇永康东路药店 </v>
          </cell>
          <cell r="E2674">
            <v>4247.31</v>
          </cell>
          <cell r="F2674">
            <v>77</v>
          </cell>
          <cell r="G2674">
            <v>1491.18</v>
          </cell>
          <cell r="H2674" t="str">
            <v>35.11%</v>
          </cell>
        </row>
        <row r="2675">
          <cell r="A2675" t="str">
            <v>10442844748</v>
          </cell>
          <cell r="B2675">
            <v>44748</v>
          </cell>
          <cell r="C2675">
            <v>104428</v>
          </cell>
          <cell r="D2675" t="str">
            <v>四川太极崇州市崇阳镇永康东路药店 </v>
          </cell>
          <cell r="E2675">
            <v>4134.64</v>
          </cell>
          <cell r="F2675">
            <v>64</v>
          </cell>
          <cell r="G2675">
            <v>1587.94</v>
          </cell>
          <cell r="H2675" t="str">
            <v>38.41%</v>
          </cell>
        </row>
        <row r="2676">
          <cell r="A2676" t="str">
            <v>10442844749</v>
          </cell>
          <cell r="B2676">
            <v>44749</v>
          </cell>
          <cell r="C2676">
            <v>104428</v>
          </cell>
          <cell r="D2676" t="str">
            <v>四川太极崇州市崇阳镇永康东路药店 </v>
          </cell>
          <cell r="E2676">
            <v>5347.1</v>
          </cell>
          <cell r="F2676">
            <v>66</v>
          </cell>
          <cell r="G2676">
            <v>1829.38</v>
          </cell>
          <cell r="H2676" t="str">
            <v>34.21%</v>
          </cell>
        </row>
        <row r="2677">
          <cell r="A2677" t="str">
            <v>10442844750</v>
          </cell>
          <cell r="B2677">
            <v>44750</v>
          </cell>
          <cell r="C2677">
            <v>104428</v>
          </cell>
          <cell r="D2677" t="str">
            <v>四川太极崇州市崇阳镇永康东路药店 </v>
          </cell>
          <cell r="E2677">
            <v>4402.38</v>
          </cell>
          <cell r="F2677">
            <v>61</v>
          </cell>
          <cell r="G2677">
            <v>1524.73</v>
          </cell>
          <cell r="H2677" t="str">
            <v>34.63%</v>
          </cell>
        </row>
        <row r="2678">
          <cell r="A2678" t="str">
            <v>10442844751</v>
          </cell>
          <cell r="B2678">
            <v>44751</v>
          </cell>
          <cell r="C2678">
            <v>104428</v>
          </cell>
          <cell r="D2678" t="str">
            <v>四川太极崇州市崇阳镇永康东路药店 </v>
          </cell>
          <cell r="E2678">
            <v>6267.86</v>
          </cell>
          <cell r="F2678">
            <v>93</v>
          </cell>
          <cell r="G2678">
            <v>2038.44</v>
          </cell>
          <cell r="H2678" t="str">
            <v>32.52%</v>
          </cell>
        </row>
        <row r="2679">
          <cell r="A2679" t="str">
            <v>10442844752</v>
          </cell>
          <cell r="B2679">
            <v>44752</v>
          </cell>
          <cell r="C2679">
            <v>104428</v>
          </cell>
          <cell r="D2679" t="str">
            <v>四川太极崇州市崇阳镇永康东路药店 </v>
          </cell>
          <cell r="E2679">
            <v>7857.02</v>
          </cell>
          <cell r="F2679">
            <v>90</v>
          </cell>
          <cell r="G2679">
            <v>2193.64</v>
          </cell>
          <cell r="H2679" t="str">
            <v>27.92%</v>
          </cell>
        </row>
        <row r="2680">
          <cell r="A2680" t="str">
            <v>10442844753</v>
          </cell>
          <cell r="B2680">
            <v>44753</v>
          </cell>
          <cell r="C2680">
            <v>104428</v>
          </cell>
          <cell r="D2680" t="str">
            <v>四川太极崇州市崇阳镇永康东路药店 </v>
          </cell>
          <cell r="E2680">
            <v>3444.8</v>
          </cell>
          <cell r="F2680">
            <v>63</v>
          </cell>
          <cell r="G2680">
            <v>1197.55</v>
          </cell>
          <cell r="H2680" t="str">
            <v>34.76%</v>
          </cell>
        </row>
        <row r="2681">
          <cell r="A2681" t="str">
            <v>10442844754</v>
          </cell>
          <cell r="B2681">
            <v>44754</v>
          </cell>
          <cell r="C2681">
            <v>104428</v>
          </cell>
          <cell r="D2681" t="str">
            <v>四川太极崇州市崇阳镇永康东路药店 </v>
          </cell>
          <cell r="E2681">
            <v>3582.31</v>
          </cell>
          <cell r="F2681">
            <v>70</v>
          </cell>
          <cell r="G2681">
            <v>1330.59</v>
          </cell>
          <cell r="H2681" t="str">
            <v>37.14%</v>
          </cell>
        </row>
        <row r="2682">
          <cell r="A2682" t="str">
            <v>10442844755</v>
          </cell>
          <cell r="B2682">
            <v>44755</v>
          </cell>
          <cell r="C2682">
            <v>104428</v>
          </cell>
          <cell r="D2682" t="str">
            <v>四川太极崇州市崇阳镇永康东路药店 </v>
          </cell>
          <cell r="E2682">
            <v>5854.61</v>
          </cell>
          <cell r="F2682">
            <v>72</v>
          </cell>
          <cell r="G2682">
            <v>2201.89</v>
          </cell>
          <cell r="H2682" t="str">
            <v>37.61%</v>
          </cell>
        </row>
        <row r="2683">
          <cell r="A2683" t="str">
            <v>10442844756</v>
          </cell>
          <cell r="B2683">
            <v>44756</v>
          </cell>
          <cell r="C2683">
            <v>104428</v>
          </cell>
          <cell r="D2683" t="str">
            <v>四川太极崇州市崇阳镇永康东路药店 </v>
          </cell>
          <cell r="E2683">
            <v>4410.51</v>
          </cell>
          <cell r="F2683">
            <v>68</v>
          </cell>
          <cell r="G2683">
            <v>1310.02</v>
          </cell>
          <cell r="H2683" t="str">
            <v>29.7%</v>
          </cell>
        </row>
        <row r="2684">
          <cell r="A2684" t="str">
            <v>10442844757</v>
          </cell>
          <cell r="B2684">
            <v>44757</v>
          </cell>
          <cell r="C2684">
            <v>104428</v>
          </cell>
          <cell r="D2684" t="str">
            <v>四川太极崇州市崇阳镇永康东路药店 </v>
          </cell>
          <cell r="E2684">
            <v>4117.8</v>
          </cell>
          <cell r="F2684">
            <v>68</v>
          </cell>
          <cell r="G2684">
            <v>1715.58</v>
          </cell>
          <cell r="H2684" t="str">
            <v>41.66%</v>
          </cell>
        </row>
        <row r="2685">
          <cell r="A2685" t="str">
            <v>10442844758</v>
          </cell>
          <cell r="B2685">
            <v>44758</v>
          </cell>
          <cell r="C2685">
            <v>104428</v>
          </cell>
          <cell r="D2685" t="str">
            <v>四川太极崇州市崇阳镇永康东路药店 </v>
          </cell>
          <cell r="E2685">
            <v>11997.03</v>
          </cell>
          <cell r="F2685">
            <v>117</v>
          </cell>
          <cell r="G2685">
            <v>3216.23</v>
          </cell>
          <cell r="H2685" t="str">
            <v>26.81%</v>
          </cell>
        </row>
        <row r="2686">
          <cell r="A2686" t="str">
            <v>10442844759</v>
          </cell>
          <cell r="B2686">
            <v>44759</v>
          </cell>
          <cell r="C2686">
            <v>104428</v>
          </cell>
          <cell r="D2686" t="str">
            <v>四川太极崇州市崇阳镇永康东路药店 </v>
          </cell>
          <cell r="E2686">
            <v>9224.7</v>
          </cell>
          <cell r="F2686">
            <v>108</v>
          </cell>
          <cell r="G2686">
            <v>2829.65</v>
          </cell>
          <cell r="H2686" t="str">
            <v>30.67%</v>
          </cell>
        </row>
        <row r="2687">
          <cell r="A2687" t="str">
            <v>10442844760</v>
          </cell>
          <cell r="B2687">
            <v>44760</v>
          </cell>
          <cell r="C2687">
            <v>104428</v>
          </cell>
          <cell r="D2687" t="str">
            <v>四川太极崇州市崇阳镇永康东路药店 </v>
          </cell>
          <cell r="E2687">
            <v>9887.91</v>
          </cell>
          <cell r="F2687">
            <v>130</v>
          </cell>
          <cell r="G2687">
            <v>2574.18</v>
          </cell>
          <cell r="H2687" t="str">
            <v>26.03%</v>
          </cell>
        </row>
        <row r="2688">
          <cell r="A2688" t="str">
            <v>10442844761</v>
          </cell>
          <cell r="B2688">
            <v>44761</v>
          </cell>
          <cell r="C2688">
            <v>104428</v>
          </cell>
          <cell r="D2688" t="str">
            <v>四川太极崇州市崇阳镇永康东路药店 </v>
          </cell>
          <cell r="E2688">
            <v>7246.47</v>
          </cell>
          <cell r="F2688">
            <v>94</v>
          </cell>
          <cell r="G2688">
            <v>1830.85</v>
          </cell>
          <cell r="H2688" t="str">
            <v>25.27%</v>
          </cell>
        </row>
        <row r="2689">
          <cell r="A2689" t="str">
            <v>10442844762</v>
          </cell>
          <cell r="B2689">
            <v>44762</v>
          </cell>
          <cell r="C2689">
            <v>104428</v>
          </cell>
          <cell r="D2689" t="str">
            <v>四川太极崇州市崇阳镇永康东路药店 </v>
          </cell>
          <cell r="E2689">
            <v>5710.89</v>
          </cell>
          <cell r="F2689">
            <v>90</v>
          </cell>
          <cell r="G2689">
            <v>1738.81</v>
          </cell>
          <cell r="H2689" t="str">
            <v>30.45%</v>
          </cell>
        </row>
        <row r="2690">
          <cell r="A2690" t="str">
            <v>10442844763</v>
          </cell>
          <cell r="B2690">
            <v>44763</v>
          </cell>
          <cell r="C2690">
            <v>104428</v>
          </cell>
          <cell r="D2690" t="str">
            <v>四川太极崇州市崇阳镇永康东路药店 </v>
          </cell>
          <cell r="E2690">
            <v>4545.84</v>
          </cell>
          <cell r="F2690">
            <v>76</v>
          </cell>
          <cell r="G2690">
            <v>1317.21</v>
          </cell>
          <cell r="H2690" t="str">
            <v>28.98%</v>
          </cell>
        </row>
        <row r="2691">
          <cell r="A2691" t="str">
            <v>10442844764</v>
          </cell>
          <cell r="B2691">
            <v>44764</v>
          </cell>
          <cell r="C2691">
            <v>104428</v>
          </cell>
          <cell r="D2691" t="str">
            <v>四川太极崇州市崇阳镇永康东路药店 </v>
          </cell>
          <cell r="E2691">
            <v>4940.48</v>
          </cell>
          <cell r="F2691">
            <v>83</v>
          </cell>
          <cell r="G2691">
            <v>1412.19</v>
          </cell>
          <cell r="H2691" t="str">
            <v>28.58%</v>
          </cell>
        </row>
        <row r="2692">
          <cell r="A2692" t="str">
            <v>10442844765</v>
          </cell>
          <cell r="B2692">
            <v>44765</v>
          </cell>
          <cell r="C2692">
            <v>104428</v>
          </cell>
          <cell r="D2692" t="str">
            <v>四川太极崇州市崇阳镇永康东路药店 </v>
          </cell>
          <cell r="E2692">
            <v>4154.62</v>
          </cell>
          <cell r="F2692">
            <v>70</v>
          </cell>
          <cell r="G2692">
            <v>1217.54</v>
          </cell>
          <cell r="H2692" t="str">
            <v>29.31%</v>
          </cell>
        </row>
        <row r="2693">
          <cell r="A2693" t="str">
            <v>10442844766</v>
          </cell>
          <cell r="B2693">
            <v>44766</v>
          </cell>
          <cell r="C2693">
            <v>104428</v>
          </cell>
          <cell r="D2693" t="str">
            <v>四川太极崇州市崇阳镇永康东路药店 </v>
          </cell>
          <cell r="E2693">
            <v>6230.86</v>
          </cell>
          <cell r="F2693">
            <v>73</v>
          </cell>
          <cell r="G2693">
            <v>1642.05</v>
          </cell>
          <cell r="H2693" t="str">
            <v>26.35%</v>
          </cell>
        </row>
        <row r="2694">
          <cell r="A2694" t="str">
            <v>10442844767</v>
          </cell>
          <cell r="B2694">
            <v>44767</v>
          </cell>
          <cell r="C2694">
            <v>104428</v>
          </cell>
          <cell r="D2694" t="str">
            <v>四川太极崇州市崇阳镇永康东路药店 </v>
          </cell>
          <cell r="E2694">
            <v>4710.61</v>
          </cell>
          <cell r="F2694">
            <v>67</v>
          </cell>
          <cell r="G2694">
            <v>1459.94</v>
          </cell>
          <cell r="H2694" t="str">
            <v>30.99%</v>
          </cell>
        </row>
        <row r="2695">
          <cell r="A2695" t="str">
            <v>10442844768</v>
          </cell>
          <cell r="B2695">
            <v>44768</v>
          </cell>
          <cell r="C2695">
            <v>104428</v>
          </cell>
          <cell r="D2695" t="str">
            <v>四川太极崇州市崇阳镇永康东路药店 </v>
          </cell>
          <cell r="E2695">
            <v>3416.86</v>
          </cell>
          <cell r="F2695">
            <v>53</v>
          </cell>
          <cell r="G2695">
            <v>1275.99</v>
          </cell>
          <cell r="H2695" t="str">
            <v>37.34%</v>
          </cell>
        </row>
        <row r="2696">
          <cell r="A2696" t="str">
            <v>10442844769</v>
          </cell>
          <cell r="B2696">
            <v>44769</v>
          </cell>
          <cell r="C2696">
            <v>104428</v>
          </cell>
          <cell r="D2696" t="str">
            <v>四川太极崇州市崇阳镇永康东路药店 </v>
          </cell>
          <cell r="E2696">
            <v>3066.6</v>
          </cell>
          <cell r="F2696">
            <v>59</v>
          </cell>
          <cell r="G2696">
            <v>1103.53</v>
          </cell>
          <cell r="H2696" t="str">
            <v>35.99%</v>
          </cell>
        </row>
        <row r="2697">
          <cell r="A2697" t="str">
            <v>10442844770</v>
          </cell>
          <cell r="B2697">
            <v>44770</v>
          </cell>
          <cell r="C2697">
            <v>104428</v>
          </cell>
          <cell r="D2697" t="str">
            <v>四川太极崇州市崇阳镇永康东路药店 </v>
          </cell>
          <cell r="E2697">
            <v>4566.83</v>
          </cell>
          <cell r="F2697">
            <v>48</v>
          </cell>
          <cell r="G2697">
            <v>1206.62</v>
          </cell>
          <cell r="H2697" t="str">
            <v>26.42%</v>
          </cell>
        </row>
        <row r="2698">
          <cell r="A2698" t="str">
            <v>10442844771</v>
          </cell>
          <cell r="B2698">
            <v>44771</v>
          </cell>
          <cell r="C2698">
            <v>104428</v>
          </cell>
          <cell r="D2698" t="str">
            <v>四川太极崇州市崇阳镇永康东路药店 </v>
          </cell>
          <cell r="E2698">
            <v>5438.39</v>
          </cell>
          <cell r="F2698">
            <v>47</v>
          </cell>
          <cell r="G2698">
            <v>1738.67</v>
          </cell>
          <cell r="H2698" t="str">
            <v>31.97%</v>
          </cell>
        </row>
        <row r="2699">
          <cell r="A2699" t="str">
            <v>10442844772</v>
          </cell>
          <cell r="B2699">
            <v>44772</v>
          </cell>
          <cell r="C2699">
            <v>104428</v>
          </cell>
          <cell r="D2699" t="str">
            <v>四川太极崇州市崇阳镇永康东路药店 </v>
          </cell>
          <cell r="E2699">
            <v>6671.37</v>
          </cell>
          <cell r="F2699">
            <v>73</v>
          </cell>
          <cell r="G2699">
            <v>2482.94</v>
          </cell>
          <cell r="H2699" t="str">
            <v>37.22%</v>
          </cell>
        </row>
        <row r="2700">
          <cell r="A2700" t="str">
            <v>10442844773</v>
          </cell>
          <cell r="B2700">
            <v>44773</v>
          </cell>
          <cell r="C2700">
            <v>104428</v>
          </cell>
          <cell r="D2700" t="str">
            <v>四川太极崇州市崇阳镇永康东路药店 </v>
          </cell>
          <cell r="E2700">
            <v>6291.45</v>
          </cell>
          <cell r="F2700">
            <v>74</v>
          </cell>
          <cell r="G2700">
            <v>1562.24</v>
          </cell>
          <cell r="H2700" t="str">
            <v>24.83%</v>
          </cell>
        </row>
        <row r="2701">
          <cell r="A2701" t="str">
            <v>10442944743</v>
          </cell>
          <cell r="B2701">
            <v>44743</v>
          </cell>
          <cell r="C2701">
            <v>104429</v>
          </cell>
          <cell r="D2701" t="str">
            <v>四川太极武侯区大华街药店</v>
          </cell>
          <cell r="E2701">
            <v>2418.65</v>
          </cell>
          <cell r="F2701">
            <v>46</v>
          </cell>
          <cell r="G2701">
            <v>654.45</v>
          </cell>
          <cell r="H2701" t="str">
            <v>27.06%</v>
          </cell>
        </row>
        <row r="2702">
          <cell r="A2702" t="str">
            <v>10442944744</v>
          </cell>
          <cell r="B2702">
            <v>44744</v>
          </cell>
          <cell r="C2702">
            <v>104429</v>
          </cell>
          <cell r="D2702" t="str">
            <v>四川太极武侯区大华街药店</v>
          </cell>
          <cell r="E2702">
            <v>2056.27</v>
          </cell>
          <cell r="F2702">
            <v>50</v>
          </cell>
          <cell r="G2702">
            <v>689.69</v>
          </cell>
          <cell r="H2702" t="str">
            <v>33.54%</v>
          </cell>
        </row>
        <row r="2703">
          <cell r="A2703" t="str">
            <v>10442944745</v>
          </cell>
          <cell r="B2703">
            <v>44745</v>
          </cell>
          <cell r="C2703">
            <v>104429</v>
          </cell>
          <cell r="D2703" t="str">
            <v>四川太极武侯区大华街药店</v>
          </cell>
          <cell r="E2703">
            <v>1910.75</v>
          </cell>
          <cell r="F2703">
            <v>46</v>
          </cell>
          <cell r="G2703">
            <v>683.49</v>
          </cell>
          <cell r="H2703" t="str">
            <v>35.77%</v>
          </cell>
        </row>
        <row r="2704">
          <cell r="A2704" t="str">
            <v>10442944746</v>
          </cell>
          <cell r="B2704">
            <v>44746</v>
          </cell>
          <cell r="C2704">
            <v>104429</v>
          </cell>
          <cell r="D2704" t="str">
            <v>四川太极武侯区大华街药店</v>
          </cell>
          <cell r="E2704">
            <v>4222.26</v>
          </cell>
          <cell r="F2704">
            <v>58</v>
          </cell>
          <cell r="G2704">
            <v>1102.54</v>
          </cell>
          <cell r="H2704" t="str">
            <v>26.11%</v>
          </cell>
        </row>
        <row r="2705">
          <cell r="A2705" t="str">
            <v>10442944747</v>
          </cell>
          <cell r="B2705">
            <v>44747</v>
          </cell>
          <cell r="C2705">
            <v>104429</v>
          </cell>
          <cell r="D2705" t="str">
            <v>四川太极武侯区大华街药店</v>
          </cell>
          <cell r="E2705">
            <v>5038.8</v>
          </cell>
          <cell r="F2705">
            <v>56</v>
          </cell>
          <cell r="G2705">
            <v>718.51</v>
          </cell>
          <cell r="H2705" t="str">
            <v>14.26%</v>
          </cell>
        </row>
        <row r="2706">
          <cell r="A2706" t="str">
            <v>10442944748</v>
          </cell>
          <cell r="B2706">
            <v>44748</v>
          </cell>
          <cell r="C2706">
            <v>104429</v>
          </cell>
          <cell r="D2706" t="str">
            <v>四川太极武侯区大华街药店</v>
          </cell>
          <cell r="E2706">
            <v>4476.05</v>
          </cell>
          <cell r="F2706">
            <v>63</v>
          </cell>
          <cell r="G2706">
            <v>964.47</v>
          </cell>
          <cell r="H2706" t="str">
            <v>21.55%</v>
          </cell>
        </row>
        <row r="2707">
          <cell r="A2707" t="str">
            <v>10442944749</v>
          </cell>
          <cell r="B2707">
            <v>44749</v>
          </cell>
          <cell r="C2707">
            <v>104429</v>
          </cell>
          <cell r="D2707" t="str">
            <v>四川太极武侯区大华街药店</v>
          </cell>
          <cell r="E2707">
            <v>3698.56</v>
          </cell>
          <cell r="F2707">
            <v>63</v>
          </cell>
          <cell r="G2707">
            <v>1077.76</v>
          </cell>
          <cell r="H2707" t="str">
            <v>29.14%</v>
          </cell>
        </row>
        <row r="2708">
          <cell r="A2708" t="str">
            <v>10442944750</v>
          </cell>
          <cell r="B2708">
            <v>44750</v>
          </cell>
          <cell r="C2708">
            <v>104429</v>
          </cell>
          <cell r="D2708" t="str">
            <v>四川太极武侯区大华街药店</v>
          </cell>
          <cell r="E2708">
            <v>3029.06</v>
          </cell>
          <cell r="F2708">
            <v>64</v>
          </cell>
          <cell r="G2708">
            <v>796.17</v>
          </cell>
          <cell r="H2708" t="str">
            <v>26.28%</v>
          </cell>
        </row>
        <row r="2709">
          <cell r="A2709" t="str">
            <v>10442944751</v>
          </cell>
          <cell r="B2709">
            <v>44751</v>
          </cell>
          <cell r="C2709">
            <v>104429</v>
          </cell>
          <cell r="D2709" t="str">
            <v>四川太极武侯区大华街药店</v>
          </cell>
          <cell r="E2709">
            <v>5339.68</v>
          </cell>
          <cell r="F2709">
            <v>61</v>
          </cell>
          <cell r="G2709">
            <v>1137.39</v>
          </cell>
          <cell r="H2709" t="str">
            <v>21.3%</v>
          </cell>
        </row>
        <row r="2710">
          <cell r="A2710" t="str">
            <v>10442944752</v>
          </cell>
          <cell r="B2710">
            <v>44752</v>
          </cell>
          <cell r="C2710">
            <v>104429</v>
          </cell>
          <cell r="D2710" t="str">
            <v>四川太极武侯区大华街药店</v>
          </cell>
          <cell r="E2710">
            <v>3856.41</v>
          </cell>
          <cell r="F2710">
            <v>51</v>
          </cell>
          <cell r="G2710">
            <v>1106.63</v>
          </cell>
          <cell r="H2710" t="str">
            <v>28.7%</v>
          </cell>
        </row>
        <row r="2711">
          <cell r="A2711" t="str">
            <v>10442944753</v>
          </cell>
          <cell r="B2711">
            <v>44753</v>
          </cell>
          <cell r="C2711">
            <v>104429</v>
          </cell>
          <cell r="D2711" t="str">
            <v>四川太极武侯区大华街药店</v>
          </cell>
          <cell r="E2711">
            <v>4590.83</v>
          </cell>
          <cell r="F2711">
            <v>55</v>
          </cell>
          <cell r="G2711">
            <v>1346.61</v>
          </cell>
          <cell r="H2711" t="str">
            <v>29.33%</v>
          </cell>
        </row>
        <row r="2712">
          <cell r="A2712" t="str">
            <v>10442944754</v>
          </cell>
          <cell r="B2712">
            <v>44754</v>
          </cell>
          <cell r="C2712">
            <v>104429</v>
          </cell>
          <cell r="D2712" t="str">
            <v>四川太极武侯区大华街药店</v>
          </cell>
          <cell r="E2712">
            <v>5106.89</v>
          </cell>
          <cell r="F2712">
            <v>71</v>
          </cell>
          <cell r="G2712">
            <v>1560.04</v>
          </cell>
          <cell r="H2712" t="str">
            <v>30.55%</v>
          </cell>
        </row>
        <row r="2713">
          <cell r="A2713" t="str">
            <v>10442944755</v>
          </cell>
          <cell r="B2713">
            <v>44755</v>
          </cell>
          <cell r="C2713">
            <v>104429</v>
          </cell>
          <cell r="D2713" t="str">
            <v>四川太极武侯区大华街药店</v>
          </cell>
          <cell r="E2713">
            <v>6095.63</v>
          </cell>
          <cell r="F2713">
            <v>47</v>
          </cell>
          <cell r="G2713">
            <v>1093.21</v>
          </cell>
          <cell r="H2713" t="str">
            <v>17.93%</v>
          </cell>
        </row>
        <row r="2714">
          <cell r="A2714" t="str">
            <v>10442944756</v>
          </cell>
          <cell r="B2714">
            <v>44756</v>
          </cell>
          <cell r="C2714">
            <v>104429</v>
          </cell>
          <cell r="D2714" t="str">
            <v>四川太极武侯区大华街药店</v>
          </cell>
          <cell r="E2714">
            <v>2225.32</v>
          </cell>
          <cell r="F2714">
            <v>44</v>
          </cell>
          <cell r="G2714">
            <v>453.37</v>
          </cell>
          <cell r="H2714" t="str">
            <v>20.37%</v>
          </cell>
        </row>
        <row r="2715">
          <cell r="A2715" t="str">
            <v>10442944757</v>
          </cell>
          <cell r="B2715">
            <v>44757</v>
          </cell>
          <cell r="C2715">
            <v>104429</v>
          </cell>
          <cell r="D2715" t="str">
            <v>四川太极武侯区大华街药店</v>
          </cell>
          <cell r="E2715">
            <v>2102.79</v>
          </cell>
          <cell r="F2715">
            <v>50</v>
          </cell>
          <cell r="G2715">
            <v>695.32</v>
          </cell>
          <cell r="H2715" t="str">
            <v>33.07%</v>
          </cell>
        </row>
        <row r="2716">
          <cell r="A2716" t="str">
            <v>10442944758</v>
          </cell>
          <cell r="B2716">
            <v>44758</v>
          </cell>
          <cell r="C2716">
            <v>104429</v>
          </cell>
          <cell r="D2716" t="str">
            <v>四川太极武侯区大华街药店</v>
          </cell>
          <cell r="E2716">
            <v>7494.4</v>
          </cell>
          <cell r="F2716">
            <v>61</v>
          </cell>
          <cell r="G2716">
            <v>1553.3</v>
          </cell>
          <cell r="H2716" t="str">
            <v>20.73%</v>
          </cell>
        </row>
        <row r="2717">
          <cell r="A2717" t="str">
            <v>10442944759</v>
          </cell>
          <cell r="B2717">
            <v>44759</v>
          </cell>
          <cell r="C2717">
            <v>104429</v>
          </cell>
          <cell r="D2717" t="str">
            <v>四川太极武侯区大华街药店</v>
          </cell>
          <cell r="E2717">
            <v>7613.68</v>
          </cell>
          <cell r="F2717">
            <v>70</v>
          </cell>
          <cell r="G2717">
            <v>1301.4</v>
          </cell>
          <cell r="H2717" t="str">
            <v>17.09%</v>
          </cell>
        </row>
        <row r="2718">
          <cell r="A2718" t="str">
            <v>10442944760</v>
          </cell>
          <cell r="B2718">
            <v>44760</v>
          </cell>
          <cell r="C2718">
            <v>104429</v>
          </cell>
          <cell r="D2718" t="str">
            <v>四川太极武侯区大华街药店</v>
          </cell>
          <cell r="E2718">
            <v>1724.31</v>
          </cell>
          <cell r="F2718">
            <v>33</v>
          </cell>
          <cell r="G2718">
            <v>529.27</v>
          </cell>
          <cell r="H2718" t="str">
            <v>30.69%</v>
          </cell>
        </row>
        <row r="2719">
          <cell r="A2719" t="str">
            <v>10442944761</v>
          </cell>
          <cell r="B2719">
            <v>44761</v>
          </cell>
          <cell r="C2719">
            <v>104429</v>
          </cell>
          <cell r="D2719" t="str">
            <v>四川太极武侯区大华街药店</v>
          </cell>
          <cell r="E2719">
            <v>5381.94</v>
          </cell>
          <cell r="F2719">
            <v>73</v>
          </cell>
          <cell r="G2719">
            <v>1404.59</v>
          </cell>
          <cell r="H2719" t="str">
            <v>26.1%</v>
          </cell>
        </row>
        <row r="2720">
          <cell r="A2720" t="str">
            <v>10442944762</v>
          </cell>
          <cell r="B2720">
            <v>44762</v>
          </cell>
          <cell r="C2720">
            <v>104429</v>
          </cell>
          <cell r="D2720" t="str">
            <v>四川太极武侯区大华街药店</v>
          </cell>
          <cell r="E2720">
            <v>3674.6</v>
          </cell>
          <cell r="F2720">
            <v>49</v>
          </cell>
          <cell r="G2720">
            <v>1240.65</v>
          </cell>
          <cell r="H2720" t="str">
            <v>33.76%</v>
          </cell>
        </row>
        <row r="2721">
          <cell r="A2721" t="str">
            <v>10442944763</v>
          </cell>
          <cell r="B2721">
            <v>44763</v>
          </cell>
          <cell r="C2721">
            <v>104429</v>
          </cell>
          <cell r="D2721" t="str">
            <v>四川太极武侯区大华街药店</v>
          </cell>
          <cell r="E2721">
            <v>3935.8</v>
          </cell>
          <cell r="F2721">
            <v>47</v>
          </cell>
          <cell r="G2721">
            <v>1150.05</v>
          </cell>
          <cell r="H2721" t="str">
            <v>29.22%</v>
          </cell>
        </row>
        <row r="2722">
          <cell r="A2722" t="str">
            <v>10442944764</v>
          </cell>
          <cell r="B2722">
            <v>44764</v>
          </cell>
          <cell r="C2722">
            <v>104429</v>
          </cell>
          <cell r="D2722" t="str">
            <v>四川太极武侯区大华街药店</v>
          </cell>
          <cell r="E2722">
            <v>4478.4</v>
          </cell>
          <cell r="F2722">
            <v>33</v>
          </cell>
          <cell r="G2722">
            <v>683.68</v>
          </cell>
          <cell r="H2722" t="str">
            <v>15.27%</v>
          </cell>
        </row>
        <row r="2723">
          <cell r="A2723" t="str">
            <v>10442944765</v>
          </cell>
          <cell r="B2723">
            <v>44765</v>
          </cell>
          <cell r="C2723">
            <v>104429</v>
          </cell>
          <cell r="D2723" t="str">
            <v>四川太极武侯区大华街药店</v>
          </cell>
          <cell r="E2723">
            <v>4193.75</v>
          </cell>
          <cell r="F2723">
            <v>59</v>
          </cell>
          <cell r="G2723">
            <v>1058.31</v>
          </cell>
          <cell r="H2723" t="str">
            <v>25.24%</v>
          </cell>
        </row>
        <row r="2724">
          <cell r="A2724" t="str">
            <v>10442944766</v>
          </cell>
          <cell r="B2724">
            <v>44766</v>
          </cell>
          <cell r="C2724">
            <v>104429</v>
          </cell>
          <cell r="D2724" t="str">
            <v>四川太极武侯区大华街药店</v>
          </cell>
          <cell r="E2724">
            <v>2645.57</v>
          </cell>
          <cell r="F2724">
            <v>43</v>
          </cell>
          <cell r="G2724">
            <v>752.75</v>
          </cell>
          <cell r="H2724" t="str">
            <v>28.45%</v>
          </cell>
        </row>
        <row r="2725">
          <cell r="A2725" t="str">
            <v>10442944767</v>
          </cell>
          <cell r="B2725">
            <v>44767</v>
          </cell>
          <cell r="C2725">
            <v>104429</v>
          </cell>
          <cell r="D2725" t="str">
            <v>四川太极武侯区大华街药店</v>
          </cell>
          <cell r="E2725">
            <v>4434.34</v>
          </cell>
          <cell r="F2725">
            <v>64</v>
          </cell>
          <cell r="G2725">
            <v>982.39</v>
          </cell>
          <cell r="H2725" t="str">
            <v>22.15%</v>
          </cell>
        </row>
        <row r="2726">
          <cell r="A2726" t="str">
            <v>10442944768</v>
          </cell>
          <cell r="B2726">
            <v>44768</v>
          </cell>
          <cell r="C2726">
            <v>104429</v>
          </cell>
          <cell r="D2726" t="str">
            <v>四川太极武侯区大华街药店</v>
          </cell>
          <cell r="E2726">
            <v>7816.77</v>
          </cell>
          <cell r="F2726">
            <v>58</v>
          </cell>
          <cell r="G2726">
            <v>1716.56</v>
          </cell>
          <cell r="H2726" t="str">
            <v>21.96%</v>
          </cell>
        </row>
        <row r="2727">
          <cell r="A2727" t="str">
            <v>10442944769</v>
          </cell>
          <cell r="B2727">
            <v>44769</v>
          </cell>
          <cell r="C2727">
            <v>104429</v>
          </cell>
          <cell r="D2727" t="str">
            <v>四川太极武侯区大华街药店</v>
          </cell>
          <cell r="E2727">
            <v>3683.21</v>
          </cell>
          <cell r="F2727">
            <v>57</v>
          </cell>
          <cell r="G2727">
            <v>1351.27</v>
          </cell>
          <cell r="H2727" t="str">
            <v>36.69%</v>
          </cell>
        </row>
        <row r="2728">
          <cell r="A2728" t="str">
            <v>10442944770</v>
          </cell>
          <cell r="B2728">
            <v>44770</v>
          </cell>
          <cell r="C2728">
            <v>104429</v>
          </cell>
          <cell r="D2728" t="str">
            <v>四川太极武侯区大华街药店</v>
          </cell>
          <cell r="E2728">
            <v>4876.79</v>
          </cell>
          <cell r="F2728">
            <v>47</v>
          </cell>
          <cell r="G2728">
            <v>1021</v>
          </cell>
          <cell r="H2728" t="str">
            <v>20.94%</v>
          </cell>
        </row>
        <row r="2729">
          <cell r="A2729" t="str">
            <v>10442944771</v>
          </cell>
          <cell r="B2729">
            <v>44771</v>
          </cell>
          <cell r="C2729">
            <v>104429</v>
          </cell>
          <cell r="D2729" t="str">
            <v>四川太极武侯区大华街药店</v>
          </cell>
          <cell r="E2729">
            <v>3974.02</v>
          </cell>
          <cell r="F2729">
            <v>59</v>
          </cell>
          <cell r="G2729">
            <v>866.28</v>
          </cell>
          <cell r="H2729" t="str">
            <v>21.8%</v>
          </cell>
        </row>
        <row r="2730">
          <cell r="A2730" t="str">
            <v>10442944772</v>
          </cell>
          <cell r="B2730">
            <v>44772</v>
          </cell>
          <cell r="C2730">
            <v>104429</v>
          </cell>
          <cell r="D2730" t="str">
            <v>四川太极武侯区大华街药店</v>
          </cell>
          <cell r="E2730">
            <v>4461.64</v>
          </cell>
          <cell r="F2730">
            <v>59</v>
          </cell>
          <cell r="G2730">
            <v>1005.63</v>
          </cell>
          <cell r="H2730" t="str">
            <v>22.54%</v>
          </cell>
        </row>
        <row r="2731">
          <cell r="A2731" t="str">
            <v>10442944773</v>
          </cell>
          <cell r="B2731">
            <v>44773</v>
          </cell>
          <cell r="C2731">
            <v>104429</v>
          </cell>
          <cell r="D2731" t="str">
            <v>四川太极武侯区大华街药店</v>
          </cell>
          <cell r="E2731">
            <v>3058.59</v>
          </cell>
          <cell r="F2731">
            <v>43</v>
          </cell>
          <cell r="G2731">
            <v>754.72</v>
          </cell>
          <cell r="H2731" t="str">
            <v>24.68%</v>
          </cell>
        </row>
        <row r="2732">
          <cell r="A2732" t="str">
            <v>10443044743</v>
          </cell>
          <cell r="B2732">
            <v>44743</v>
          </cell>
          <cell r="C2732">
            <v>104430</v>
          </cell>
          <cell r="D2732" t="str">
            <v>四川太极高新区中和大道药店</v>
          </cell>
          <cell r="E2732">
            <v>3482.98</v>
          </cell>
          <cell r="F2732">
            <v>57</v>
          </cell>
          <cell r="G2732">
            <v>1341.4</v>
          </cell>
          <cell r="H2732" t="str">
            <v>38.51%</v>
          </cell>
        </row>
        <row r="2733">
          <cell r="A2733" t="str">
            <v>10443044744</v>
          </cell>
          <cell r="B2733">
            <v>44744</v>
          </cell>
          <cell r="C2733">
            <v>104430</v>
          </cell>
          <cell r="D2733" t="str">
            <v>四川太极高新区中和大道药店</v>
          </cell>
          <cell r="E2733">
            <v>3429.8</v>
          </cell>
          <cell r="F2733">
            <v>64</v>
          </cell>
          <cell r="G2733">
            <v>648.2</v>
          </cell>
          <cell r="H2733" t="str">
            <v>18.9%</v>
          </cell>
        </row>
        <row r="2734">
          <cell r="A2734" t="str">
            <v>10443044745</v>
          </cell>
          <cell r="B2734">
            <v>44745</v>
          </cell>
          <cell r="C2734">
            <v>104430</v>
          </cell>
          <cell r="D2734" t="str">
            <v>四川太极高新区中和大道药店</v>
          </cell>
          <cell r="E2734">
            <v>5668.4</v>
          </cell>
          <cell r="F2734">
            <v>68</v>
          </cell>
          <cell r="G2734">
            <v>1574</v>
          </cell>
          <cell r="H2734" t="str">
            <v>27.77%</v>
          </cell>
        </row>
        <row r="2735">
          <cell r="A2735" t="str">
            <v>10443044746</v>
          </cell>
          <cell r="B2735">
            <v>44746</v>
          </cell>
          <cell r="C2735">
            <v>104430</v>
          </cell>
          <cell r="D2735" t="str">
            <v>四川太极高新区中和大道药店</v>
          </cell>
          <cell r="E2735">
            <v>4893.79</v>
          </cell>
          <cell r="F2735">
            <v>63</v>
          </cell>
          <cell r="G2735">
            <v>1639.87</v>
          </cell>
          <cell r="H2735" t="str">
            <v>33.51%</v>
          </cell>
        </row>
        <row r="2736">
          <cell r="A2736" t="str">
            <v>10443044747</v>
          </cell>
          <cell r="B2736">
            <v>44747</v>
          </cell>
          <cell r="C2736">
            <v>104430</v>
          </cell>
          <cell r="D2736" t="str">
            <v>四川太极高新区中和大道药店</v>
          </cell>
          <cell r="E2736">
            <v>4968.65</v>
          </cell>
          <cell r="F2736">
            <v>61</v>
          </cell>
          <cell r="G2736">
            <v>1748.26</v>
          </cell>
          <cell r="H2736" t="str">
            <v>35.19%</v>
          </cell>
        </row>
        <row r="2737">
          <cell r="A2737" t="str">
            <v>10443044748</v>
          </cell>
          <cell r="B2737">
            <v>44748</v>
          </cell>
          <cell r="C2737">
            <v>104430</v>
          </cell>
          <cell r="D2737" t="str">
            <v>四川太极高新区中和大道药店</v>
          </cell>
          <cell r="E2737">
            <v>3277.47</v>
          </cell>
          <cell r="F2737">
            <v>58</v>
          </cell>
          <cell r="G2737">
            <v>1084.81</v>
          </cell>
          <cell r="H2737" t="str">
            <v>33.1%</v>
          </cell>
        </row>
        <row r="2738">
          <cell r="A2738" t="str">
            <v>10443044749</v>
          </cell>
          <cell r="B2738">
            <v>44749</v>
          </cell>
          <cell r="C2738">
            <v>104430</v>
          </cell>
          <cell r="D2738" t="str">
            <v>四川太极高新区中和大道药店</v>
          </cell>
          <cell r="E2738">
            <v>4468.21</v>
          </cell>
          <cell r="F2738">
            <v>67</v>
          </cell>
          <cell r="G2738">
            <v>1415.95</v>
          </cell>
          <cell r="H2738" t="str">
            <v>31.69%</v>
          </cell>
        </row>
        <row r="2739">
          <cell r="A2739" t="str">
            <v>10443044750</v>
          </cell>
          <cell r="B2739">
            <v>44750</v>
          </cell>
          <cell r="C2739">
            <v>104430</v>
          </cell>
          <cell r="D2739" t="str">
            <v>四川太极高新区中和大道药店</v>
          </cell>
          <cell r="E2739">
            <v>4118.14</v>
          </cell>
          <cell r="F2739">
            <v>73</v>
          </cell>
          <cell r="G2739">
            <v>1412.76</v>
          </cell>
          <cell r="H2739" t="str">
            <v>34.31%</v>
          </cell>
        </row>
        <row r="2740">
          <cell r="A2740" t="str">
            <v>10443044751</v>
          </cell>
          <cell r="B2740">
            <v>44751</v>
          </cell>
          <cell r="C2740">
            <v>104430</v>
          </cell>
          <cell r="D2740" t="str">
            <v>四川太极高新区中和大道药店</v>
          </cell>
          <cell r="E2740">
            <v>4390.82</v>
          </cell>
          <cell r="F2740">
            <v>75</v>
          </cell>
          <cell r="G2740">
            <v>1445.28</v>
          </cell>
          <cell r="H2740" t="str">
            <v>32.92%</v>
          </cell>
        </row>
        <row r="2741">
          <cell r="A2741" t="str">
            <v>10443044752</v>
          </cell>
          <cell r="B2741">
            <v>44752</v>
          </cell>
          <cell r="C2741">
            <v>104430</v>
          </cell>
          <cell r="D2741" t="str">
            <v>四川太极高新区中和大道药店</v>
          </cell>
          <cell r="E2741">
            <v>5223.31</v>
          </cell>
          <cell r="F2741">
            <v>71</v>
          </cell>
          <cell r="G2741">
            <v>1649.49</v>
          </cell>
          <cell r="H2741" t="str">
            <v>31.58%</v>
          </cell>
        </row>
        <row r="2742">
          <cell r="A2742" t="str">
            <v>10443044753</v>
          </cell>
          <cell r="B2742">
            <v>44753</v>
          </cell>
          <cell r="C2742">
            <v>104430</v>
          </cell>
          <cell r="D2742" t="str">
            <v>四川太极高新区中和大道药店</v>
          </cell>
          <cell r="E2742">
            <v>4547.01</v>
          </cell>
          <cell r="F2742">
            <v>87</v>
          </cell>
          <cell r="G2742">
            <v>1557.84</v>
          </cell>
          <cell r="H2742" t="str">
            <v>34.26%</v>
          </cell>
        </row>
        <row r="2743">
          <cell r="A2743" t="str">
            <v>10443044754</v>
          </cell>
          <cell r="B2743">
            <v>44754</v>
          </cell>
          <cell r="C2743">
            <v>104430</v>
          </cell>
          <cell r="D2743" t="str">
            <v>四川太极高新区中和大道药店</v>
          </cell>
          <cell r="E2743">
            <v>4065.42</v>
          </cell>
          <cell r="F2743">
            <v>72</v>
          </cell>
          <cell r="G2743">
            <v>1395.87</v>
          </cell>
          <cell r="H2743" t="str">
            <v>34.34%</v>
          </cell>
        </row>
        <row r="2744">
          <cell r="A2744" t="str">
            <v>10443044755</v>
          </cell>
          <cell r="B2744">
            <v>44755</v>
          </cell>
          <cell r="C2744">
            <v>104430</v>
          </cell>
          <cell r="D2744" t="str">
            <v>四川太极高新区中和大道药店</v>
          </cell>
          <cell r="E2744">
            <v>6103.04</v>
          </cell>
          <cell r="F2744">
            <v>80</v>
          </cell>
          <cell r="G2744">
            <v>1811.11</v>
          </cell>
          <cell r="H2744" t="str">
            <v>29.68%</v>
          </cell>
        </row>
        <row r="2745">
          <cell r="A2745" t="str">
            <v>10443044756</v>
          </cell>
          <cell r="B2745">
            <v>44756</v>
          </cell>
          <cell r="C2745">
            <v>104430</v>
          </cell>
          <cell r="D2745" t="str">
            <v>四川太极高新区中和大道药店</v>
          </cell>
          <cell r="E2745">
            <v>2003.29</v>
          </cell>
          <cell r="F2745">
            <v>47</v>
          </cell>
          <cell r="G2745">
            <v>731.66</v>
          </cell>
          <cell r="H2745" t="str">
            <v>36.52%</v>
          </cell>
        </row>
        <row r="2746">
          <cell r="A2746" t="str">
            <v>10443044757</v>
          </cell>
          <cell r="B2746">
            <v>44757</v>
          </cell>
          <cell r="C2746">
            <v>104430</v>
          </cell>
          <cell r="D2746" t="str">
            <v>四川太极高新区中和大道药店</v>
          </cell>
          <cell r="E2746">
            <v>4972.07</v>
          </cell>
          <cell r="F2746">
            <v>67</v>
          </cell>
          <cell r="G2746">
            <v>1489.95</v>
          </cell>
          <cell r="H2746" t="str">
            <v>29.97%</v>
          </cell>
        </row>
        <row r="2747">
          <cell r="A2747" t="str">
            <v>10443044758</v>
          </cell>
          <cell r="B2747">
            <v>44758</v>
          </cell>
          <cell r="C2747">
            <v>104430</v>
          </cell>
          <cell r="D2747" t="str">
            <v>四川太极高新区中和大道药店</v>
          </cell>
          <cell r="E2747">
            <v>10805.34</v>
          </cell>
          <cell r="F2747">
            <v>105</v>
          </cell>
          <cell r="G2747">
            <v>2304.88</v>
          </cell>
          <cell r="H2747" t="str">
            <v>21.33%</v>
          </cell>
        </row>
        <row r="2748">
          <cell r="A2748" t="str">
            <v>10443044759</v>
          </cell>
          <cell r="B2748">
            <v>44759</v>
          </cell>
          <cell r="C2748">
            <v>104430</v>
          </cell>
          <cell r="D2748" t="str">
            <v>四川太极高新区中和大道药店</v>
          </cell>
          <cell r="E2748">
            <v>10260.96</v>
          </cell>
          <cell r="F2748">
            <v>126</v>
          </cell>
          <cell r="G2748">
            <v>2558.6</v>
          </cell>
          <cell r="H2748" t="str">
            <v>24.94%</v>
          </cell>
        </row>
        <row r="2749">
          <cell r="A2749" t="str">
            <v>10443044760</v>
          </cell>
          <cell r="B2749">
            <v>44760</v>
          </cell>
          <cell r="C2749">
            <v>104430</v>
          </cell>
          <cell r="D2749" t="str">
            <v>四川太极高新区中和大道药店</v>
          </cell>
          <cell r="E2749">
            <v>8994.77</v>
          </cell>
          <cell r="F2749">
            <v>92</v>
          </cell>
          <cell r="G2749">
            <v>2280.39</v>
          </cell>
          <cell r="H2749" t="str">
            <v>25.35%</v>
          </cell>
        </row>
        <row r="2750">
          <cell r="A2750" t="str">
            <v>10443044761</v>
          </cell>
          <cell r="B2750">
            <v>44761</v>
          </cell>
          <cell r="C2750">
            <v>104430</v>
          </cell>
          <cell r="D2750" t="str">
            <v>四川太极高新区中和大道药店</v>
          </cell>
          <cell r="E2750">
            <v>3033.3</v>
          </cell>
          <cell r="F2750">
            <v>56</v>
          </cell>
          <cell r="G2750">
            <v>731.41</v>
          </cell>
          <cell r="H2750" t="str">
            <v>24.11%</v>
          </cell>
        </row>
        <row r="2751">
          <cell r="A2751" t="str">
            <v>10443044762</v>
          </cell>
          <cell r="B2751">
            <v>44762</v>
          </cell>
          <cell r="C2751">
            <v>104430</v>
          </cell>
          <cell r="D2751" t="str">
            <v>四川太极高新区中和大道药店</v>
          </cell>
          <cell r="E2751">
            <v>3256.71</v>
          </cell>
          <cell r="F2751">
            <v>71</v>
          </cell>
          <cell r="G2751">
            <v>1051.69</v>
          </cell>
          <cell r="H2751" t="str">
            <v>32.29%</v>
          </cell>
        </row>
        <row r="2752">
          <cell r="A2752" t="str">
            <v>10443044763</v>
          </cell>
          <cell r="B2752">
            <v>44763</v>
          </cell>
          <cell r="C2752">
            <v>104430</v>
          </cell>
          <cell r="D2752" t="str">
            <v>四川太极高新区中和大道药店</v>
          </cell>
          <cell r="E2752">
            <v>4153.59</v>
          </cell>
          <cell r="F2752">
            <v>72</v>
          </cell>
          <cell r="G2752">
            <v>1342.72</v>
          </cell>
          <cell r="H2752" t="str">
            <v>32.33%</v>
          </cell>
        </row>
        <row r="2753">
          <cell r="A2753" t="str">
            <v>10443044764</v>
          </cell>
          <cell r="B2753">
            <v>44764</v>
          </cell>
          <cell r="C2753">
            <v>104430</v>
          </cell>
          <cell r="D2753" t="str">
            <v>四川太极高新区中和大道药店</v>
          </cell>
          <cell r="E2753">
            <v>4920.67</v>
          </cell>
          <cell r="F2753">
            <v>74</v>
          </cell>
          <cell r="G2753">
            <v>1586.54</v>
          </cell>
          <cell r="H2753" t="str">
            <v>32.24%</v>
          </cell>
        </row>
        <row r="2754">
          <cell r="A2754" t="str">
            <v>10443044765</v>
          </cell>
          <cell r="B2754">
            <v>44765</v>
          </cell>
          <cell r="C2754">
            <v>104430</v>
          </cell>
          <cell r="D2754" t="str">
            <v>四川太极高新区中和大道药店</v>
          </cell>
          <cell r="E2754">
            <v>3572.6</v>
          </cell>
          <cell r="F2754">
            <v>65</v>
          </cell>
          <cell r="G2754">
            <v>1030.15</v>
          </cell>
          <cell r="H2754" t="str">
            <v>28.83%</v>
          </cell>
        </row>
        <row r="2755">
          <cell r="A2755" t="str">
            <v>10443044766</v>
          </cell>
          <cell r="B2755">
            <v>44766</v>
          </cell>
          <cell r="C2755">
            <v>104430</v>
          </cell>
          <cell r="D2755" t="str">
            <v>四川太极高新区中和大道药店</v>
          </cell>
          <cell r="E2755">
            <v>7902.99</v>
          </cell>
          <cell r="F2755">
            <v>90</v>
          </cell>
          <cell r="G2755">
            <v>2100.39</v>
          </cell>
          <cell r="H2755" t="str">
            <v>26.58%</v>
          </cell>
        </row>
        <row r="2756">
          <cell r="A2756" t="str">
            <v>10443044767</v>
          </cell>
          <cell r="B2756">
            <v>44767</v>
          </cell>
          <cell r="C2756">
            <v>104430</v>
          </cell>
          <cell r="D2756" t="str">
            <v>四川太极高新区中和大道药店</v>
          </cell>
          <cell r="E2756">
            <v>3830.31</v>
          </cell>
          <cell r="F2756">
            <v>58</v>
          </cell>
          <cell r="G2756">
            <v>1175.3</v>
          </cell>
          <cell r="H2756" t="str">
            <v>30.68%</v>
          </cell>
        </row>
        <row r="2757">
          <cell r="A2757" t="str">
            <v>10443044768</v>
          </cell>
          <cell r="B2757">
            <v>44768</v>
          </cell>
          <cell r="C2757">
            <v>104430</v>
          </cell>
          <cell r="D2757" t="str">
            <v>四川太极高新区中和大道药店</v>
          </cell>
          <cell r="E2757">
            <v>3166.31</v>
          </cell>
          <cell r="F2757">
            <v>54</v>
          </cell>
          <cell r="G2757">
            <v>887.91</v>
          </cell>
          <cell r="H2757" t="str">
            <v>28.04%</v>
          </cell>
        </row>
        <row r="2758">
          <cell r="A2758" t="str">
            <v>10443044769</v>
          </cell>
          <cell r="B2758">
            <v>44769</v>
          </cell>
          <cell r="C2758">
            <v>104430</v>
          </cell>
          <cell r="D2758" t="str">
            <v>四川太极高新区中和大道药店</v>
          </cell>
          <cell r="E2758">
            <v>3075.7</v>
          </cell>
          <cell r="F2758">
            <v>49</v>
          </cell>
          <cell r="G2758">
            <v>1318.02</v>
          </cell>
          <cell r="H2758" t="str">
            <v>42.85%</v>
          </cell>
        </row>
        <row r="2759">
          <cell r="A2759" t="str">
            <v>10443044770</v>
          </cell>
          <cell r="B2759">
            <v>44770</v>
          </cell>
          <cell r="C2759">
            <v>104430</v>
          </cell>
          <cell r="D2759" t="str">
            <v>四川太极高新区中和大道药店</v>
          </cell>
          <cell r="E2759">
            <v>3183.34</v>
          </cell>
          <cell r="F2759">
            <v>54</v>
          </cell>
          <cell r="G2759">
            <v>1021.96</v>
          </cell>
          <cell r="H2759" t="str">
            <v>32.1%</v>
          </cell>
        </row>
        <row r="2760">
          <cell r="A2760" t="str">
            <v>10443044771</v>
          </cell>
          <cell r="B2760">
            <v>44771</v>
          </cell>
          <cell r="C2760">
            <v>104430</v>
          </cell>
          <cell r="D2760" t="str">
            <v>四川太极高新区中和大道药店</v>
          </cell>
          <cell r="E2760">
            <v>4181.88</v>
          </cell>
          <cell r="F2760">
            <v>58</v>
          </cell>
          <cell r="G2760">
            <v>1615.77</v>
          </cell>
          <cell r="H2760" t="str">
            <v>38.64%</v>
          </cell>
        </row>
        <row r="2761">
          <cell r="A2761" t="str">
            <v>10443044772</v>
          </cell>
          <cell r="B2761">
            <v>44772</v>
          </cell>
          <cell r="C2761">
            <v>104430</v>
          </cell>
          <cell r="D2761" t="str">
            <v>四川太极高新区中和大道药店</v>
          </cell>
          <cell r="E2761">
            <v>2770.08</v>
          </cell>
          <cell r="F2761">
            <v>53</v>
          </cell>
          <cell r="G2761">
            <v>1086.61</v>
          </cell>
          <cell r="H2761" t="str">
            <v>39.23%</v>
          </cell>
        </row>
        <row r="2762">
          <cell r="A2762" t="str">
            <v>10443044773</v>
          </cell>
          <cell r="B2762">
            <v>44773</v>
          </cell>
          <cell r="C2762">
            <v>104430</v>
          </cell>
          <cell r="D2762" t="str">
            <v>四川太极高新区中和大道药店</v>
          </cell>
          <cell r="E2762">
            <v>2435.58</v>
          </cell>
          <cell r="F2762">
            <v>62</v>
          </cell>
          <cell r="G2762">
            <v>499.23</v>
          </cell>
          <cell r="H2762" t="str">
            <v>20.5%</v>
          </cell>
        </row>
        <row r="2763">
          <cell r="A2763" t="str">
            <v>10453344743</v>
          </cell>
          <cell r="B2763">
            <v>44743</v>
          </cell>
          <cell r="C2763">
            <v>104533</v>
          </cell>
          <cell r="D2763" t="str">
            <v>四川太极大邑县晋原镇潘家街药店</v>
          </cell>
          <cell r="E2763">
            <v>2738.43</v>
          </cell>
          <cell r="F2763">
            <v>49</v>
          </cell>
          <cell r="G2763">
            <v>914.52</v>
          </cell>
          <cell r="H2763" t="str">
            <v>33.4%</v>
          </cell>
        </row>
        <row r="2764">
          <cell r="A2764" t="str">
            <v>10453344744</v>
          </cell>
          <cell r="B2764">
            <v>44744</v>
          </cell>
          <cell r="C2764">
            <v>104533</v>
          </cell>
          <cell r="D2764" t="str">
            <v>四川太极大邑县晋原镇潘家街药店</v>
          </cell>
          <cell r="E2764">
            <v>1994.9</v>
          </cell>
          <cell r="F2764">
            <v>40</v>
          </cell>
          <cell r="G2764">
            <v>740.78</v>
          </cell>
          <cell r="H2764" t="str">
            <v>37.13%</v>
          </cell>
        </row>
        <row r="2765">
          <cell r="A2765" t="str">
            <v>10453344745</v>
          </cell>
          <cell r="B2765">
            <v>44745</v>
          </cell>
          <cell r="C2765">
            <v>104533</v>
          </cell>
          <cell r="D2765" t="str">
            <v>四川太极大邑县晋原镇潘家街药店</v>
          </cell>
          <cell r="E2765">
            <v>1729.84</v>
          </cell>
          <cell r="F2765">
            <v>25</v>
          </cell>
          <cell r="G2765">
            <v>578.43</v>
          </cell>
          <cell r="H2765" t="str">
            <v>33.44%</v>
          </cell>
        </row>
        <row r="2766">
          <cell r="A2766" t="str">
            <v>10453344746</v>
          </cell>
          <cell r="B2766">
            <v>44746</v>
          </cell>
          <cell r="C2766">
            <v>104533</v>
          </cell>
          <cell r="D2766" t="str">
            <v>四川太极大邑县晋原镇潘家街药店</v>
          </cell>
          <cell r="E2766">
            <v>2702.71</v>
          </cell>
          <cell r="F2766">
            <v>31</v>
          </cell>
          <cell r="G2766">
            <v>859.19</v>
          </cell>
          <cell r="H2766" t="str">
            <v>31.79%</v>
          </cell>
        </row>
        <row r="2767">
          <cell r="A2767" t="str">
            <v>10453344747</v>
          </cell>
          <cell r="B2767">
            <v>44747</v>
          </cell>
          <cell r="C2767">
            <v>104533</v>
          </cell>
          <cell r="D2767" t="str">
            <v>四川太极大邑县晋原镇潘家街药店</v>
          </cell>
          <cell r="E2767">
            <v>2797.74</v>
          </cell>
          <cell r="F2767">
            <v>46</v>
          </cell>
          <cell r="G2767">
            <v>990.4</v>
          </cell>
          <cell r="H2767" t="str">
            <v>35.4%</v>
          </cell>
        </row>
        <row r="2768">
          <cell r="A2768" t="str">
            <v>10453344748</v>
          </cell>
          <cell r="B2768">
            <v>44748</v>
          </cell>
          <cell r="C2768">
            <v>104533</v>
          </cell>
          <cell r="D2768" t="str">
            <v>四川太极大邑县晋原镇潘家街药店</v>
          </cell>
          <cell r="E2768">
            <v>1578.01</v>
          </cell>
          <cell r="F2768">
            <v>38</v>
          </cell>
          <cell r="G2768">
            <v>469.59</v>
          </cell>
          <cell r="H2768" t="str">
            <v>29.76%</v>
          </cell>
        </row>
        <row r="2769">
          <cell r="A2769" t="str">
            <v>10453344749</v>
          </cell>
          <cell r="B2769">
            <v>44749</v>
          </cell>
          <cell r="C2769">
            <v>104533</v>
          </cell>
          <cell r="D2769" t="str">
            <v>四川太极大邑县晋原镇潘家街药店</v>
          </cell>
          <cell r="E2769">
            <v>3269.7</v>
          </cell>
          <cell r="F2769">
            <v>37</v>
          </cell>
          <cell r="G2769">
            <v>993.49</v>
          </cell>
          <cell r="H2769" t="str">
            <v>30.38%</v>
          </cell>
        </row>
        <row r="2770">
          <cell r="A2770" t="str">
            <v>10453344750</v>
          </cell>
          <cell r="B2770">
            <v>44750</v>
          </cell>
          <cell r="C2770">
            <v>104533</v>
          </cell>
          <cell r="D2770" t="str">
            <v>四川太极大邑县晋原镇潘家街药店</v>
          </cell>
          <cell r="E2770">
            <v>3107.85</v>
          </cell>
          <cell r="F2770">
            <v>53</v>
          </cell>
          <cell r="G2770">
            <v>925.2</v>
          </cell>
          <cell r="H2770" t="str">
            <v>29.77%</v>
          </cell>
        </row>
        <row r="2771">
          <cell r="A2771" t="str">
            <v>10453344751</v>
          </cell>
          <cell r="B2771">
            <v>44751</v>
          </cell>
          <cell r="C2771">
            <v>104533</v>
          </cell>
          <cell r="D2771" t="str">
            <v>四川太极大邑县晋原镇潘家街药店</v>
          </cell>
          <cell r="E2771">
            <v>2745.56</v>
          </cell>
          <cell r="F2771">
            <v>40</v>
          </cell>
          <cell r="G2771">
            <v>932.36</v>
          </cell>
          <cell r="H2771" t="str">
            <v>33.96%</v>
          </cell>
        </row>
        <row r="2772">
          <cell r="A2772" t="str">
            <v>10453344752</v>
          </cell>
          <cell r="B2772">
            <v>44752</v>
          </cell>
          <cell r="C2772">
            <v>104533</v>
          </cell>
          <cell r="D2772" t="str">
            <v>四川太极大邑县晋原镇潘家街药店</v>
          </cell>
          <cell r="E2772">
            <v>1808.6</v>
          </cell>
          <cell r="F2772">
            <v>35</v>
          </cell>
          <cell r="G2772">
            <v>637.56</v>
          </cell>
          <cell r="H2772" t="str">
            <v>35.25%</v>
          </cell>
        </row>
        <row r="2773">
          <cell r="A2773" t="str">
            <v>10453344753</v>
          </cell>
          <cell r="B2773">
            <v>44753</v>
          </cell>
          <cell r="C2773">
            <v>104533</v>
          </cell>
          <cell r="D2773" t="str">
            <v>四川太极大邑县晋原镇潘家街药店</v>
          </cell>
          <cell r="E2773">
            <v>3394.27</v>
          </cell>
          <cell r="F2773">
            <v>50</v>
          </cell>
          <cell r="G2773">
            <v>837.47</v>
          </cell>
          <cell r="H2773" t="str">
            <v>24.67%</v>
          </cell>
        </row>
        <row r="2774">
          <cell r="A2774" t="str">
            <v>10453344754</v>
          </cell>
          <cell r="B2774">
            <v>44754</v>
          </cell>
          <cell r="C2774">
            <v>104533</v>
          </cell>
          <cell r="D2774" t="str">
            <v>四川太极大邑县晋原镇潘家街药店</v>
          </cell>
          <cell r="E2774">
            <v>2167.36</v>
          </cell>
          <cell r="F2774">
            <v>41</v>
          </cell>
          <cell r="G2774">
            <v>760.31</v>
          </cell>
          <cell r="H2774" t="str">
            <v>35.08%</v>
          </cell>
        </row>
        <row r="2775">
          <cell r="A2775" t="str">
            <v>10453344755</v>
          </cell>
          <cell r="B2775">
            <v>44755</v>
          </cell>
          <cell r="C2775">
            <v>104533</v>
          </cell>
          <cell r="D2775" t="str">
            <v>四川太极大邑县晋原镇潘家街药店</v>
          </cell>
          <cell r="E2775">
            <v>3227.08</v>
          </cell>
          <cell r="F2775">
            <v>43</v>
          </cell>
          <cell r="G2775">
            <v>1032.54</v>
          </cell>
          <cell r="H2775" t="str">
            <v>32%</v>
          </cell>
        </row>
        <row r="2776">
          <cell r="A2776" t="str">
            <v>10453344756</v>
          </cell>
          <cell r="B2776">
            <v>44756</v>
          </cell>
          <cell r="C2776">
            <v>104533</v>
          </cell>
          <cell r="D2776" t="str">
            <v>四川太极大邑县晋原镇潘家街药店</v>
          </cell>
          <cell r="E2776">
            <v>2209.61</v>
          </cell>
          <cell r="F2776">
            <v>48</v>
          </cell>
          <cell r="G2776">
            <v>777.8</v>
          </cell>
          <cell r="H2776" t="str">
            <v>35.2%</v>
          </cell>
        </row>
        <row r="2777">
          <cell r="A2777" t="str">
            <v>10453344757</v>
          </cell>
          <cell r="B2777">
            <v>44757</v>
          </cell>
          <cell r="C2777">
            <v>104533</v>
          </cell>
          <cell r="D2777" t="str">
            <v>四川太极大邑县晋原镇潘家街药店</v>
          </cell>
          <cell r="E2777">
            <v>1809.28</v>
          </cell>
          <cell r="F2777">
            <v>40</v>
          </cell>
          <cell r="G2777">
            <v>550.91</v>
          </cell>
          <cell r="H2777" t="str">
            <v>30.45%</v>
          </cell>
        </row>
        <row r="2778">
          <cell r="A2778" t="str">
            <v>10453344758</v>
          </cell>
          <cell r="B2778">
            <v>44758</v>
          </cell>
          <cell r="C2778">
            <v>104533</v>
          </cell>
          <cell r="D2778" t="str">
            <v>四川太极大邑县晋原镇潘家街药店</v>
          </cell>
          <cell r="E2778">
            <v>2303.34</v>
          </cell>
          <cell r="F2778">
            <v>47</v>
          </cell>
          <cell r="G2778">
            <v>736.77</v>
          </cell>
          <cell r="H2778" t="str">
            <v>31.99%</v>
          </cell>
        </row>
        <row r="2779">
          <cell r="A2779" t="str">
            <v>10453344759</v>
          </cell>
          <cell r="B2779">
            <v>44759</v>
          </cell>
          <cell r="C2779">
            <v>104533</v>
          </cell>
          <cell r="D2779" t="str">
            <v>四川太极大邑县晋原镇潘家街药店</v>
          </cell>
          <cell r="E2779">
            <v>2696.42</v>
          </cell>
          <cell r="F2779">
            <v>49</v>
          </cell>
          <cell r="G2779">
            <v>967.4</v>
          </cell>
          <cell r="H2779" t="str">
            <v>35.88%</v>
          </cell>
        </row>
        <row r="2780">
          <cell r="A2780" t="str">
            <v>10453344760</v>
          </cell>
          <cell r="B2780">
            <v>44760</v>
          </cell>
          <cell r="C2780">
            <v>104533</v>
          </cell>
          <cell r="D2780" t="str">
            <v>四川太极大邑县晋原镇潘家街药店</v>
          </cell>
          <cell r="E2780">
            <v>4699.89</v>
          </cell>
          <cell r="F2780">
            <v>60</v>
          </cell>
          <cell r="G2780">
            <v>1055.64</v>
          </cell>
          <cell r="H2780" t="str">
            <v>22.46%</v>
          </cell>
        </row>
        <row r="2781">
          <cell r="A2781" t="str">
            <v>10453344761</v>
          </cell>
          <cell r="B2781">
            <v>44761</v>
          </cell>
          <cell r="C2781">
            <v>104533</v>
          </cell>
          <cell r="D2781" t="str">
            <v>四川太极大邑县晋原镇潘家街药店</v>
          </cell>
          <cell r="E2781">
            <v>3538.45</v>
          </cell>
          <cell r="F2781">
            <v>64</v>
          </cell>
          <cell r="G2781">
            <v>1151.75</v>
          </cell>
          <cell r="H2781" t="str">
            <v>32.55%</v>
          </cell>
        </row>
        <row r="2782">
          <cell r="A2782" t="str">
            <v>10453344762</v>
          </cell>
          <cell r="B2782">
            <v>44762</v>
          </cell>
          <cell r="C2782">
            <v>104533</v>
          </cell>
          <cell r="D2782" t="str">
            <v>四川太极大邑县晋原镇潘家街药店</v>
          </cell>
          <cell r="E2782">
            <v>2968.48</v>
          </cell>
          <cell r="F2782">
            <v>43</v>
          </cell>
          <cell r="G2782">
            <v>812.22</v>
          </cell>
          <cell r="H2782" t="str">
            <v>27.36%</v>
          </cell>
        </row>
        <row r="2783">
          <cell r="A2783" t="str">
            <v>10453344763</v>
          </cell>
          <cell r="B2783">
            <v>44763</v>
          </cell>
          <cell r="C2783">
            <v>104533</v>
          </cell>
          <cell r="D2783" t="str">
            <v>四川太极大邑县晋原镇潘家街药店</v>
          </cell>
          <cell r="E2783">
            <v>3388.14</v>
          </cell>
          <cell r="F2783">
            <v>63</v>
          </cell>
          <cell r="G2783">
            <v>813.36</v>
          </cell>
          <cell r="H2783" t="str">
            <v>24.01%</v>
          </cell>
        </row>
        <row r="2784">
          <cell r="A2784" t="str">
            <v>10453344764</v>
          </cell>
          <cell r="B2784">
            <v>44764</v>
          </cell>
          <cell r="C2784">
            <v>104533</v>
          </cell>
          <cell r="D2784" t="str">
            <v>四川太极大邑县晋原镇潘家街药店</v>
          </cell>
          <cell r="E2784">
            <v>2415.79</v>
          </cell>
          <cell r="F2784">
            <v>40</v>
          </cell>
          <cell r="G2784">
            <v>690.6</v>
          </cell>
          <cell r="H2784" t="str">
            <v>28.59%</v>
          </cell>
        </row>
        <row r="2785">
          <cell r="A2785" t="str">
            <v>10453344765</v>
          </cell>
          <cell r="B2785">
            <v>44765</v>
          </cell>
          <cell r="C2785">
            <v>104533</v>
          </cell>
          <cell r="D2785" t="str">
            <v>四川太极大邑县晋原镇潘家街药店</v>
          </cell>
          <cell r="E2785">
            <v>2585.4</v>
          </cell>
          <cell r="F2785">
            <v>36</v>
          </cell>
          <cell r="G2785">
            <v>939.56</v>
          </cell>
          <cell r="H2785" t="str">
            <v>36.34%</v>
          </cell>
        </row>
        <row r="2786">
          <cell r="A2786" t="str">
            <v>10453344766</v>
          </cell>
          <cell r="B2786">
            <v>44766</v>
          </cell>
          <cell r="C2786">
            <v>104533</v>
          </cell>
          <cell r="D2786" t="str">
            <v>四川太极大邑县晋原镇潘家街药店</v>
          </cell>
          <cell r="E2786">
            <v>1865.4</v>
          </cell>
          <cell r="F2786">
            <v>33</v>
          </cell>
          <cell r="G2786">
            <v>653.24</v>
          </cell>
          <cell r="H2786" t="str">
            <v>35.02%</v>
          </cell>
        </row>
        <row r="2787">
          <cell r="A2787" t="str">
            <v>10453344767</v>
          </cell>
          <cell r="B2787">
            <v>44767</v>
          </cell>
          <cell r="C2787">
            <v>104533</v>
          </cell>
          <cell r="D2787" t="str">
            <v>四川太极大邑县晋原镇潘家街药店</v>
          </cell>
          <cell r="E2787">
            <v>2480.9</v>
          </cell>
          <cell r="F2787">
            <v>42</v>
          </cell>
          <cell r="G2787">
            <v>793.62</v>
          </cell>
          <cell r="H2787" t="str">
            <v>31.99%</v>
          </cell>
        </row>
        <row r="2788">
          <cell r="A2788" t="str">
            <v>10453344768</v>
          </cell>
          <cell r="B2788">
            <v>44768</v>
          </cell>
          <cell r="C2788">
            <v>104533</v>
          </cell>
          <cell r="D2788" t="str">
            <v>四川太极大邑县晋原镇潘家街药店</v>
          </cell>
          <cell r="E2788">
            <v>2868.62</v>
          </cell>
          <cell r="F2788">
            <v>48</v>
          </cell>
          <cell r="G2788">
            <v>998.26</v>
          </cell>
          <cell r="H2788" t="str">
            <v>34.8%</v>
          </cell>
        </row>
        <row r="2789">
          <cell r="A2789" t="str">
            <v>10453344769</v>
          </cell>
          <cell r="B2789">
            <v>44769</v>
          </cell>
          <cell r="C2789">
            <v>104533</v>
          </cell>
          <cell r="D2789" t="str">
            <v>四川太极大邑县晋原镇潘家街药店</v>
          </cell>
          <cell r="E2789">
            <v>1442.8</v>
          </cell>
          <cell r="F2789">
            <v>23</v>
          </cell>
          <cell r="G2789">
            <v>548.25</v>
          </cell>
          <cell r="H2789" t="str">
            <v>38%</v>
          </cell>
        </row>
        <row r="2790">
          <cell r="A2790" t="str">
            <v>10453344770</v>
          </cell>
          <cell r="B2790">
            <v>44770</v>
          </cell>
          <cell r="C2790">
            <v>104533</v>
          </cell>
          <cell r="D2790" t="str">
            <v>四川太极大邑县晋原镇潘家街药店</v>
          </cell>
          <cell r="E2790">
            <v>4569.79</v>
          </cell>
          <cell r="F2790">
            <v>42</v>
          </cell>
          <cell r="G2790">
            <v>1474.76</v>
          </cell>
          <cell r="H2790" t="str">
            <v>32.27%</v>
          </cell>
        </row>
        <row r="2791">
          <cell r="A2791" t="str">
            <v>10453344771</v>
          </cell>
          <cell r="B2791">
            <v>44771</v>
          </cell>
          <cell r="C2791">
            <v>104533</v>
          </cell>
          <cell r="D2791" t="str">
            <v>四川太极大邑县晋原镇潘家街药店</v>
          </cell>
          <cell r="E2791">
            <v>1651.63</v>
          </cell>
          <cell r="F2791">
            <v>35</v>
          </cell>
          <cell r="G2791">
            <v>473.57</v>
          </cell>
          <cell r="H2791" t="str">
            <v>28.67%</v>
          </cell>
        </row>
        <row r="2792">
          <cell r="A2792" t="str">
            <v>10453344772</v>
          </cell>
          <cell r="B2792">
            <v>44772</v>
          </cell>
          <cell r="C2792">
            <v>104533</v>
          </cell>
          <cell r="D2792" t="str">
            <v>四川太极大邑县晋原镇潘家街药店</v>
          </cell>
          <cell r="E2792">
            <v>1654.9</v>
          </cell>
          <cell r="F2792">
            <v>35</v>
          </cell>
          <cell r="G2792">
            <v>701.5</v>
          </cell>
          <cell r="H2792" t="str">
            <v>42.39%</v>
          </cell>
        </row>
        <row r="2793">
          <cell r="A2793" t="str">
            <v>10453344773</v>
          </cell>
          <cell r="B2793">
            <v>44773</v>
          </cell>
          <cell r="C2793">
            <v>104533</v>
          </cell>
          <cell r="D2793" t="str">
            <v>四川太极大邑县晋原镇潘家街药店</v>
          </cell>
          <cell r="E2793">
            <v>3095.65</v>
          </cell>
          <cell r="F2793">
            <v>35</v>
          </cell>
          <cell r="G2793">
            <v>967.56</v>
          </cell>
          <cell r="H2793" t="str">
            <v>31.26%</v>
          </cell>
        </row>
        <row r="2794">
          <cell r="A2794" t="str">
            <v>10483844743</v>
          </cell>
          <cell r="B2794">
            <v>44743</v>
          </cell>
          <cell r="C2794">
            <v>104838</v>
          </cell>
          <cell r="D2794" t="str">
            <v>四川太极崇州市崇阳镇蜀州中路药店</v>
          </cell>
          <cell r="E2794">
            <v>2512.71</v>
          </cell>
          <cell r="F2794">
            <v>61</v>
          </cell>
          <cell r="G2794">
            <v>941.01</v>
          </cell>
          <cell r="H2794" t="str">
            <v>37.45%</v>
          </cell>
        </row>
        <row r="2795">
          <cell r="A2795" t="str">
            <v>10483844744</v>
          </cell>
          <cell r="B2795">
            <v>44744</v>
          </cell>
          <cell r="C2795">
            <v>104838</v>
          </cell>
          <cell r="D2795" t="str">
            <v>四川太极崇州市崇阳镇蜀州中路药店</v>
          </cell>
          <cell r="E2795">
            <v>4300.92</v>
          </cell>
          <cell r="F2795">
            <v>57</v>
          </cell>
          <cell r="G2795">
            <v>1398.59</v>
          </cell>
          <cell r="H2795" t="str">
            <v>32.52%</v>
          </cell>
        </row>
        <row r="2796">
          <cell r="A2796" t="str">
            <v>10483844745</v>
          </cell>
          <cell r="B2796">
            <v>44745</v>
          </cell>
          <cell r="C2796">
            <v>104838</v>
          </cell>
          <cell r="D2796" t="str">
            <v>四川太极崇州市崇阳镇蜀州中路药店</v>
          </cell>
          <cell r="E2796">
            <v>4288.76</v>
          </cell>
          <cell r="F2796">
            <v>72</v>
          </cell>
          <cell r="G2796">
            <v>1325.04</v>
          </cell>
          <cell r="H2796" t="str">
            <v>30.9%</v>
          </cell>
        </row>
        <row r="2797">
          <cell r="A2797" t="str">
            <v>10483844746</v>
          </cell>
          <cell r="B2797">
            <v>44746</v>
          </cell>
          <cell r="C2797">
            <v>104838</v>
          </cell>
          <cell r="D2797" t="str">
            <v>四川太极崇州市崇阳镇蜀州中路药店</v>
          </cell>
          <cell r="E2797">
            <v>3395.65</v>
          </cell>
          <cell r="F2797">
            <v>68</v>
          </cell>
          <cell r="G2797">
            <v>1268.64</v>
          </cell>
          <cell r="H2797" t="str">
            <v>37.36%</v>
          </cell>
        </row>
        <row r="2798">
          <cell r="A2798" t="str">
            <v>10483844747</v>
          </cell>
          <cell r="B2798">
            <v>44747</v>
          </cell>
          <cell r="C2798">
            <v>104838</v>
          </cell>
          <cell r="D2798" t="str">
            <v>四川太极崇州市崇阳镇蜀州中路药店</v>
          </cell>
          <cell r="E2798">
            <v>6109.09</v>
          </cell>
          <cell r="F2798">
            <v>65</v>
          </cell>
          <cell r="G2798">
            <v>1228.41</v>
          </cell>
          <cell r="H2798" t="str">
            <v>20.11%</v>
          </cell>
        </row>
        <row r="2799">
          <cell r="A2799" t="str">
            <v>10483844748</v>
          </cell>
          <cell r="B2799">
            <v>44748</v>
          </cell>
          <cell r="C2799">
            <v>104838</v>
          </cell>
          <cell r="D2799" t="str">
            <v>四川太极崇州市崇阳镇蜀州中路药店</v>
          </cell>
          <cell r="E2799">
            <v>5922.5</v>
          </cell>
          <cell r="F2799">
            <v>98</v>
          </cell>
          <cell r="G2799">
            <v>1689.39</v>
          </cell>
          <cell r="H2799" t="str">
            <v>28.52%</v>
          </cell>
        </row>
        <row r="2800">
          <cell r="A2800" t="str">
            <v>10483844749</v>
          </cell>
          <cell r="B2800">
            <v>44749</v>
          </cell>
          <cell r="C2800">
            <v>104838</v>
          </cell>
          <cell r="D2800" t="str">
            <v>四川太极崇州市崇阳镇蜀州中路药店</v>
          </cell>
          <cell r="E2800">
            <v>3131.14</v>
          </cell>
          <cell r="F2800">
            <v>59</v>
          </cell>
          <cell r="G2800">
            <v>996.55</v>
          </cell>
          <cell r="H2800" t="str">
            <v>31.83%</v>
          </cell>
        </row>
        <row r="2801">
          <cell r="A2801" t="str">
            <v>10483844750</v>
          </cell>
          <cell r="B2801">
            <v>44750</v>
          </cell>
          <cell r="C2801">
            <v>104838</v>
          </cell>
          <cell r="D2801" t="str">
            <v>四川太极崇州市崇阳镇蜀州中路药店</v>
          </cell>
          <cell r="E2801">
            <v>4094.96</v>
          </cell>
          <cell r="F2801">
            <v>70</v>
          </cell>
          <cell r="G2801">
            <v>1342.34</v>
          </cell>
          <cell r="H2801" t="str">
            <v>32.78%</v>
          </cell>
        </row>
        <row r="2802">
          <cell r="A2802" t="str">
            <v>10483844751</v>
          </cell>
          <cell r="B2802">
            <v>44751</v>
          </cell>
          <cell r="C2802">
            <v>104838</v>
          </cell>
          <cell r="D2802" t="str">
            <v>四川太极崇州市崇阳镇蜀州中路药店</v>
          </cell>
          <cell r="E2802">
            <v>3536.41</v>
          </cell>
          <cell r="F2802">
            <v>80</v>
          </cell>
          <cell r="G2802">
            <v>1201.96</v>
          </cell>
          <cell r="H2802" t="str">
            <v>33.99%</v>
          </cell>
        </row>
        <row r="2803">
          <cell r="A2803" t="str">
            <v>10483844752</v>
          </cell>
          <cell r="B2803">
            <v>44752</v>
          </cell>
          <cell r="C2803">
            <v>104838</v>
          </cell>
          <cell r="D2803" t="str">
            <v>四川太极崇州市崇阳镇蜀州中路药店</v>
          </cell>
          <cell r="E2803">
            <v>4264.73</v>
          </cell>
          <cell r="F2803">
            <v>67</v>
          </cell>
          <cell r="G2803">
            <v>1216.45</v>
          </cell>
          <cell r="H2803" t="str">
            <v>28.52%</v>
          </cell>
        </row>
        <row r="2804">
          <cell r="A2804" t="str">
            <v>10483844753</v>
          </cell>
          <cell r="B2804">
            <v>44753</v>
          </cell>
          <cell r="C2804">
            <v>104838</v>
          </cell>
          <cell r="D2804" t="str">
            <v>四川太极崇州市崇阳镇蜀州中路药店</v>
          </cell>
          <cell r="E2804">
            <v>3394.21</v>
          </cell>
          <cell r="F2804">
            <v>78</v>
          </cell>
          <cell r="G2804">
            <v>1161.09</v>
          </cell>
          <cell r="H2804" t="str">
            <v>34.21%</v>
          </cell>
        </row>
        <row r="2805">
          <cell r="A2805" t="str">
            <v>10483844754</v>
          </cell>
          <cell r="B2805">
            <v>44754</v>
          </cell>
          <cell r="C2805">
            <v>104838</v>
          </cell>
          <cell r="D2805" t="str">
            <v>四川太极崇州市崇阳镇蜀州中路药店</v>
          </cell>
          <cell r="E2805">
            <v>3191.1</v>
          </cell>
          <cell r="F2805">
            <v>76</v>
          </cell>
          <cell r="G2805">
            <v>1092.2</v>
          </cell>
          <cell r="H2805" t="str">
            <v>34.23%</v>
          </cell>
        </row>
        <row r="2806">
          <cell r="A2806" t="str">
            <v>10483844755</v>
          </cell>
          <cell r="B2806">
            <v>44755</v>
          </cell>
          <cell r="C2806">
            <v>104838</v>
          </cell>
          <cell r="D2806" t="str">
            <v>四川太极崇州市崇阳镇蜀州中路药店</v>
          </cell>
          <cell r="E2806">
            <v>2725.02</v>
          </cell>
          <cell r="F2806">
            <v>55</v>
          </cell>
          <cell r="G2806">
            <v>1050.08</v>
          </cell>
          <cell r="H2806" t="str">
            <v>38.53%</v>
          </cell>
        </row>
        <row r="2807">
          <cell r="A2807" t="str">
            <v>10483844756</v>
          </cell>
          <cell r="B2807">
            <v>44756</v>
          </cell>
          <cell r="C2807">
            <v>104838</v>
          </cell>
          <cell r="D2807" t="str">
            <v>四川太极崇州市崇阳镇蜀州中路药店</v>
          </cell>
          <cell r="E2807">
            <v>2550.6</v>
          </cell>
          <cell r="F2807">
            <v>55</v>
          </cell>
          <cell r="G2807">
            <v>703.9</v>
          </cell>
          <cell r="H2807" t="str">
            <v>27.6%</v>
          </cell>
        </row>
        <row r="2808">
          <cell r="A2808" t="str">
            <v>10483844757</v>
          </cell>
          <cell r="B2808">
            <v>44757</v>
          </cell>
          <cell r="C2808">
            <v>104838</v>
          </cell>
          <cell r="D2808" t="str">
            <v>四川太极崇州市崇阳镇蜀州中路药店</v>
          </cell>
          <cell r="E2808">
            <v>3525.91</v>
          </cell>
          <cell r="F2808">
            <v>64</v>
          </cell>
          <cell r="G2808">
            <v>1225.67</v>
          </cell>
          <cell r="H2808" t="str">
            <v>34.76%</v>
          </cell>
        </row>
        <row r="2809">
          <cell r="A2809" t="str">
            <v>10483844758</v>
          </cell>
          <cell r="B2809">
            <v>44758</v>
          </cell>
          <cell r="C2809">
            <v>104838</v>
          </cell>
          <cell r="D2809" t="str">
            <v>四川太极崇州市崇阳镇蜀州中路药店</v>
          </cell>
          <cell r="E2809">
            <v>8557.52</v>
          </cell>
          <cell r="F2809">
            <v>93</v>
          </cell>
          <cell r="G2809">
            <v>2383.8</v>
          </cell>
          <cell r="H2809" t="str">
            <v>27.86%</v>
          </cell>
        </row>
        <row r="2810">
          <cell r="A2810" t="str">
            <v>10483844759</v>
          </cell>
          <cell r="B2810">
            <v>44759</v>
          </cell>
          <cell r="C2810">
            <v>104838</v>
          </cell>
          <cell r="D2810" t="str">
            <v>四川太极崇州市崇阳镇蜀州中路药店</v>
          </cell>
          <cell r="E2810">
            <v>8008.97</v>
          </cell>
          <cell r="F2810">
            <v>74</v>
          </cell>
          <cell r="G2810">
            <v>2159.95</v>
          </cell>
          <cell r="H2810" t="str">
            <v>26.97%</v>
          </cell>
        </row>
        <row r="2811">
          <cell r="A2811" t="str">
            <v>10483844760</v>
          </cell>
          <cell r="B2811">
            <v>44760</v>
          </cell>
          <cell r="C2811">
            <v>104838</v>
          </cell>
          <cell r="D2811" t="str">
            <v>四川太极崇州市崇阳镇蜀州中路药店</v>
          </cell>
          <cell r="E2811">
            <v>8583.73</v>
          </cell>
          <cell r="F2811">
            <v>80</v>
          </cell>
          <cell r="G2811">
            <v>2055.73</v>
          </cell>
          <cell r="H2811" t="str">
            <v>23.95%</v>
          </cell>
        </row>
        <row r="2812">
          <cell r="A2812" t="str">
            <v>10483844761</v>
          </cell>
          <cell r="B2812">
            <v>44761</v>
          </cell>
          <cell r="C2812">
            <v>104838</v>
          </cell>
          <cell r="D2812" t="str">
            <v>四川太极崇州市崇阳镇蜀州中路药店</v>
          </cell>
          <cell r="E2812">
            <v>2189.57</v>
          </cell>
          <cell r="F2812">
            <v>68</v>
          </cell>
          <cell r="G2812">
            <v>707.54</v>
          </cell>
          <cell r="H2812" t="str">
            <v>32.31%</v>
          </cell>
        </row>
        <row r="2813">
          <cell r="A2813" t="str">
            <v>10483844762</v>
          </cell>
          <cell r="B2813">
            <v>44762</v>
          </cell>
          <cell r="C2813">
            <v>104838</v>
          </cell>
          <cell r="D2813" t="str">
            <v>四川太极崇州市崇阳镇蜀州中路药店</v>
          </cell>
          <cell r="E2813">
            <v>4814.18</v>
          </cell>
          <cell r="F2813">
            <v>59</v>
          </cell>
          <cell r="G2813">
            <v>1467.6</v>
          </cell>
          <cell r="H2813" t="str">
            <v>30.48%</v>
          </cell>
        </row>
        <row r="2814">
          <cell r="A2814" t="str">
            <v>10483844763</v>
          </cell>
          <cell r="B2814">
            <v>44763</v>
          </cell>
          <cell r="C2814">
            <v>104838</v>
          </cell>
          <cell r="D2814" t="str">
            <v>四川太极崇州市崇阳镇蜀州中路药店</v>
          </cell>
          <cell r="E2814">
            <v>3067.32</v>
          </cell>
          <cell r="F2814">
            <v>65</v>
          </cell>
          <cell r="G2814">
            <v>843.56</v>
          </cell>
          <cell r="H2814" t="str">
            <v>27.5%</v>
          </cell>
        </row>
        <row r="2815">
          <cell r="A2815" t="str">
            <v>10483844764</v>
          </cell>
          <cell r="B2815">
            <v>44764</v>
          </cell>
          <cell r="C2815">
            <v>104838</v>
          </cell>
          <cell r="D2815" t="str">
            <v>四川太极崇州市崇阳镇蜀州中路药店</v>
          </cell>
          <cell r="E2815">
            <v>2556.21</v>
          </cell>
          <cell r="F2815">
            <v>55</v>
          </cell>
          <cell r="G2815">
            <v>783.92</v>
          </cell>
          <cell r="H2815" t="str">
            <v>30.67%</v>
          </cell>
        </row>
        <row r="2816">
          <cell r="A2816" t="str">
            <v>10483844765</v>
          </cell>
          <cell r="B2816">
            <v>44765</v>
          </cell>
          <cell r="C2816">
            <v>104838</v>
          </cell>
          <cell r="D2816" t="str">
            <v>四川太极崇州市崇阳镇蜀州中路药店</v>
          </cell>
          <cell r="E2816">
            <v>2544.74</v>
          </cell>
          <cell r="F2816">
            <v>47</v>
          </cell>
          <cell r="G2816">
            <v>885.44</v>
          </cell>
          <cell r="H2816" t="str">
            <v>34.79%</v>
          </cell>
        </row>
        <row r="2817">
          <cell r="A2817" t="str">
            <v>10483844766</v>
          </cell>
          <cell r="B2817">
            <v>44766</v>
          </cell>
          <cell r="C2817">
            <v>104838</v>
          </cell>
          <cell r="D2817" t="str">
            <v>四川太极崇州市崇阳镇蜀州中路药店</v>
          </cell>
          <cell r="E2817">
            <v>2998.97</v>
          </cell>
          <cell r="F2817">
            <v>59</v>
          </cell>
          <cell r="G2817">
            <v>1046</v>
          </cell>
          <cell r="H2817" t="str">
            <v>34.88%</v>
          </cell>
        </row>
        <row r="2818">
          <cell r="A2818" t="str">
            <v>10483844767</v>
          </cell>
          <cell r="B2818">
            <v>44767</v>
          </cell>
          <cell r="C2818">
            <v>104838</v>
          </cell>
          <cell r="D2818" t="str">
            <v>四川太极崇州市崇阳镇蜀州中路药店</v>
          </cell>
          <cell r="E2818">
            <v>1958.66</v>
          </cell>
          <cell r="F2818">
            <v>51</v>
          </cell>
          <cell r="G2818">
            <v>413.25</v>
          </cell>
          <cell r="H2818" t="str">
            <v>21.1%</v>
          </cell>
        </row>
        <row r="2819">
          <cell r="A2819" t="str">
            <v>10483844768</v>
          </cell>
          <cell r="B2819">
            <v>44768</v>
          </cell>
          <cell r="C2819">
            <v>104838</v>
          </cell>
          <cell r="D2819" t="str">
            <v>四川太极崇州市崇阳镇蜀州中路药店</v>
          </cell>
          <cell r="E2819">
            <v>3293.38</v>
          </cell>
          <cell r="F2819">
            <v>54</v>
          </cell>
          <cell r="G2819">
            <v>899.93</v>
          </cell>
          <cell r="H2819" t="str">
            <v>27.33%</v>
          </cell>
        </row>
        <row r="2820">
          <cell r="A2820" t="str">
            <v>10483844769</v>
          </cell>
          <cell r="B2820">
            <v>44769</v>
          </cell>
          <cell r="C2820">
            <v>104838</v>
          </cell>
          <cell r="D2820" t="str">
            <v>四川太极崇州市崇阳镇蜀州中路药店</v>
          </cell>
          <cell r="E2820">
            <v>1422.8</v>
          </cell>
          <cell r="F2820">
            <v>43</v>
          </cell>
          <cell r="G2820">
            <v>505.55</v>
          </cell>
          <cell r="H2820" t="str">
            <v>35.53%</v>
          </cell>
        </row>
        <row r="2821">
          <cell r="A2821" t="str">
            <v>10483844770</v>
          </cell>
          <cell r="B2821">
            <v>44770</v>
          </cell>
          <cell r="C2821">
            <v>104838</v>
          </cell>
          <cell r="D2821" t="str">
            <v>四川太极崇州市崇阳镇蜀州中路药店</v>
          </cell>
          <cell r="E2821">
            <v>2339.06</v>
          </cell>
          <cell r="F2821">
            <v>43</v>
          </cell>
          <cell r="G2821">
            <v>753.25</v>
          </cell>
          <cell r="H2821" t="str">
            <v>32.2%</v>
          </cell>
        </row>
        <row r="2822">
          <cell r="A2822" t="str">
            <v>10483844771</v>
          </cell>
          <cell r="B2822">
            <v>44771</v>
          </cell>
          <cell r="C2822">
            <v>104838</v>
          </cell>
          <cell r="D2822" t="str">
            <v>四川太极崇州市崇阳镇蜀州中路药店</v>
          </cell>
          <cell r="E2822">
            <v>3476.31</v>
          </cell>
          <cell r="F2822">
            <v>67</v>
          </cell>
          <cell r="G2822">
            <v>1054.78</v>
          </cell>
          <cell r="H2822" t="str">
            <v>30.34%</v>
          </cell>
        </row>
        <row r="2823">
          <cell r="A2823" t="str">
            <v>10483844772</v>
          </cell>
          <cell r="B2823">
            <v>44772</v>
          </cell>
          <cell r="C2823">
            <v>104838</v>
          </cell>
          <cell r="D2823" t="str">
            <v>四川太极崇州市崇阳镇蜀州中路药店</v>
          </cell>
          <cell r="E2823">
            <v>1832.9</v>
          </cell>
          <cell r="F2823">
            <v>48</v>
          </cell>
          <cell r="G2823">
            <v>746.47</v>
          </cell>
          <cell r="H2823" t="str">
            <v>40.73%</v>
          </cell>
        </row>
        <row r="2824">
          <cell r="A2824" t="str">
            <v>10483844773</v>
          </cell>
          <cell r="B2824">
            <v>44773</v>
          </cell>
          <cell r="C2824">
            <v>104838</v>
          </cell>
          <cell r="D2824" t="str">
            <v>四川太极崇州市崇阳镇蜀州中路药店</v>
          </cell>
          <cell r="E2824">
            <v>2698.12</v>
          </cell>
          <cell r="F2824">
            <v>52</v>
          </cell>
          <cell r="G2824">
            <v>754</v>
          </cell>
          <cell r="H2824" t="str">
            <v>27.95%</v>
          </cell>
        </row>
        <row r="2825">
          <cell r="A2825" t="str">
            <v>10526744743</v>
          </cell>
          <cell r="B2825">
            <v>44743</v>
          </cell>
          <cell r="C2825">
            <v>105267</v>
          </cell>
          <cell r="D2825" t="str">
            <v>四川太极金牛区蜀汉路药店</v>
          </cell>
          <cell r="E2825">
            <v>5771.21</v>
          </cell>
          <cell r="F2825">
            <v>78</v>
          </cell>
          <cell r="G2825">
            <v>2111.1</v>
          </cell>
          <cell r="H2825" t="str">
            <v>36.58%</v>
          </cell>
        </row>
        <row r="2826">
          <cell r="A2826" t="str">
            <v>10526744744</v>
          </cell>
          <cell r="B2826">
            <v>44744</v>
          </cell>
          <cell r="C2826">
            <v>105267</v>
          </cell>
          <cell r="D2826" t="str">
            <v>四川太极金牛区蜀汉路药店</v>
          </cell>
          <cell r="E2826">
            <v>5851.73</v>
          </cell>
          <cell r="F2826">
            <v>71</v>
          </cell>
          <cell r="G2826">
            <v>2006.52</v>
          </cell>
          <cell r="H2826" t="str">
            <v>34.29%</v>
          </cell>
        </row>
        <row r="2827">
          <cell r="A2827" t="str">
            <v>10526744745</v>
          </cell>
          <cell r="B2827">
            <v>44745</v>
          </cell>
          <cell r="C2827">
            <v>105267</v>
          </cell>
          <cell r="D2827" t="str">
            <v>四川太极金牛区蜀汉路药店</v>
          </cell>
          <cell r="E2827">
            <v>4775.25</v>
          </cell>
          <cell r="F2827">
            <v>70</v>
          </cell>
          <cell r="G2827">
            <v>1703.37</v>
          </cell>
          <cell r="H2827" t="str">
            <v>35.67%</v>
          </cell>
        </row>
        <row r="2828">
          <cell r="A2828" t="str">
            <v>10526744746</v>
          </cell>
          <cell r="B2828">
            <v>44746</v>
          </cell>
          <cell r="C2828">
            <v>105267</v>
          </cell>
          <cell r="D2828" t="str">
            <v>四川太极金牛区蜀汉路药店</v>
          </cell>
          <cell r="E2828">
            <v>5982.38</v>
          </cell>
          <cell r="F2828">
            <v>98</v>
          </cell>
          <cell r="G2828">
            <v>2079.05</v>
          </cell>
          <cell r="H2828" t="str">
            <v>34.75%</v>
          </cell>
        </row>
        <row r="2829">
          <cell r="A2829" t="str">
            <v>10526744747</v>
          </cell>
          <cell r="B2829">
            <v>44747</v>
          </cell>
          <cell r="C2829">
            <v>105267</v>
          </cell>
          <cell r="D2829" t="str">
            <v>四川太极金牛区蜀汉路药店</v>
          </cell>
          <cell r="E2829">
            <v>4216.2</v>
          </cell>
          <cell r="F2829">
            <v>88</v>
          </cell>
          <cell r="G2829">
            <v>1642.76</v>
          </cell>
          <cell r="H2829" t="str">
            <v>38.96%</v>
          </cell>
        </row>
        <row r="2830">
          <cell r="A2830" t="str">
            <v>10526744748</v>
          </cell>
          <cell r="B2830">
            <v>44748</v>
          </cell>
          <cell r="C2830">
            <v>105267</v>
          </cell>
          <cell r="D2830" t="str">
            <v>四川太极金牛区蜀汉路药店</v>
          </cell>
          <cell r="E2830">
            <v>4224.3</v>
          </cell>
          <cell r="F2830">
            <v>81</v>
          </cell>
          <cell r="G2830">
            <v>1441.42</v>
          </cell>
          <cell r="H2830" t="str">
            <v>34.12%</v>
          </cell>
        </row>
        <row r="2831">
          <cell r="A2831" t="str">
            <v>10526744749</v>
          </cell>
          <cell r="B2831">
            <v>44749</v>
          </cell>
          <cell r="C2831">
            <v>105267</v>
          </cell>
          <cell r="D2831" t="str">
            <v>四川太极金牛区蜀汉路药店</v>
          </cell>
          <cell r="E2831">
            <v>6760.8</v>
          </cell>
          <cell r="F2831">
            <v>86</v>
          </cell>
          <cell r="G2831">
            <v>2079.82</v>
          </cell>
          <cell r="H2831" t="str">
            <v>30.76%</v>
          </cell>
        </row>
        <row r="2832">
          <cell r="A2832" t="str">
            <v>10526744750</v>
          </cell>
          <cell r="B2832">
            <v>44750</v>
          </cell>
          <cell r="C2832">
            <v>105267</v>
          </cell>
          <cell r="D2832" t="str">
            <v>四川太极金牛区蜀汉路药店</v>
          </cell>
          <cell r="E2832">
            <v>10614.25</v>
          </cell>
          <cell r="F2832">
            <v>95</v>
          </cell>
          <cell r="G2832">
            <v>2817.87</v>
          </cell>
          <cell r="H2832" t="str">
            <v>26.55%</v>
          </cell>
        </row>
        <row r="2833">
          <cell r="A2833" t="str">
            <v>10526744751</v>
          </cell>
          <cell r="B2833">
            <v>44751</v>
          </cell>
          <cell r="C2833">
            <v>105267</v>
          </cell>
          <cell r="D2833" t="str">
            <v>四川太极金牛区蜀汉路药店</v>
          </cell>
          <cell r="E2833">
            <v>4554.94</v>
          </cell>
          <cell r="F2833">
            <v>69</v>
          </cell>
          <cell r="G2833">
            <v>1762.05</v>
          </cell>
          <cell r="H2833" t="str">
            <v>38.68%</v>
          </cell>
        </row>
        <row r="2834">
          <cell r="A2834" t="str">
            <v>10526744752</v>
          </cell>
          <cell r="B2834">
            <v>44752</v>
          </cell>
          <cell r="C2834">
            <v>105267</v>
          </cell>
          <cell r="D2834" t="str">
            <v>四川太极金牛区蜀汉路药店</v>
          </cell>
          <cell r="E2834">
            <v>5882.5</v>
          </cell>
          <cell r="F2834">
            <v>98</v>
          </cell>
          <cell r="G2834">
            <v>1841.17</v>
          </cell>
          <cell r="H2834" t="str">
            <v>31.3%</v>
          </cell>
        </row>
        <row r="2835">
          <cell r="A2835" t="str">
            <v>10526744753</v>
          </cell>
          <cell r="B2835">
            <v>44753</v>
          </cell>
          <cell r="C2835">
            <v>105267</v>
          </cell>
          <cell r="D2835" t="str">
            <v>四川太极金牛区蜀汉路药店</v>
          </cell>
          <cell r="E2835">
            <v>6809.32</v>
          </cell>
          <cell r="F2835">
            <v>103</v>
          </cell>
          <cell r="G2835">
            <v>2446.94</v>
          </cell>
          <cell r="H2835" t="str">
            <v>35.94%</v>
          </cell>
        </row>
        <row r="2836">
          <cell r="A2836" t="str">
            <v>10526744754</v>
          </cell>
          <cell r="B2836">
            <v>44754</v>
          </cell>
          <cell r="C2836">
            <v>105267</v>
          </cell>
          <cell r="D2836" t="str">
            <v>四川太极金牛区蜀汉路药店</v>
          </cell>
          <cell r="E2836">
            <v>4879</v>
          </cell>
          <cell r="F2836">
            <v>102</v>
          </cell>
          <cell r="G2836">
            <v>1983.68</v>
          </cell>
          <cell r="H2836" t="str">
            <v>40.66%</v>
          </cell>
        </row>
        <row r="2837">
          <cell r="A2837" t="str">
            <v>10526744755</v>
          </cell>
          <cell r="B2837">
            <v>44755</v>
          </cell>
          <cell r="C2837">
            <v>105267</v>
          </cell>
          <cell r="D2837" t="str">
            <v>四川太极金牛区蜀汉路药店</v>
          </cell>
          <cell r="E2837">
            <v>6430.72</v>
          </cell>
          <cell r="F2837">
            <v>96</v>
          </cell>
          <cell r="G2837">
            <v>2110.98</v>
          </cell>
          <cell r="H2837" t="str">
            <v>32.83%</v>
          </cell>
        </row>
        <row r="2838">
          <cell r="A2838" t="str">
            <v>10526744756</v>
          </cell>
          <cell r="B2838">
            <v>44756</v>
          </cell>
          <cell r="C2838">
            <v>105267</v>
          </cell>
          <cell r="D2838" t="str">
            <v>四川太极金牛区蜀汉路药店</v>
          </cell>
          <cell r="E2838">
            <v>5359.4</v>
          </cell>
          <cell r="F2838">
            <v>84</v>
          </cell>
          <cell r="G2838">
            <v>2044.88</v>
          </cell>
          <cell r="H2838" t="str">
            <v>38.16%</v>
          </cell>
        </row>
        <row r="2839">
          <cell r="A2839" t="str">
            <v>10526744757</v>
          </cell>
          <cell r="B2839">
            <v>44757</v>
          </cell>
          <cell r="C2839">
            <v>105267</v>
          </cell>
          <cell r="D2839" t="str">
            <v>四川太极金牛区蜀汉路药店</v>
          </cell>
          <cell r="E2839">
            <v>5197.91</v>
          </cell>
          <cell r="F2839">
            <v>95</v>
          </cell>
          <cell r="G2839">
            <v>2187.2</v>
          </cell>
          <cell r="H2839" t="str">
            <v>42.08%</v>
          </cell>
        </row>
        <row r="2840">
          <cell r="A2840" t="str">
            <v>10526744758</v>
          </cell>
          <cell r="B2840">
            <v>44758</v>
          </cell>
          <cell r="C2840">
            <v>105267</v>
          </cell>
          <cell r="D2840" t="str">
            <v>四川太极金牛区蜀汉路药店</v>
          </cell>
          <cell r="E2840">
            <v>14955.19</v>
          </cell>
          <cell r="F2840">
            <v>129</v>
          </cell>
          <cell r="G2840">
            <v>5457.8</v>
          </cell>
          <cell r="H2840" t="str">
            <v>36.49%</v>
          </cell>
        </row>
        <row r="2841">
          <cell r="A2841" t="str">
            <v>10526744759</v>
          </cell>
          <cell r="B2841">
            <v>44759</v>
          </cell>
          <cell r="C2841">
            <v>105267</v>
          </cell>
          <cell r="D2841" t="str">
            <v>四川太极金牛区蜀汉路药店</v>
          </cell>
          <cell r="E2841">
            <v>14866.15</v>
          </cell>
          <cell r="F2841">
            <v>136</v>
          </cell>
          <cell r="G2841">
            <v>4674.41</v>
          </cell>
          <cell r="H2841" t="str">
            <v>31.44%</v>
          </cell>
        </row>
        <row r="2842">
          <cell r="A2842" t="str">
            <v>10526744760</v>
          </cell>
          <cell r="B2842">
            <v>44760</v>
          </cell>
          <cell r="C2842">
            <v>105267</v>
          </cell>
          <cell r="D2842" t="str">
            <v>四川太极金牛区蜀汉路药店</v>
          </cell>
          <cell r="E2842">
            <v>14784.88</v>
          </cell>
          <cell r="F2842">
            <v>128</v>
          </cell>
          <cell r="G2842">
            <v>3887.47</v>
          </cell>
          <cell r="H2842" t="str">
            <v>26.29%</v>
          </cell>
        </row>
        <row r="2843">
          <cell r="A2843" t="str">
            <v>10526744761</v>
          </cell>
          <cell r="B2843">
            <v>44761</v>
          </cell>
          <cell r="C2843">
            <v>105267</v>
          </cell>
          <cell r="D2843" t="str">
            <v>四川太极金牛区蜀汉路药店</v>
          </cell>
          <cell r="E2843">
            <v>6972.31</v>
          </cell>
          <cell r="F2843">
            <v>95</v>
          </cell>
          <cell r="G2843">
            <v>2207.75</v>
          </cell>
          <cell r="H2843" t="str">
            <v>31.66%</v>
          </cell>
        </row>
        <row r="2844">
          <cell r="A2844" t="str">
            <v>10526744762</v>
          </cell>
          <cell r="B2844">
            <v>44762</v>
          </cell>
          <cell r="C2844">
            <v>105267</v>
          </cell>
          <cell r="D2844" t="str">
            <v>四川太极金牛区蜀汉路药店</v>
          </cell>
          <cell r="E2844">
            <v>6916.15</v>
          </cell>
          <cell r="F2844">
            <v>103</v>
          </cell>
          <cell r="G2844">
            <v>2405.28</v>
          </cell>
          <cell r="H2844" t="str">
            <v>34.78%</v>
          </cell>
        </row>
        <row r="2845">
          <cell r="A2845" t="str">
            <v>10526744763</v>
          </cell>
          <cell r="B2845">
            <v>44763</v>
          </cell>
          <cell r="C2845">
            <v>105267</v>
          </cell>
          <cell r="D2845" t="str">
            <v>四川太极金牛区蜀汉路药店</v>
          </cell>
          <cell r="E2845">
            <v>6121.18</v>
          </cell>
          <cell r="F2845">
            <v>100</v>
          </cell>
          <cell r="G2845">
            <v>1989.7</v>
          </cell>
          <cell r="H2845" t="str">
            <v>32.51%</v>
          </cell>
        </row>
        <row r="2846">
          <cell r="A2846" t="str">
            <v>10526744764</v>
          </cell>
          <cell r="B2846">
            <v>44764</v>
          </cell>
          <cell r="C2846">
            <v>105267</v>
          </cell>
          <cell r="D2846" t="str">
            <v>四川太极金牛区蜀汉路药店</v>
          </cell>
          <cell r="E2846">
            <v>5918.31</v>
          </cell>
          <cell r="F2846">
            <v>55</v>
          </cell>
          <cell r="G2846">
            <v>1827.21</v>
          </cell>
          <cell r="H2846" t="str">
            <v>30.87%</v>
          </cell>
        </row>
        <row r="2847">
          <cell r="A2847" t="str">
            <v>10526744765</v>
          </cell>
          <cell r="B2847">
            <v>44765</v>
          </cell>
          <cell r="C2847">
            <v>105267</v>
          </cell>
          <cell r="D2847" t="str">
            <v>四川太极金牛区蜀汉路药店</v>
          </cell>
          <cell r="E2847">
            <v>5065.7</v>
          </cell>
          <cell r="F2847">
            <v>85</v>
          </cell>
          <cell r="G2847">
            <v>2020.49</v>
          </cell>
          <cell r="H2847" t="str">
            <v>39.89%</v>
          </cell>
        </row>
        <row r="2848">
          <cell r="A2848" t="str">
            <v>10526744766</v>
          </cell>
          <cell r="B2848">
            <v>44766</v>
          </cell>
          <cell r="C2848">
            <v>105267</v>
          </cell>
          <cell r="D2848" t="str">
            <v>四川太极金牛区蜀汉路药店</v>
          </cell>
          <cell r="E2848">
            <v>5114.77</v>
          </cell>
          <cell r="F2848">
            <v>65</v>
          </cell>
          <cell r="G2848">
            <v>1886.61</v>
          </cell>
          <cell r="H2848" t="str">
            <v>36.89%</v>
          </cell>
        </row>
        <row r="2849">
          <cell r="A2849" t="str">
            <v>10526744767</v>
          </cell>
          <cell r="B2849">
            <v>44767</v>
          </cell>
          <cell r="C2849">
            <v>105267</v>
          </cell>
          <cell r="D2849" t="str">
            <v>四川太极金牛区蜀汉路药店</v>
          </cell>
          <cell r="E2849">
            <v>5932.72</v>
          </cell>
          <cell r="F2849">
            <v>61</v>
          </cell>
          <cell r="G2849">
            <v>2076.59</v>
          </cell>
          <cell r="H2849" t="str">
            <v>35%</v>
          </cell>
        </row>
        <row r="2850">
          <cell r="A2850" t="str">
            <v>10526744768</v>
          </cell>
          <cell r="B2850">
            <v>44768</v>
          </cell>
          <cell r="C2850">
            <v>105267</v>
          </cell>
          <cell r="D2850" t="str">
            <v>四川太极金牛区蜀汉路药店</v>
          </cell>
          <cell r="E2850">
            <v>4572.21</v>
          </cell>
          <cell r="F2850">
            <v>78</v>
          </cell>
          <cell r="G2850">
            <v>1582.2</v>
          </cell>
          <cell r="H2850" t="str">
            <v>34.6%</v>
          </cell>
        </row>
        <row r="2851">
          <cell r="A2851" t="str">
            <v>10526744769</v>
          </cell>
          <cell r="B2851">
            <v>44769</v>
          </cell>
          <cell r="C2851">
            <v>105267</v>
          </cell>
          <cell r="D2851" t="str">
            <v>四川太极金牛区蜀汉路药店</v>
          </cell>
          <cell r="E2851">
            <v>3887.97</v>
          </cell>
          <cell r="F2851">
            <v>58</v>
          </cell>
          <cell r="G2851">
            <v>1353.42</v>
          </cell>
          <cell r="H2851" t="str">
            <v>34.81%</v>
          </cell>
        </row>
        <row r="2852">
          <cell r="A2852" t="str">
            <v>10526744770</v>
          </cell>
          <cell r="B2852">
            <v>44770</v>
          </cell>
          <cell r="C2852">
            <v>105267</v>
          </cell>
          <cell r="D2852" t="str">
            <v>四川太极金牛区蜀汉路药店</v>
          </cell>
          <cell r="E2852">
            <v>6186.19</v>
          </cell>
          <cell r="F2852">
            <v>67</v>
          </cell>
          <cell r="G2852">
            <v>2203.67</v>
          </cell>
          <cell r="H2852" t="str">
            <v>35.62%</v>
          </cell>
        </row>
        <row r="2853">
          <cell r="A2853" t="str">
            <v>10526744771</v>
          </cell>
          <cell r="B2853">
            <v>44771</v>
          </cell>
          <cell r="C2853">
            <v>105267</v>
          </cell>
          <cell r="D2853" t="str">
            <v>四川太极金牛区蜀汉路药店</v>
          </cell>
          <cell r="E2853">
            <v>4679.19</v>
          </cell>
          <cell r="F2853">
            <v>82</v>
          </cell>
          <cell r="G2853">
            <v>1965.6</v>
          </cell>
          <cell r="H2853" t="str">
            <v>42.01%</v>
          </cell>
        </row>
        <row r="2854">
          <cell r="A2854" t="str">
            <v>10526744772</v>
          </cell>
          <cell r="B2854">
            <v>44772</v>
          </cell>
          <cell r="C2854">
            <v>105267</v>
          </cell>
          <cell r="D2854" t="str">
            <v>四川太极金牛区蜀汉路药店</v>
          </cell>
          <cell r="E2854">
            <v>5252.67</v>
          </cell>
          <cell r="F2854">
            <v>61</v>
          </cell>
          <cell r="G2854">
            <v>1627.25</v>
          </cell>
          <cell r="H2854" t="str">
            <v>30.98%</v>
          </cell>
        </row>
        <row r="2855">
          <cell r="A2855" t="str">
            <v>10526744773</v>
          </cell>
          <cell r="B2855">
            <v>44773</v>
          </cell>
          <cell r="C2855">
            <v>105267</v>
          </cell>
          <cell r="D2855" t="str">
            <v>四川太极金牛区蜀汉路药店</v>
          </cell>
          <cell r="E2855">
            <v>5722.79</v>
          </cell>
          <cell r="F2855">
            <v>54</v>
          </cell>
          <cell r="G2855">
            <v>1505.34</v>
          </cell>
          <cell r="H2855" t="str">
            <v>26.3%</v>
          </cell>
        </row>
        <row r="2856">
          <cell r="A2856" t="str">
            <v>10575144743</v>
          </cell>
          <cell r="B2856">
            <v>44743</v>
          </cell>
          <cell r="C2856">
            <v>105751</v>
          </cell>
          <cell r="D2856" t="str">
            <v>四川太极高新区新下街药店</v>
          </cell>
          <cell r="E2856">
            <v>4057.11</v>
          </cell>
          <cell r="F2856">
            <v>75</v>
          </cell>
          <cell r="G2856">
            <v>1305.66</v>
          </cell>
          <cell r="H2856" t="str">
            <v>32.18%</v>
          </cell>
        </row>
        <row r="2857">
          <cell r="A2857" t="str">
            <v>10575144744</v>
          </cell>
          <cell r="B2857">
            <v>44744</v>
          </cell>
          <cell r="C2857">
            <v>105751</v>
          </cell>
          <cell r="D2857" t="str">
            <v>四川太极高新区新下街药店</v>
          </cell>
          <cell r="E2857">
            <v>4544.24</v>
          </cell>
          <cell r="F2857">
            <v>92</v>
          </cell>
          <cell r="G2857">
            <v>1655.87</v>
          </cell>
          <cell r="H2857" t="str">
            <v>36.44%</v>
          </cell>
        </row>
        <row r="2858">
          <cell r="A2858" t="str">
            <v>10575144745</v>
          </cell>
          <cell r="B2858">
            <v>44745</v>
          </cell>
          <cell r="C2858">
            <v>105751</v>
          </cell>
          <cell r="D2858" t="str">
            <v>四川太极高新区新下街药店</v>
          </cell>
          <cell r="E2858">
            <v>6383.86</v>
          </cell>
          <cell r="F2858">
            <v>85</v>
          </cell>
          <cell r="G2858">
            <v>2002.08</v>
          </cell>
          <cell r="H2858" t="str">
            <v>31.36%</v>
          </cell>
        </row>
        <row r="2859">
          <cell r="A2859" t="str">
            <v>10575144746</v>
          </cell>
          <cell r="B2859">
            <v>44746</v>
          </cell>
          <cell r="C2859">
            <v>105751</v>
          </cell>
          <cell r="D2859" t="str">
            <v>四川太极高新区新下街药店</v>
          </cell>
          <cell r="E2859">
            <v>5433.7</v>
          </cell>
          <cell r="F2859">
            <v>83</v>
          </cell>
          <cell r="G2859">
            <v>1874.56</v>
          </cell>
          <cell r="H2859" t="str">
            <v>34.5%</v>
          </cell>
        </row>
        <row r="2860">
          <cell r="A2860" t="str">
            <v>10575144747</v>
          </cell>
          <cell r="B2860">
            <v>44747</v>
          </cell>
          <cell r="C2860">
            <v>105751</v>
          </cell>
          <cell r="D2860" t="str">
            <v>四川太极高新区新下街药店</v>
          </cell>
          <cell r="E2860">
            <v>5045.2</v>
          </cell>
          <cell r="F2860">
            <v>65</v>
          </cell>
          <cell r="G2860">
            <v>1563.87</v>
          </cell>
          <cell r="H2860" t="str">
            <v>31%</v>
          </cell>
        </row>
        <row r="2861">
          <cell r="A2861" t="str">
            <v>10575144748</v>
          </cell>
          <cell r="B2861">
            <v>44748</v>
          </cell>
          <cell r="C2861">
            <v>105751</v>
          </cell>
          <cell r="D2861" t="str">
            <v>四川太极高新区新下街药店</v>
          </cell>
          <cell r="E2861">
            <v>3140.85</v>
          </cell>
          <cell r="F2861">
            <v>75</v>
          </cell>
          <cell r="G2861">
            <v>1001.07</v>
          </cell>
          <cell r="H2861" t="str">
            <v>31.87%</v>
          </cell>
        </row>
        <row r="2862">
          <cell r="A2862" t="str">
            <v>10575144749</v>
          </cell>
          <cell r="B2862">
            <v>44749</v>
          </cell>
          <cell r="C2862">
            <v>105751</v>
          </cell>
          <cell r="D2862" t="str">
            <v>四川太极高新区新下街药店</v>
          </cell>
          <cell r="E2862">
            <v>6003.38</v>
          </cell>
          <cell r="F2862">
            <v>93</v>
          </cell>
          <cell r="G2862">
            <v>2194.6</v>
          </cell>
          <cell r="H2862" t="str">
            <v>36.56%</v>
          </cell>
        </row>
        <row r="2863">
          <cell r="A2863" t="str">
            <v>10575144750</v>
          </cell>
          <cell r="B2863">
            <v>44750</v>
          </cell>
          <cell r="C2863">
            <v>105751</v>
          </cell>
          <cell r="D2863" t="str">
            <v>四川太极高新区新下街药店</v>
          </cell>
          <cell r="E2863">
            <v>1323.65</v>
          </cell>
          <cell r="F2863">
            <v>17</v>
          </cell>
          <cell r="G2863">
            <v>380.16</v>
          </cell>
          <cell r="H2863" t="str">
            <v>28.72%</v>
          </cell>
        </row>
        <row r="2864">
          <cell r="A2864" t="str">
            <v>10575144751</v>
          </cell>
          <cell r="B2864">
            <v>44751</v>
          </cell>
          <cell r="C2864">
            <v>105751</v>
          </cell>
          <cell r="D2864" t="str">
            <v>四川太极高新区新下街药店</v>
          </cell>
          <cell r="E2864">
            <v>5347.5</v>
          </cell>
          <cell r="F2864">
            <v>89</v>
          </cell>
          <cell r="G2864">
            <v>1688.59</v>
          </cell>
          <cell r="H2864" t="str">
            <v>31.58%</v>
          </cell>
        </row>
        <row r="2865">
          <cell r="A2865" t="str">
            <v>10575144752</v>
          </cell>
          <cell r="B2865">
            <v>44752</v>
          </cell>
          <cell r="C2865">
            <v>105751</v>
          </cell>
          <cell r="D2865" t="str">
            <v>四川太极高新区新下街药店</v>
          </cell>
          <cell r="E2865">
            <v>5737.98</v>
          </cell>
          <cell r="F2865">
            <v>93</v>
          </cell>
          <cell r="G2865">
            <v>1780.72</v>
          </cell>
          <cell r="H2865" t="str">
            <v>31.03%</v>
          </cell>
        </row>
        <row r="2866">
          <cell r="A2866" t="str">
            <v>10575144753</v>
          </cell>
          <cell r="B2866">
            <v>44753</v>
          </cell>
          <cell r="C2866">
            <v>105751</v>
          </cell>
          <cell r="D2866" t="str">
            <v>四川太极高新区新下街药店</v>
          </cell>
          <cell r="E2866">
            <v>4432.1</v>
          </cell>
          <cell r="F2866">
            <v>81</v>
          </cell>
          <cell r="G2866">
            <v>1441.26</v>
          </cell>
          <cell r="H2866" t="str">
            <v>32.52%</v>
          </cell>
        </row>
        <row r="2867">
          <cell r="A2867" t="str">
            <v>10575144754</v>
          </cell>
          <cell r="B2867">
            <v>44754</v>
          </cell>
          <cell r="C2867">
            <v>105751</v>
          </cell>
          <cell r="D2867" t="str">
            <v>四川太极高新区新下街药店</v>
          </cell>
          <cell r="E2867">
            <v>4474.3</v>
          </cell>
          <cell r="F2867">
            <v>72</v>
          </cell>
          <cell r="G2867">
            <v>1390.76</v>
          </cell>
          <cell r="H2867" t="str">
            <v>31.08%</v>
          </cell>
        </row>
        <row r="2868">
          <cell r="A2868" t="str">
            <v>10575144755</v>
          </cell>
          <cell r="B2868">
            <v>44755</v>
          </cell>
          <cell r="C2868">
            <v>105751</v>
          </cell>
          <cell r="D2868" t="str">
            <v>四川太极高新区新下街药店</v>
          </cell>
          <cell r="E2868">
            <v>4666.88</v>
          </cell>
          <cell r="F2868">
            <v>83</v>
          </cell>
          <cell r="G2868">
            <v>1779.19</v>
          </cell>
          <cell r="H2868" t="str">
            <v>38.12%</v>
          </cell>
        </row>
        <row r="2869">
          <cell r="A2869" t="str">
            <v>10575144756</v>
          </cell>
          <cell r="B2869">
            <v>44756</v>
          </cell>
          <cell r="C2869">
            <v>105751</v>
          </cell>
          <cell r="D2869" t="str">
            <v>四川太极高新区新下街药店</v>
          </cell>
          <cell r="E2869">
            <v>4555.5</v>
          </cell>
          <cell r="F2869">
            <v>81</v>
          </cell>
          <cell r="G2869">
            <v>1612.89</v>
          </cell>
          <cell r="H2869" t="str">
            <v>35.41%</v>
          </cell>
        </row>
        <row r="2870">
          <cell r="A2870" t="str">
            <v>10575144757</v>
          </cell>
          <cell r="B2870">
            <v>44757</v>
          </cell>
          <cell r="C2870">
            <v>105751</v>
          </cell>
          <cell r="D2870" t="str">
            <v>四川太极高新区新下街药店</v>
          </cell>
          <cell r="E2870">
            <v>3630.56</v>
          </cell>
          <cell r="F2870">
            <v>69</v>
          </cell>
          <cell r="G2870">
            <v>1203.06</v>
          </cell>
          <cell r="H2870" t="str">
            <v>33.14%</v>
          </cell>
        </row>
        <row r="2871">
          <cell r="A2871" t="str">
            <v>10575144758</v>
          </cell>
          <cell r="B2871">
            <v>44758</v>
          </cell>
          <cell r="C2871">
            <v>105751</v>
          </cell>
          <cell r="D2871" t="str">
            <v>四川太极高新区新下街药店</v>
          </cell>
          <cell r="E2871">
            <v>12633.59</v>
          </cell>
          <cell r="F2871">
            <v>131</v>
          </cell>
          <cell r="G2871">
            <v>3775.26</v>
          </cell>
          <cell r="H2871" t="str">
            <v>29.88%</v>
          </cell>
        </row>
        <row r="2872">
          <cell r="A2872" t="str">
            <v>10575144759</v>
          </cell>
          <cell r="B2872">
            <v>44759</v>
          </cell>
          <cell r="C2872">
            <v>105751</v>
          </cell>
          <cell r="D2872" t="str">
            <v>四川太极高新区新下街药店</v>
          </cell>
          <cell r="E2872">
            <v>7787.76</v>
          </cell>
          <cell r="F2872">
            <v>114</v>
          </cell>
          <cell r="G2872">
            <v>2458.37</v>
          </cell>
          <cell r="H2872" t="str">
            <v>31.57%</v>
          </cell>
        </row>
        <row r="2873">
          <cell r="A2873" t="str">
            <v>10575144760</v>
          </cell>
          <cell r="B2873">
            <v>44760</v>
          </cell>
          <cell r="C2873">
            <v>105751</v>
          </cell>
          <cell r="D2873" t="str">
            <v>四川太极高新区新下街药店</v>
          </cell>
          <cell r="E2873">
            <v>4640.31</v>
          </cell>
          <cell r="F2873">
            <v>94</v>
          </cell>
          <cell r="G2873">
            <v>1750.52</v>
          </cell>
          <cell r="H2873" t="str">
            <v>37.72%</v>
          </cell>
        </row>
        <row r="2874">
          <cell r="A2874" t="str">
            <v>10575144761</v>
          </cell>
          <cell r="B2874">
            <v>44761</v>
          </cell>
          <cell r="C2874">
            <v>105751</v>
          </cell>
          <cell r="D2874" t="str">
            <v>四川太极高新区新下街药店</v>
          </cell>
          <cell r="E2874">
            <v>3273.93</v>
          </cell>
          <cell r="F2874">
            <v>69</v>
          </cell>
          <cell r="G2874">
            <v>1225.75</v>
          </cell>
          <cell r="H2874" t="str">
            <v>37.44%</v>
          </cell>
        </row>
        <row r="2875">
          <cell r="A2875" t="str">
            <v>10575144762</v>
          </cell>
          <cell r="B2875">
            <v>44762</v>
          </cell>
          <cell r="C2875">
            <v>105751</v>
          </cell>
          <cell r="D2875" t="str">
            <v>四川太极高新区新下街药店</v>
          </cell>
          <cell r="E2875">
            <v>5801.44</v>
          </cell>
          <cell r="F2875">
            <v>80</v>
          </cell>
          <cell r="G2875">
            <v>1636.02</v>
          </cell>
          <cell r="H2875" t="str">
            <v>28.2%</v>
          </cell>
        </row>
        <row r="2876">
          <cell r="A2876" t="str">
            <v>10575144763</v>
          </cell>
          <cell r="B2876">
            <v>44763</v>
          </cell>
          <cell r="C2876">
            <v>105751</v>
          </cell>
          <cell r="D2876" t="str">
            <v>四川太极高新区新下街药店</v>
          </cell>
          <cell r="E2876">
            <v>6276.99</v>
          </cell>
          <cell r="F2876">
            <v>82</v>
          </cell>
          <cell r="G2876">
            <v>1522.12</v>
          </cell>
          <cell r="H2876" t="str">
            <v>24.25%</v>
          </cell>
        </row>
        <row r="2877">
          <cell r="A2877" t="str">
            <v>10575144764</v>
          </cell>
          <cell r="B2877">
            <v>44764</v>
          </cell>
          <cell r="C2877">
            <v>105751</v>
          </cell>
          <cell r="D2877" t="str">
            <v>四川太极高新区新下街药店</v>
          </cell>
          <cell r="E2877">
            <v>4520</v>
          </cell>
          <cell r="F2877">
            <v>70</v>
          </cell>
          <cell r="G2877">
            <v>1439.51</v>
          </cell>
          <cell r="H2877" t="str">
            <v>31.85%</v>
          </cell>
        </row>
        <row r="2878">
          <cell r="A2878" t="str">
            <v>10575144765</v>
          </cell>
          <cell r="B2878">
            <v>44765</v>
          </cell>
          <cell r="C2878">
            <v>105751</v>
          </cell>
          <cell r="D2878" t="str">
            <v>四川太极高新区新下街药店</v>
          </cell>
          <cell r="E2878">
            <v>3578.08</v>
          </cell>
          <cell r="F2878">
            <v>65</v>
          </cell>
          <cell r="G2878">
            <v>1267.75</v>
          </cell>
          <cell r="H2878" t="str">
            <v>35.43%</v>
          </cell>
        </row>
        <row r="2879">
          <cell r="A2879" t="str">
            <v>10575144766</v>
          </cell>
          <cell r="B2879">
            <v>44766</v>
          </cell>
          <cell r="C2879">
            <v>105751</v>
          </cell>
          <cell r="D2879" t="str">
            <v>四川太极高新区新下街药店</v>
          </cell>
          <cell r="E2879">
            <v>7239.01</v>
          </cell>
          <cell r="F2879">
            <v>106</v>
          </cell>
          <cell r="G2879">
            <v>2370.85</v>
          </cell>
          <cell r="H2879" t="str">
            <v>32.75%</v>
          </cell>
        </row>
        <row r="2880">
          <cell r="A2880" t="str">
            <v>10575144767</v>
          </cell>
          <cell r="B2880">
            <v>44767</v>
          </cell>
          <cell r="C2880">
            <v>105751</v>
          </cell>
          <cell r="D2880" t="str">
            <v>四川太极高新区新下街药店</v>
          </cell>
          <cell r="E2880">
            <v>3841.88</v>
          </cell>
          <cell r="F2880">
            <v>82</v>
          </cell>
          <cell r="G2880">
            <v>1500.86</v>
          </cell>
          <cell r="H2880" t="str">
            <v>39.07%</v>
          </cell>
        </row>
        <row r="2881">
          <cell r="A2881" t="str">
            <v>10575144768</v>
          </cell>
          <cell r="B2881">
            <v>44768</v>
          </cell>
          <cell r="C2881">
            <v>105751</v>
          </cell>
          <cell r="D2881" t="str">
            <v>四川太极高新区新下街药店</v>
          </cell>
          <cell r="E2881">
            <v>5154.96</v>
          </cell>
          <cell r="F2881">
            <v>76</v>
          </cell>
          <cell r="G2881">
            <v>1761.47</v>
          </cell>
          <cell r="H2881" t="str">
            <v>34.17%</v>
          </cell>
        </row>
        <row r="2882">
          <cell r="A2882" t="str">
            <v>10575144769</v>
          </cell>
          <cell r="B2882">
            <v>44769</v>
          </cell>
          <cell r="C2882">
            <v>105751</v>
          </cell>
          <cell r="D2882" t="str">
            <v>四川太极高新区新下街药店</v>
          </cell>
          <cell r="E2882">
            <v>3936.11</v>
          </cell>
          <cell r="F2882">
            <v>65</v>
          </cell>
          <cell r="G2882">
            <v>1445.73</v>
          </cell>
          <cell r="H2882" t="str">
            <v>36.73%</v>
          </cell>
        </row>
        <row r="2883">
          <cell r="A2883" t="str">
            <v>10575144770</v>
          </cell>
          <cell r="B2883">
            <v>44770</v>
          </cell>
          <cell r="C2883">
            <v>105751</v>
          </cell>
          <cell r="D2883" t="str">
            <v>四川太极高新区新下街药店</v>
          </cell>
          <cell r="E2883">
            <v>1393.5</v>
          </cell>
          <cell r="F2883">
            <v>51</v>
          </cell>
          <cell r="G2883">
            <v>648.69</v>
          </cell>
          <cell r="H2883" t="str">
            <v>46.55%</v>
          </cell>
        </row>
        <row r="2884">
          <cell r="A2884" t="str">
            <v>10575144771</v>
          </cell>
          <cell r="B2884">
            <v>44771</v>
          </cell>
          <cell r="C2884">
            <v>105751</v>
          </cell>
          <cell r="D2884" t="str">
            <v>四川太极高新区新下街药店</v>
          </cell>
          <cell r="E2884">
            <v>5110.57</v>
          </cell>
          <cell r="F2884">
            <v>67</v>
          </cell>
          <cell r="G2884">
            <v>1463.24</v>
          </cell>
          <cell r="H2884" t="str">
            <v>28.63%</v>
          </cell>
        </row>
        <row r="2885">
          <cell r="A2885" t="str">
            <v>10575144772</v>
          </cell>
          <cell r="B2885">
            <v>44772</v>
          </cell>
          <cell r="C2885">
            <v>105751</v>
          </cell>
          <cell r="D2885" t="str">
            <v>四川太极高新区新下街药店</v>
          </cell>
          <cell r="E2885">
            <v>3780.8</v>
          </cell>
          <cell r="F2885">
            <v>77</v>
          </cell>
          <cell r="G2885">
            <v>1197.57</v>
          </cell>
          <cell r="H2885" t="str">
            <v>31.68%</v>
          </cell>
        </row>
        <row r="2886">
          <cell r="A2886" t="str">
            <v>10575144773</v>
          </cell>
          <cell r="B2886">
            <v>44773</v>
          </cell>
          <cell r="C2886">
            <v>105751</v>
          </cell>
          <cell r="D2886" t="str">
            <v>四川太极高新区新下街药店</v>
          </cell>
          <cell r="E2886">
            <v>3193.06</v>
          </cell>
          <cell r="F2886">
            <v>67</v>
          </cell>
          <cell r="G2886">
            <v>1103.77</v>
          </cell>
          <cell r="H2886" t="str">
            <v>34.57%</v>
          </cell>
        </row>
        <row r="2887">
          <cell r="A2887" t="str">
            <v>10591044743</v>
          </cell>
          <cell r="B2887">
            <v>44743</v>
          </cell>
          <cell r="C2887">
            <v>105910</v>
          </cell>
          <cell r="D2887" t="str">
            <v>四川太极高新区紫薇东路药店</v>
          </cell>
          <cell r="E2887">
            <v>6127.7</v>
          </cell>
          <cell r="F2887">
            <v>63</v>
          </cell>
          <cell r="G2887">
            <v>1666.94</v>
          </cell>
          <cell r="H2887" t="str">
            <v>27.2%</v>
          </cell>
        </row>
        <row r="2888">
          <cell r="A2888" t="str">
            <v>10591044744</v>
          </cell>
          <cell r="B2888">
            <v>44744</v>
          </cell>
          <cell r="C2888">
            <v>105910</v>
          </cell>
          <cell r="D2888" t="str">
            <v>四川太极高新区紫薇东路药店</v>
          </cell>
          <cell r="E2888">
            <v>4824.1</v>
          </cell>
          <cell r="F2888">
            <v>52</v>
          </cell>
          <cell r="G2888">
            <v>1906.49</v>
          </cell>
          <cell r="H2888" t="str">
            <v>39.52%</v>
          </cell>
        </row>
        <row r="2889">
          <cell r="A2889" t="str">
            <v>10591044745</v>
          </cell>
          <cell r="B2889">
            <v>44745</v>
          </cell>
          <cell r="C2889">
            <v>105910</v>
          </cell>
          <cell r="D2889" t="str">
            <v>四川太极高新区紫薇东路药店</v>
          </cell>
          <cell r="E2889">
            <v>4600.71</v>
          </cell>
          <cell r="F2889">
            <v>64</v>
          </cell>
          <cell r="G2889">
            <v>1583.43</v>
          </cell>
          <cell r="H2889" t="str">
            <v>34.42%</v>
          </cell>
        </row>
        <row r="2890">
          <cell r="A2890" t="str">
            <v>10591044746</v>
          </cell>
          <cell r="B2890">
            <v>44746</v>
          </cell>
          <cell r="C2890">
            <v>105910</v>
          </cell>
          <cell r="D2890" t="str">
            <v>四川太极高新区紫薇东路药店</v>
          </cell>
          <cell r="E2890">
            <v>6824.52</v>
          </cell>
          <cell r="F2890">
            <v>72</v>
          </cell>
          <cell r="G2890">
            <v>2345.64</v>
          </cell>
          <cell r="H2890" t="str">
            <v>34.37%</v>
          </cell>
        </row>
        <row r="2891">
          <cell r="A2891" t="str">
            <v>10591044747</v>
          </cell>
          <cell r="B2891">
            <v>44747</v>
          </cell>
          <cell r="C2891">
            <v>105910</v>
          </cell>
          <cell r="D2891" t="str">
            <v>四川太极高新区紫薇东路药店</v>
          </cell>
          <cell r="E2891">
            <v>5658.1</v>
          </cell>
          <cell r="F2891">
            <v>64</v>
          </cell>
          <cell r="G2891">
            <v>1835</v>
          </cell>
          <cell r="H2891" t="str">
            <v>32.43%</v>
          </cell>
        </row>
        <row r="2892">
          <cell r="A2892" t="str">
            <v>10591044748</v>
          </cell>
          <cell r="B2892">
            <v>44748</v>
          </cell>
          <cell r="C2892">
            <v>105910</v>
          </cell>
          <cell r="D2892" t="str">
            <v>四川太极高新区紫薇东路药店</v>
          </cell>
          <cell r="E2892">
            <v>6120.7</v>
          </cell>
          <cell r="F2892">
            <v>60</v>
          </cell>
          <cell r="G2892">
            <v>1643.12</v>
          </cell>
          <cell r="H2892" t="str">
            <v>26.85%</v>
          </cell>
        </row>
        <row r="2893">
          <cell r="A2893" t="str">
            <v>10591044749</v>
          </cell>
          <cell r="B2893">
            <v>44749</v>
          </cell>
          <cell r="C2893">
            <v>105910</v>
          </cell>
          <cell r="D2893" t="str">
            <v>四川太极高新区紫薇东路药店</v>
          </cell>
          <cell r="E2893">
            <v>4432.36</v>
          </cell>
          <cell r="F2893">
            <v>72</v>
          </cell>
          <cell r="G2893">
            <v>1726.54</v>
          </cell>
          <cell r="H2893" t="str">
            <v>38.95%</v>
          </cell>
        </row>
        <row r="2894">
          <cell r="A2894" t="str">
            <v>10591044750</v>
          </cell>
          <cell r="B2894">
            <v>44750</v>
          </cell>
          <cell r="C2894">
            <v>105910</v>
          </cell>
          <cell r="D2894" t="str">
            <v>四川太极高新区紫薇东路药店</v>
          </cell>
          <cell r="E2894">
            <v>6191.01</v>
          </cell>
          <cell r="F2894">
            <v>79</v>
          </cell>
          <cell r="G2894">
            <v>2335.32</v>
          </cell>
          <cell r="H2894" t="str">
            <v>37.72%</v>
          </cell>
        </row>
        <row r="2895">
          <cell r="A2895" t="str">
            <v>10591044751</v>
          </cell>
          <cell r="B2895">
            <v>44751</v>
          </cell>
          <cell r="C2895">
            <v>105910</v>
          </cell>
          <cell r="D2895" t="str">
            <v>四川太极高新区紫薇东路药店</v>
          </cell>
          <cell r="E2895">
            <v>6500.3</v>
          </cell>
          <cell r="F2895">
            <v>58</v>
          </cell>
          <cell r="G2895">
            <v>1290.35</v>
          </cell>
          <cell r="H2895" t="str">
            <v>19.85%</v>
          </cell>
        </row>
        <row r="2896">
          <cell r="A2896" t="str">
            <v>10591044752</v>
          </cell>
          <cell r="B2896">
            <v>44752</v>
          </cell>
          <cell r="C2896">
            <v>105910</v>
          </cell>
          <cell r="D2896" t="str">
            <v>四川太极高新区紫薇东路药店</v>
          </cell>
          <cell r="E2896">
            <v>4636.82</v>
          </cell>
          <cell r="F2896">
            <v>66</v>
          </cell>
          <cell r="G2896">
            <v>1768.15</v>
          </cell>
          <cell r="H2896" t="str">
            <v>38.13%</v>
          </cell>
        </row>
        <row r="2897">
          <cell r="A2897" t="str">
            <v>10591044753</v>
          </cell>
          <cell r="B2897">
            <v>44753</v>
          </cell>
          <cell r="C2897">
            <v>105910</v>
          </cell>
          <cell r="D2897" t="str">
            <v>四川太极高新区紫薇东路药店</v>
          </cell>
          <cell r="E2897">
            <v>5334.9</v>
          </cell>
          <cell r="F2897">
            <v>74</v>
          </cell>
          <cell r="G2897">
            <v>1920.05</v>
          </cell>
          <cell r="H2897" t="str">
            <v>35.99%</v>
          </cell>
        </row>
        <row r="2898">
          <cell r="A2898" t="str">
            <v>10591044754</v>
          </cell>
          <cell r="B2898">
            <v>44754</v>
          </cell>
          <cell r="C2898">
            <v>105910</v>
          </cell>
          <cell r="D2898" t="str">
            <v>四川太极高新区紫薇东路药店</v>
          </cell>
          <cell r="E2898">
            <v>6611.03</v>
          </cell>
          <cell r="F2898">
            <v>79</v>
          </cell>
          <cell r="G2898">
            <v>1941.35</v>
          </cell>
          <cell r="H2898" t="str">
            <v>29.37%</v>
          </cell>
        </row>
        <row r="2899">
          <cell r="A2899" t="str">
            <v>10591044755</v>
          </cell>
          <cell r="B2899">
            <v>44755</v>
          </cell>
          <cell r="C2899">
            <v>105910</v>
          </cell>
          <cell r="D2899" t="str">
            <v>四川太极高新区紫薇东路药店</v>
          </cell>
          <cell r="E2899">
            <v>5200.53</v>
          </cell>
          <cell r="F2899">
            <v>63</v>
          </cell>
          <cell r="G2899">
            <v>1881.86</v>
          </cell>
          <cell r="H2899" t="str">
            <v>36.19%</v>
          </cell>
        </row>
        <row r="2900">
          <cell r="A2900" t="str">
            <v>10591044756</v>
          </cell>
          <cell r="B2900">
            <v>44756</v>
          </cell>
          <cell r="C2900">
            <v>105910</v>
          </cell>
          <cell r="D2900" t="str">
            <v>四川太极高新区紫薇东路药店</v>
          </cell>
          <cell r="E2900">
            <v>4099.31</v>
          </cell>
          <cell r="F2900">
            <v>74</v>
          </cell>
          <cell r="G2900">
            <v>1726.6</v>
          </cell>
          <cell r="H2900" t="str">
            <v>42.12%</v>
          </cell>
        </row>
        <row r="2901">
          <cell r="A2901" t="str">
            <v>10591044757</v>
          </cell>
          <cell r="B2901">
            <v>44757</v>
          </cell>
          <cell r="C2901">
            <v>105910</v>
          </cell>
          <cell r="D2901" t="str">
            <v>四川太极高新区紫薇东路药店</v>
          </cell>
          <cell r="E2901">
            <v>4616.65</v>
          </cell>
          <cell r="F2901">
            <v>76</v>
          </cell>
          <cell r="G2901">
            <v>1753.3</v>
          </cell>
          <cell r="H2901" t="str">
            <v>37.98%</v>
          </cell>
        </row>
        <row r="2902">
          <cell r="A2902" t="str">
            <v>10591044758</v>
          </cell>
          <cell r="B2902">
            <v>44758</v>
          </cell>
          <cell r="C2902">
            <v>105910</v>
          </cell>
          <cell r="D2902" t="str">
            <v>四川太极高新区紫薇东路药店</v>
          </cell>
          <cell r="E2902">
            <v>13800.6</v>
          </cell>
          <cell r="F2902">
            <v>106</v>
          </cell>
          <cell r="G2902">
            <v>3888.86</v>
          </cell>
          <cell r="H2902" t="str">
            <v>28.18%</v>
          </cell>
        </row>
        <row r="2903">
          <cell r="A2903" t="str">
            <v>10591044759</v>
          </cell>
          <cell r="B2903">
            <v>44759</v>
          </cell>
          <cell r="C2903">
            <v>105910</v>
          </cell>
          <cell r="D2903" t="str">
            <v>四川太极高新区紫薇东路药店</v>
          </cell>
          <cell r="E2903">
            <v>11478.05</v>
          </cell>
          <cell r="F2903">
            <v>95</v>
          </cell>
          <cell r="G2903">
            <v>2871.37</v>
          </cell>
          <cell r="H2903" t="str">
            <v>25.02%</v>
          </cell>
        </row>
        <row r="2904">
          <cell r="A2904" t="str">
            <v>10591044760</v>
          </cell>
          <cell r="B2904">
            <v>44760</v>
          </cell>
          <cell r="C2904">
            <v>105910</v>
          </cell>
          <cell r="D2904" t="str">
            <v>四川太极高新区紫薇东路药店</v>
          </cell>
          <cell r="E2904">
            <v>12602.67</v>
          </cell>
          <cell r="F2904">
            <v>125</v>
          </cell>
          <cell r="G2904">
            <v>3810.12</v>
          </cell>
          <cell r="H2904" t="str">
            <v>30.23%</v>
          </cell>
        </row>
        <row r="2905">
          <cell r="A2905" t="str">
            <v>10591044761</v>
          </cell>
          <cell r="B2905">
            <v>44761</v>
          </cell>
          <cell r="C2905">
            <v>105910</v>
          </cell>
          <cell r="D2905" t="str">
            <v>四川太极高新区紫薇东路药店</v>
          </cell>
          <cell r="E2905">
            <v>6308.67</v>
          </cell>
          <cell r="F2905">
            <v>86</v>
          </cell>
          <cell r="G2905">
            <v>1605.26</v>
          </cell>
          <cell r="H2905" t="str">
            <v>25.45%</v>
          </cell>
        </row>
        <row r="2906">
          <cell r="A2906" t="str">
            <v>10591044762</v>
          </cell>
          <cell r="B2906">
            <v>44762</v>
          </cell>
          <cell r="C2906">
            <v>105910</v>
          </cell>
          <cell r="D2906" t="str">
            <v>四川太极高新区紫薇东路药店</v>
          </cell>
          <cell r="E2906">
            <v>9316.71</v>
          </cell>
          <cell r="F2906">
            <v>91</v>
          </cell>
          <cell r="G2906">
            <v>3000.83</v>
          </cell>
          <cell r="H2906" t="str">
            <v>32.21%</v>
          </cell>
        </row>
        <row r="2907">
          <cell r="A2907" t="str">
            <v>10591044763</v>
          </cell>
          <cell r="B2907">
            <v>44763</v>
          </cell>
          <cell r="C2907">
            <v>105910</v>
          </cell>
          <cell r="D2907" t="str">
            <v>四川太极高新区紫薇东路药店</v>
          </cell>
          <cell r="E2907">
            <v>6465.5</v>
          </cell>
          <cell r="F2907">
            <v>81</v>
          </cell>
          <cell r="G2907">
            <v>1945.63</v>
          </cell>
          <cell r="H2907" t="str">
            <v>30.09%</v>
          </cell>
        </row>
        <row r="2908">
          <cell r="A2908" t="str">
            <v>10591044764</v>
          </cell>
          <cell r="B2908">
            <v>44764</v>
          </cell>
          <cell r="C2908">
            <v>105910</v>
          </cell>
          <cell r="D2908" t="str">
            <v>四川太极高新区紫薇东路药店</v>
          </cell>
          <cell r="E2908">
            <v>7932.39</v>
          </cell>
          <cell r="F2908">
            <v>89</v>
          </cell>
          <cell r="G2908">
            <v>2228.24</v>
          </cell>
          <cell r="H2908" t="str">
            <v>28.09%</v>
          </cell>
        </row>
        <row r="2909">
          <cell r="A2909" t="str">
            <v>10591044765</v>
          </cell>
          <cell r="B2909">
            <v>44765</v>
          </cell>
          <cell r="C2909">
            <v>105910</v>
          </cell>
          <cell r="D2909" t="str">
            <v>四川太极高新区紫薇东路药店</v>
          </cell>
          <cell r="E2909">
            <v>4101.25</v>
          </cell>
          <cell r="F2909">
            <v>44</v>
          </cell>
          <cell r="G2909">
            <v>1761.12</v>
          </cell>
          <cell r="H2909" t="str">
            <v>42.94%</v>
          </cell>
        </row>
        <row r="2910">
          <cell r="A2910" t="str">
            <v>10591044766</v>
          </cell>
          <cell r="B2910">
            <v>44766</v>
          </cell>
          <cell r="C2910">
            <v>105910</v>
          </cell>
          <cell r="D2910" t="str">
            <v>四川太极高新区紫薇东路药店</v>
          </cell>
          <cell r="E2910">
            <v>5313.72</v>
          </cell>
          <cell r="F2910">
            <v>75</v>
          </cell>
          <cell r="G2910">
            <v>1950.17</v>
          </cell>
          <cell r="H2910" t="str">
            <v>36.7%</v>
          </cell>
        </row>
        <row r="2911">
          <cell r="A2911" t="str">
            <v>10591044767</v>
          </cell>
          <cell r="B2911">
            <v>44767</v>
          </cell>
          <cell r="C2911">
            <v>105910</v>
          </cell>
          <cell r="D2911" t="str">
            <v>四川太极高新区紫薇东路药店</v>
          </cell>
          <cell r="E2911">
            <v>3175.1</v>
          </cell>
          <cell r="F2911">
            <v>54</v>
          </cell>
          <cell r="G2911">
            <v>1091.2</v>
          </cell>
          <cell r="H2911" t="str">
            <v>34.37%</v>
          </cell>
        </row>
        <row r="2912">
          <cell r="A2912" t="str">
            <v>10591044768</v>
          </cell>
          <cell r="B2912">
            <v>44768</v>
          </cell>
          <cell r="C2912">
            <v>105910</v>
          </cell>
          <cell r="D2912" t="str">
            <v>四川太极高新区紫薇东路药店</v>
          </cell>
          <cell r="E2912">
            <v>3944.41</v>
          </cell>
          <cell r="F2912">
            <v>58</v>
          </cell>
          <cell r="G2912">
            <v>1338.41</v>
          </cell>
          <cell r="H2912" t="str">
            <v>33.93%</v>
          </cell>
        </row>
        <row r="2913">
          <cell r="A2913" t="str">
            <v>10591044769</v>
          </cell>
          <cell r="B2913">
            <v>44769</v>
          </cell>
          <cell r="C2913">
            <v>105910</v>
          </cell>
          <cell r="D2913" t="str">
            <v>四川太极高新区紫薇东路药店</v>
          </cell>
          <cell r="E2913">
            <v>4841.5</v>
          </cell>
          <cell r="F2913">
            <v>69</v>
          </cell>
          <cell r="G2913">
            <v>2006.25</v>
          </cell>
          <cell r="H2913" t="str">
            <v>41.44%</v>
          </cell>
        </row>
        <row r="2914">
          <cell r="A2914" t="str">
            <v>10591044770</v>
          </cell>
          <cell r="B2914">
            <v>44770</v>
          </cell>
          <cell r="C2914">
            <v>105910</v>
          </cell>
          <cell r="D2914" t="str">
            <v>四川太极高新区紫薇东路药店</v>
          </cell>
          <cell r="E2914">
            <v>3453</v>
          </cell>
          <cell r="F2914">
            <v>53</v>
          </cell>
          <cell r="G2914">
            <v>1103.66</v>
          </cell>
          <cell r="H2914" t="str">
            <v>31.96%</v>
          </cell>
        </row>
        <row r="2915">
          <cell r="A2915" t="str">
            <v>10591044771</v>
          </cell>
          <cell r="B2915">
            <v>44771</v>
          </cell>
          <cell r="C2915">
            <v>105910</v>
          </cell>
          <cell r="D2915" t="str">
            <v>四川太极高新区紫薇东路药店</v>
          </cell>
          <cell r="E2915">
            <v>5446.01</v>
          </cell>
          <cell r="F2915">
            <v>74</v>
          </cell>
          <cell r="G2915">
            <v>1867.41</v>
          </cell>
          <cell r="H2915" t="str">
            <v>34.29%</v>
          </cell>
        </row>
        <row r="2916">
          <cell r="A2916" t="str">
            <v>10591044772</v>
          </cell>
          <cell r="B2916">
            <v>44772</v>
          </cell>
          <cell r="C2916">
            <v>105910</v>
          </cell>
          <cell r="D2916" t="str">
            <v>四川太极高新区紫薇东路药店</v>
          </cell>
          <cell r="E2916">
            <v>4178.41</v>
          </cell>
          <cell r="F2916">
            <v>56</v>
          </cell>
          <cell r="G2916">
            <v>1421.92</v>
          </cell>
          <cell r="H2916" t="str">
            <v>34.03%</v>
          </cell>
        </row>
        <row r="2917">
          <cell r="A2917" t="str">
            <v>10591044773</v>
          </cell>
          <cell r="B2917">
            <v>44773</v>
          </cell>
          <cell r="C2917">
            <v>105910</v>
          </cell>
          <cell r="D2917" t="str">
            <v>四川太极高新区紫薇东路药店</v>
          </cell>
          <cell r="E2917">
            <v>4574.37</v>
          </cell>
          <cell r="F2917">
            <v>62</v>
          </cell>
          <cell r="G2917">
            <v>1505.53</v>
          </cell>
          <cell r="H2917" t="str">
            <v>32.91%</v>
          </cell>
        </row>
        <row r="2918">
          <cell r="A2918" t="str">
            <v>10606644743</v>
          </cell>
          <cell r="B2918">
            <v>44743</v>
          </cell>
          <cell r="C2918">
            <v>106066</v>
          </cell>
          <cell r="D2918" t="str">
            <v>四川太极锦江区梨花街药店</v>
          </cell>
          <cell r="E2918">
            <v>8727.77</v>
          </cell>
          <cell r="F2918">
            <v>105</v>
          </cell>
          <cell r="G2918">
            <v>3926.77</v>
          </cell>
          <cell r="H2918" t="str">
            <v>44.99%</v>
          </cell>
        </row>
        <row r="2919">
          <cell r="A2919" t="str">
            <v>10606644744</v>
          </cell>
          <cell r="B2919">
            <v>44744</v>
          </cell>
          <cell r="C2919">
            <v>106066</v>
          </cell>
          <cell r="D2919" t="str">
            <v>四川太极锦江区梨花街药店</v>
          </cell>
          <cell r="E2919">
            <v>8060.61</v>
          </cell>
          <cell r="F2919">
            <v>92</v>
          </cell>
          <cell r="G2919">
            <v>2591.86</v>
          </cell>
          <cell r="H2919" t="str">
            <v>32.15%</v>
          </cell>
        </row>
        <row r="2920">
          <cell r="A2920" t="str">
            <v>10606644745</v>
          </cell>
          <cell r="B2920">
            <v>44745</v>
          </cell>
          <cell r="C2920">
            <v>106066</v>
          </cell>
          <cell r="D2920" t="str">
            <v>四川太极锦江区梨花街药店</v>
          </cell>
          <cell r="E2920">
            <v>8025.7</v>
          </cell>
          <cell r="F2920">
            <v>115</v>
          </cell>
          <cell r="G2920">
            <v>3128.16</v>
          </cell>
          <cell r="H2920" t="str">
            <v>38.98%</v>
          </cell>
        </row>
        <row r="2921">
          <cell r="A2921" t="str">
            <v>10606644746</v>
          </cell>
          <cell r="B2921">
            <v>44746</v>
          </cell>
          <cell r="C2921">
            <v>106066</v>
          </cell>
          <cell r="D2921" t="str">
            <v>四川太极锦江区梨花街药店</v>
          </cell>
          <cell r="E2921">
            <v>12401.7</v>
          </cell>
          <cell r="F2921">
            <v>110</v>
          </cell>
          <cell r="G2921">
            <v>4554.63</v>
          </cell>
          <cell r="H2921" t="str">
            <v>36.73%</v>
          </cell>
        </row>
        <row r="2922">
          <cell r="A2922" t="str">
            <v>10606644747</v>
          </cell>
          <cell r="B2922">
            <v>44747</v>
          </cell>
          <cell r="C2922">
            <v>106066</v>
          </cell>
          <cell r="D2922" t="str">
            <v>四川太极锦江区梨花街药店</v>
          </cell>
          <cell r="E2922">
            <v>9865.36</v>
          </cell>
          <cell r="F2922">
            <v>131</v>
          </cell>
          <cell r="G2922">
            <v>3820.38</v>
          </cell>
          <cell r="H2922" t="str">
            <v>38.73%</v>
          </cell>
        </row>
        <row r="2923">
          <cell r="A2923" t="str">
            <v>10606644748</v>
          </cell>
          <cell r="B2923">
            <v>44748</v>
          </cell>
          <cell r="C2923">
            <v>106066</v>
          </cell>
          <cell r="D2923" t="str">
            <v>四川太极锦江区梨花街药店</v>
          </cell>
          <cell r="E2923">
            <v>10601.96</v>
          </cell>
          <cell r="F2923">
            <v>122</v>
          </cell>
          <cell r="G2923">
            <v>4272.21</v>
          </cell>
          <cell r="H2923" t="str">
            <v>40.3%</v>
          </cell>
        </row>
        <row r="2924">
          <cell r="A2924" t="str">
            <v>10606644749</v>
          </cell>
          <cell r="B2924">
            <v>44749</v>
          </cell>
          <cell r="C2924">
            <v>106066</v>
          </cell>
          <cell r="D2924" t="str">
            <v>四川太极锦江区梨花街药店</v>
          </cell>
          <cell r="E2924">
            <v>7641.8</v>
          </cell>
          <cell r="F2924">
            <v>111</v>
          </cell>
          <cell r="G2924">
            <v>3070.36</v>
          </cell>
          <cell r="H2924" t="str">
            <v>40.18%</v>
          </cell>
        </row>
        <row r="2925">
          <cell r="A2925" t="str">
            <v>10606644750</v>
          </cell>
          <cell r="B2925">
            <v>44750</v>
          </cell>
          <cell r="C2925">
            <v>106066</v>
          </cell>
          <cell r="D2925" t="str">
            <v>四川太极锦江区梨花街药店</v>
          </cell>
          <cell r="E2925">
            <v>9617.1</v>
          </cell>
          <cell r="F2925">
            <v>103</v>
          </cell>
          <cell r="G2925">
            <v>3845.53</v>
          </cell>
          <cell r="H2925" t="str">
            <v>39.99%</v>
          </cell>
        </row>
        <row r="2926">
          <cell r="A2926" t="str">
            <v>10606644751</v>
          </cell>
          <cell r="B2926">
            <v>44751</v>
          </cell>
          <cell r="C2926">
            <v>106066</v>
          </cell>
          <cell r="D2926" t="str">
            <v>四川太极锦江区梨花街药店</v>
          </cell>
          <cell r="E2926">
            <v>7186.7</v>
          </cell>
          <cell r="F2926">
            <v>89</v>
          </cell>
          <cell r="G2926">
            <v>2704.42</v>
          </cell>
          <cell r="H2926" t="str">
            <v>37.63%</v>
          </cell>
        </row>
        <row r="2927">
          <cell r="A2927" t="str">
            <v>10606644752</v>
          </cell>
          <cell r="B2927">
            <v>44752</v>
          </cell>
          <cell r="C2927">
            <v>106066</v>
          </cell>
          <cell r="D2927" t="str">
            <v>四川太极锦江区梨花街药店</v>
          </cell>
          <cell r="E2927">
            <v>8426.2</v>
          </cell>
          <cell r="F2927">
            <v>102</v>
          </cell>
          <cell r="G2927">
            <v>3277.12</v>
          </cell>
          <cell r="H2927" t="str">
            <v>38.89%</v>
          </cell>
        </row>
        <row r="2928">
          <cell r="A2928" t="str">
            <v>10606644753</v>
          </cell>
          <cell r="B2928">
            <v>44753</v>
          </cell>
          <cell r="C2928">
            <v>106066</v>
          </cell>
          <cell r="D2928" t="str">
            <v>四川太极锦江区梨花街药店</v>
          </cell>
          <cell r="E2928">
            <v>8657.33</v>
          </cell>
          <cell r="F2928">
            <v>113</v>
          </cell>
          <cell r="G2928">
            <v>3299.68</v>
          </cell>
          <cell r="H2928" t="str">
            <v>38.11%</v>
          </cell>
        </row>
        <row r="2929">
          <cell r="A2929" t="str">
            <v>10606644754</v>
          </cell>
          <cell r="B2929">
            <v>44754</v>
          </cell>
          <cell r="C2929">
            <v>106066</v>
          </cell>
          <cell r="D2929" t="str">
            <v>四川太极锦江区梨花街药店</v>
          </cell>
          <cell r="E2929">
            <v>6558</v>
          </cell>
          <cell r="F2929">
            <v>87</v>
          </cell>
          <cell r="G2929">
            <v>2797.11</v>
          </cell>
          <cell r="H2929" t="str">
            <v>42.65%</v>
          </cell>
        </row>
        <row r="2930">
          <cell r="A2930" t="str">
            <v>10606644755</v>
          </cell>
          <cell r="B2930">
            <v>44755</v>
          </cell>
          <cell r="C2930">
            <v>106066</v>
          </cell>
          <cell r="D2930" t="str">
            <v>四川太极锦江区梨花街药店</v>
          </cell>
          <cell r="E2930">
            <v>6947.64</v>
          </cell>
          <cell r="F2930">
            <v>105</v>
          </cell>
          <cell r="G2930">
            <v>2739.54</v>
          </cell>
          <cell r="H2930" t="str">
            <v>39.43%</v>
          </cell>
        </row>
        <row r="2931">
          <cell r="A2931" t="str">
            <v>10606644756</v>
          </cell>
          <cell r="B2931">
            <v>44756</v>
          </cell>
          <cell r="C2931">
            <v>106066</v>
          </cell>
          <cell r="D2931" t="str">
            <v>四川太极锦江区梨花街药店</v>
          </cell>
          <cell r="E2931">
            <v>9205.65</v>
          </cell>
          <cell r="F2931">
            <v>141</v>
          </cell>
          <cell r="G2931">
            <v>3876.44</v>
          </cell>
          <cell r="H2931" t="str">
            <v>42.11%</v>
          </cell>
        </row>
        <row r="2932">
          <cell r="A2932" t="str">
            <v>10606644757</v>
          </cell>
          <cell r="B2932">
            <v>44757</v>
          </cell>
          <cell r="C2932">
            <v>106066</v>
          </cell>
          <cell r="D2932" t="str">
            <v>四川太极锦江区梨花街药店</v>
          </cell>
          <cell r="E2932">
            <v>8427.2</v>
          </cell>
          <cell r="F2932">
            <v>129</v>
          </cell>
          <cell r="G2932">
            <v>3745.41</v>
          </cell>
          <cell r="H2932" t="str">
            <v>44.44%</v>
          </cell>
        </row>
        <row r="2933">
          <cell r="A2933" t="str">
            <v>10606644758</v>
          </cell>
          <cell r="B2933">
            <v>44758</v>
          </cell>
          <cell r="C2933">
            <v>106066</v>
          </cell>
          <cell r="D2933" t="str">
            <v>四川太极锦江区梨花街药店</v>
          </cell>
          <cell r="E2933">
            <v>13485.26</v>
          </cell>
          <cell r="F2933">
            <v>113</v>
          </cell>
          <cell r="G2933">
            <v>3414.14</v>
          </cell>
          <cell r="H2933" t="str">
            <v>25.32%</v>
          </cell>
        </row>
        <row r="2934">
          <cell r="A2934" t="str">
            <v>10606644759</v>
          </cell>
          <cell r="B2934">
            <v>44759</v>
          </cell>
          <cell r="C2934">
            <v>106066</v>
          </cell>
          <cell r="D2934" t="str">
            <v>四川太极锦江区梨花街药店</v>
          </cell>
          <cell r="E2934">
            <v>13098.72</v>
          </cell>
          <cell r="F2934">
            <v>101</v>
          </cell>
          <cell r="G2934">
            <v>4701.6</v>
          </cell>
          <cell r="H2934" t="str">
            <v>35.89%</v>
          </cell>
        </row>
        <row r="2935">
          <cell r="A2935" t="str">
            <v>10606644760</v>
          </cell>
          <cell r="B2935">
            <v>44760</v>
          </cell>
          <cell r="C2935">
            <v>106066</v>
          </cell>
          <cell r="D2935" t="str">
            <v>四川太极锦江区梨花街药店</v>
          </cell>
          <cell r="E2935">
            <v>13076.47</v>
          </cell>
          <cell r="F2935">
            <v>109</v>
          </cell>
          <cell r="G2935">
            <v>3392.15</v>
          </cell>
          <cell r="H2935" t="str">
            <v>25.94%</v>
          </cell>
        </row>
        <row r="2936">
          <cell r="A2936" t="str">
            <v>10606644761</v>
          </cell>
          <cell r="B2936">
            <v>44761</v>
          </cell>
          <cell r="C2936">
            <v>106066</v>
          </cell>
          <cell r="D2936" t="str">
            <v>四川太极锦江区梨花街药店</v>
          </cell>
          <cell r="E2936">
            <v>6173.62</v>
          </cell>
          <cell r="F2936">
            <v>86</v>
          </cell>
          <cell r="G2936">
            <v>2301.63</v>
          </cell>
          <cell r="H2936" t="str">
            <v>37.28%</v>
          </cell>
        </row>
        <row r="2937">
          <cell r="A2937" t="str">
            <v>10606644762</v>
          </cell>
          <cell r="B2937">
            <v>44762</v>
          </cell>
          <cell r="C2937">
            <v>106066</v>
          </cell>
          <cell r="D2937" t="str">
            <v>四川太极锦江区梨花街药店</v>
          </cell>
          <cell r="E2937">
            <v>6125.11</v>
          </cell>
          <cell r="F2937">
            <v>97</v>
          </cell>
          <cell r="G2937">
            <v>2354.43</v>
          </cell>
          <cell r="H2937" t="str">
            <v>38.44%</v>
          </cell>
        </row>
        <row r="2938">
          <cell r="A2938" t="str">
            <v>10606644763</v>
          </cell>
          <cell r="B2938">
            <v>44763</v>
          </cell>
          <cell r="C2938">
            <v>106066</v>
          </cell>
          <cell r="D2938" t="str">
            <v>四川太极锦江区梨花街药店</v>
          </cell>
          <cell r="E2938">
            <v>4964.3</v>
          </cell>
          <cell r="F2938">
            <v>75</v>
          </cell>
          <cell r="G2938">
            <v>1881.31</v>
          </cell>
          <cell r="H2938" t="str">
            <v>37.9%</v>
          </cell>
        </row>
        <row r="2939">
          <cell r="A2939" t="str">
            <v>10606644764</v>
          </cell>
          <cell r="B2939">
            <v>44764</v>
          </cell>
          <cell r="C2939">
            <v>106066</v>
          </cell>
          <cell r="D2939" t="str">
            <v>四川太极锦江区梨花街药店</v>
          </cell>
          <cell r="E2939">
            <v>6593.8</v>
          </cell>
          <cell r="F2939">
            <v>82</v>
          </cell>
          <cell r="G2939">
            <v>1880.4</v>
          </cell>
          <cell r="H2939" t="str">
            <v>28.52%</v>
          </cell>
        </row>
        <row r="2940">
          <cell r="A2940" t="str">
            <v>10606644765</v>
          </cell>
          <cell r="B2940">
            <v>44765</v>
          </cell>
          <cell r="C2940">
            <v>106066</v>
          </cell>
          <cell r="D2940" t="str">
            <v>四川太极锦江区梨花街药店</v>
          </cell>
          <cell r="E2940">
            <v>3119.73</v>
          </cell>
          <cell r="F2940">
            <v>60</v>
          </cell>
          <cell r="G2940">
            <v>1262.87</v>
          </cell>
          <cell r="H2940" t="str">
            <v>40.48%</v>
          </cell>
        </row>
        <row r="2941">
          <cell r="A2941" t="str">
            <v>10606644766</v>
          </cell>
          <cell r="B2941">
            <v>44766</v>
          </cell>
          <cell r="C2941">
            <v>106066</v>
          </cell>
          <cell r="D2941" t="str">
            <v>四川太极锦江区梨花街药店</v>
          </cell>
          <cell r="E2941">
            <v>7850.72</v>
          </cell>
          <cell r="F2941">
            <v>74</v>
          </cell>
          <cell r="G2941">
            <v>2410.84</v>
          </cell>
          <cell r="H2941" t="str">
            <v>30.71%</v>
          </cell>
        </row>
        <row r="2942">
          <cell r="A2942" t="str">
            <v>10606644767</v>
          </cell>
          <cell r="B2942">
            <v>44767</v>
          </cell>
          <cell r="C2942">
            <v>106066</v>
          </cell>
          <cell r="D2942" t="str">
            <v>四川太极锦江区梨花街药店</v>
          </cell>
          <cell r="E2942">
            <v>4547.41</v>
          </cell>
          <cell r="F2942">
            <v>74</v>
          </cell>
          <cell r="G2942">
            <v>1879.59</v>
          </cell>
          <cell r="H2942" t="str">
            <v>41.33%</v>
          </cell>
        </row>
        <row r="2943">
          <cell r="A2943" t="str">
            <v>10606644768</v>
          </cell>
          <cell r="B2943">
            <v>44768</v>
          </cell>
          <cell r="C2943">
            <v>106066</v>
          </cell>
          <cell r="D2943" t="str">
            <v>四川太极锦江区梨花街药店</v>
          </cell>
          <cell r="E2943">
            <v>6288.8</v>
          </cell>
          <cell r="F2943">
            <v>78</v>
          </cell>
          <cell r="G2943">
            <v>2516.07</v>
          </cell>
          <cell r="H2943" t="str">
            <v>40.01%</v>
          </cell>
        </row>
        <row r="2944">
          <cell r="A2944" t="str">
            <v>10606644769</v>
          </cell>
          <cell r="B2944">
            <v>44769</v>
          </cell>
          <cell r="C2944">
            <v>106066</v>
          </cell>
          <cell r="D2944" t="str">
            <v>四川太极锦江区梨花街药店</v>
          </cell>
          <cell r="E2944">
            <v>5066.65</v>
          </cell>
          <cell r="F2944">
            <v>78</v>
          </cell>
          <cell r="G2944">
            <v>1887.35</v>
          </cell>
          <cell r="H2944" t="str">
            <v>37.25%</v>
          </cell>
        </row>
        <row r="2945">
          <cell r="A2945" t="str">
            <v>10606644770</v>
          </cell>
          <cell r="B2945">
            <v>44770</v>
          </cell>
          <cell r="C2945">
            <v>106066</v>
          </cell>
          <cell r="D2945" t="str">
            <v>四川太极锦江区梨花街药店</v>
          </cell>
          <cell r="E2945">
            <v>4877.41</v>
          </cell>
          <cell r="F2945">
            <v>67</v>
          </cell>
          <cell r="G2945">
            <v>1768.59</v>
          </cell>
          <cell r="H2945" t="str">
            <v>36.26%</v>
          </cell>
        </row>
        <row r="2946">
          <cell r="A2946" t="str">
            <v>10606644771</v>
          </cell>
          <cell r="B2946">
            <v>44771</v>
          </cell>
          <cell r="C2946">
            <v>106066</v>
          </cell>
          <cell r="D2946" t="str">
            <v>四川太极锦江区梨花街药店</v>
          </cell>
          <cell r="E2946">
            <v>6770.3</v>
          </cell>
          <cell r="F2946">
            <v>68</v>
          </cell>
          <cell r="G2946">
            <v>2770.95</v>
          </cell>
          <cell r="H2946" t="str">
            <v>40.93%</v>
          </cell>
        </row>
        <row r="2947">
          <cell r="A2947" t="str">
            <v>10606644772</v>
          </cell>
          <cell r="B2947">
            <v>44772</v>
          </cell>
          <cell r="C2947">
            <v>106066</v>
          </cell>
          <cell r="D2947" t="str">
            <v>四川太极锦江区梨花街药店</v>
          </cell>
          <cell r="E2947">
            <v>3599.6</v>
          </cell>
          <cell r="F2947">
            <v>53</v>
          </cell>
          <cell r="G2947">
            <v>1533.67</v>
          </cell>
          <cell r="H2947" t="str">
            <v>42.61%</v>
          </cell>
        </row>
        <row r="2948">
          <cell r="A2948" t="str">
            <v>10606644773</v>
          </cell>
          <cell r="B2948">
            <v>44773</v>
          </cell>
          <cell r="C2948">
            <v>106066</v>
          </cell>
          <cell r="D2948" t="str">
            <v>四川太极锦江区梨花街药店</v>
          </cell>
          <cell r="E2948">
            <v>5292.33</v>
          </cell>
          <cell r="F2948">
            <v>46</v>
          </cell>
          <cell r="G2948">
            <v>1452.44</v>
          </cell>
          <cell r="H2948" t="str">
            <v>27.44%</v>
          </cell>
        </row>
        <row r="2949">
          <cell r="A2949" t="str">
            <v>10639944743</v>
          </cell>
          <cell r="B2949">
            <v>44743</v>
          </cell>
          <cell r="C2949">
            <v>106399</v>
          </cell>
          <cell r="D2949" t="str">
            <v>四川太极青羊区蜀辉路药店</v>
          </cell>
          <cell r="E2949">
            <v>5880.19</v>
          </cell>
          <cell r="F2949">
            <v>81</v>
          </cell>
          <cell r="G2949">
            <v>2396.77</v>
          </cell>
          <cell r="H2949" t="str">
            <v>40.76%</v>
          </cell>
        </row>
        <row r="2950">
          <cell r="A2950" t="str">
            <v>10639944744</v>
          </cell>
          <cell r="B2950">
            <v>44744</v>
          </cell>
          <cell r="C2950">
            <v>106399</v>
          </cell>
          <cell r="D2950" t="str">
            <v>四川太极青羊区蜀辉路药店</v>
          </cell>
          <cell r="E2950">
            <v>5581.07</v>
          </cell>
          <cell r="F2950">
            <v>79</v>
          </cell>
          <cell r="G2950">
            <v>1855.33</v>
          </cell>
          <cell r="H2950" t="str">
            <v>33.24%</v>
          </cell>
        </row>
        <row r="2951">
          <cell r="A2951" t="str">
            <v>10639944745</v>
          </cell>
          <cell r="B2951">
            <v>44745</v>
          </cell>
          <cell r="C2951">
            <v>106399</v>
          </cell>
          <cell r="D2951" t="str">
            <v>四川太极青羊区蜀辉路药店</v>
          </cell>
          <cell r="E2951">
            <v>6667.52</v>
          </cell>
          <cell r="F2951">
            <v>77</v>
          </cell>
          <cell r="G2951">
            <v>2134.54</v>
          </cell>
          <cell r="H2951" t="str">
            <v>32.01%</v>
          </cell>
        </row>
        <row r="2952">
          <cell r="A2952" t="str">
            <v>10639944746</v>
          </cell>
          <cell r="B2952">
            <v>44746</v>
          </cell>
          <cell r="C2952">
            <v>106399</v>
          </cell>
          <cell r="D2952" t="str">
            <v>四川太极青羊区蜀辉路药店</v>
          </cell>
          <cell r="E2952">
            <v>12026.84</v>
          </cell>
          <cell r="F2952">
            <v>96</v>
          </cell>
          <cell r="G2952">
            <v>3091.82</v>
          </cell>
          <cell r="H2952" t="str">
            <v>25.71%</v>
          </cell>
        </row>
        <row r="2953">
          <cell r="A2953" t="str">
            <v>10639944747</v>
          </cell>
          <cell r="B2953">
            <v>44747</v>
          </cell>
          <cell r="C2953">
            <v>106399</v>
          </cell>
          <cell r="D2953" t="str">
            <v>四川太极青羊区蜀辉路药店</v>
          </cell>
          <cell r="E2953">
            <v>8170.75</v>
          </cell>
          <cell r="F2953">
            <v>98</v>
          </cell>
          <cell r="G2953">
            <v>3044.05</v>
          </cell>
          <cell r="H2953" t="str">
            <v>37.26%</v>
          </cell>
        </row>
        <row r="2954">
          <cell r="A2954" t="str">
            <v>10639944748</v>
          </cell>
          <cell r="B2954">
            <v>44748</v>
          </cell>
          <cell r="C2954">
            <v>106399</v>
          </cell>
          <cell r="D2954" t="str">
            <v>四川太极青羊区蜀辉路药店</v>
          </cell>
          <cell r="E2954">
            <v>9095.22</v>
          </cell>
          <cell r="F2954">
            <v>95</v>
          </cell>
          <cell r="G2954">
            <v>3095.28</v>
          </cell>
          <cell r="H2954" t="str">
            <v>34.03%</v>
          </cell>
        </row>
        <row r="2955">
          <cell r="A2955" t="str">
            <v>10639944749</v>
          </cell>
          <cell r="B2955">
            <v>44749</v>
          </cell>
          <cell r="C2955">
            <v>106399</v>
          </cell>
          <cell r="D2955" t="str">
            <v>四川太极青羊区蜀辉路药店</v>
          </cell>
          <cell r="E2955">
            <v>12141.71</v>
          </cell>
          <cell r="F2955">
            <v>107</v>
          </cell>
          <cell r="G2955">
            <v>3133.7</v>
          </cell>
          <cell r="H2955" t="str">
            <v>25.81%</v>
          </cell>
        </row>
        <row r="2956">
          <cell r="A2956" t="str">
            <v>10639944750</v>
          </cell>
          <cell r="B2956">
            <v>44750</v>
          </cell>
          <cell r="C2956">
            <v>106399</v>
          </cell>
          <cell r="D2956" t="str">
            <v>四川太极青羊区蜀辉路药店</v>
          </cell>
          <cell r="E2956">
            <v>6820.86</v>
          </cell>
          <cell r="F2956">
            <v>74</v>
          </cell>
          <cell r="G2956">
            <v>2233.47</v>
          </cell>
          <cell r="H2956" t="str">
            <v>32.74%</v>
          </cell>
        </row>
        <row r="2957">
          <cell r="A2957" t="str">
            <v>10639944751</v>
          </cell>
          <cell r="B2957">
            <v>44751</v>
          </cell>
          <cell r="C2957">
            <v>106399</v>
          </cell>
          <cell r="D2957" t="str">
            <v>四川太极青羊区蜀辉路药店</v>
          </cell>
          <cell r="E2957">
            <v>6551.92</v>
          </cell>
          <cell r="F2957">
            <v>84</v>
          </cell>
          <cell r="G2957">
            <v>2202.8</v>
          </cell>
          <cell r="H2957" t="str">
            <v>33.62%</v>
          </cell>
        </row>
        <row r="2958">
          <cell r="A2958" t="str">
            <v>10639944752</v>
          </cell>
          <cell r="B2958">
            <v>44752</v>
          </cell>
          <cell r="C2958">
            <v>106399</v>
          </cell>
          <cell r="D2958" t="str">
            <v>四川太极青羊区蜀辉路药店</v>
          </cell>
          <cell r="E2958">
            <v>10684.47</v>
          </cell>
          <cell r="F2958">
            <v>99</v>
          </cell>
          <cell r="G2958">
            <v>2930.61</v>
          </cell>
          <cell r="H2958" t="str">
            <v>27.43%</v>
          </cell>
        </row>
        <row r="2959">
          <cell r="A2959" t="str">
            <v>10639944753</v>
          </cell>
          <cell r="B2959">
            <v>44753</v>
          </cell>
          <cell r="C2959">
            <v>106399</v>
          </cell>
          <cell r="D2959" t="str">
            <v>四川太极青羊区蜀辉路药店</v>
          </cell>
          <cell r="E2959">
            <v>5441.1</v>
          </cell>
          <cell r="F2959">
            <v>71</v>
          </cell>
          <cell r="G2959">
            <v>2057.7</v>
          </cell>
          <cell r="H2959" t="str">
            <v>37.82%</v>
          </cell>
        </row>
        <row r="2960">
          <cell r="A2960" t="str">
            <v>10639944754</v>
          </cell>
          <cell r="B2960">
            <v>44754</v>
          </cell>
          <cell r="C2960">
            <v>106399</v>
          </cell>
          <cell r="D2960" t="str">
            <v>四川太极青羊区蜀辉路药店</v>
          </cell>
          <cell r="E2960">
            <v>7881.5</v>
          </cell>
          <cell r="F2960">
            <v>88</v>
          </cell>
          <cell r="G2960">
            <v>2411.05</v>
          </cell>
          <cell r="H2960" t="str">
            <v>30.59%</v>
          </cell>
        </row>
        <row r="2961">
          <cell r="A2961" t="str">
            <v>10639944755</v>
          </cell>
          <cell r="B2961">
            <v>44755</v>
          </cell>
          <cell r="C2961">
            <v>106399</v>
          </cell>
          <cell r="D2961" t="str">
            <v>四川太极青羊区蜀辉路药店</v>
          </cell>
          <cell r="E2961">
            <v>15273.26</v>
          </cell>
          <cell r="F2961">
            <v>72</v>
          </cell>
          <cell r="G2961">
            <v>3629.4</v>
          </cell>
          <cell r="H2961" t="str">
            <v>23.76%</v>
          </cell>
        </row>
        <row r="2962">
          <cell r="A2962" t="str">
            <v>10639944756</v>
          </cell>
          <cell r="B2962">
            <v>44756</v>
          </cell>
          <cell r="C2962">
            <v>106399</v>
          </cell>
          <cell r="D2962" t="str">
            <v>四川太极青羊区蜀辉路药店</v>
          </cell>
          <cell r="E2962">
            <v>9112.2</v>
          </cell>
          <cell r="F2962">
            <v>74</v>
          </cell>
          <cell r="G2962">
            <v>1971.97</v>
          </cell>
          <cell r="H2962" t="str">
            <v>21.64%</v>
          </cell>
        </row>
        <row r="2963">
          <cell r="A2963" t="str">
            <v>10639944757</v>
          </cell>
          <cell r="B2963">
            <v>44757</v>
          </cell>
          <cell r="C2963">
            <v>106399</v>
          </cell>
          <cell r="D2963" t="str">
            <v>四川太极青羊区蜀辉路药店</v>
          </cell>
          <cell r="E2963">
            <v>4340.51</v>
          </cell>
          <cell r="F2963">
            <v>71</v>
          </cell>
          <cell r="G2963">
            <v>1570.8</v>
          </cell>
          <cell r="H2963" t="str">
            <v>36.19%</v>
          </cell>
        </row>
        <row r="2964">
          <cell r="A2964" t="str">
            <v>10639944758</v>
          </cell>
          <cell r="B2964">
            <v>44758</v>
          </cell>
          <cell r="C2964">
            <v>106399</v>
          </cell>
          <cell r="D2964" t="str">
            <v>四川太极青羊区蜀辉路药店</v>
          </cell>
          <cell r="E2964">
            <v>13417.04</v>
          </cell>
          <cell r="F2964">
            <v>90</v>
          </cell>
          <cell r="G2964">
            <v>3538.67</v>
          </cell>
          <cell r="H2964" t="str">
            <v>26.37%</v>
          </cell>
        </row>
        <row r="2965">
          <cell r="A2965" t="str">
            <v>10639944759</v>
          </cell>
          <cell r="B2965">
            <v>44759</v>
          </cell>
          <cell r="C2965">
            <v>106399</v>
          </cell>
          <cell r="D2965" t="str">
            <v>四川太极青羊区蜀辉路药店</v>
          </cell>
          <cell r="E2965">
            <v>13058.88</v>
          </cell>
          <cell r="F2965">
            <v>127</v>
          </cell>
          <cell r="G2965">
            <v>3709.7</v>
          </cell>
          <cell r="H2965" t="str">
            <v>28.41%</v>
          </cell>
        </row>
        <row r="2966">
          <cell r="A2966" t="str">
            <v>10639944760</v>
          </cell>
          <cell r="B2966">
            <v>44760</v>
          </cell>
          <cell r="C2966">
            <v>106399</v>
          </cell>
          <cell r="D2966" t="str">
            <v>四川太极青羊区蜀辉路药店</v>
          </cell>
          <cell r="E2966">
            <v>13208.71</v>
          </cell>
          <cell r="F2966">
            <v>95</v>
          </cell>
          <cell r="G2966">
            <v>2992.3</v>
          </cell>
          <cell r="H2966" t="str">
            <v>22.65%</v>
          </cell>
        </row>
        <row r="2967">
          <cell r="A2967" t="str">
            <v>10639944761</v>
          </cell>
          <cell r="B2967">
            <v>44761</v>
          </cell>
          <cell r="C2967">
            <v>106399</v>
          </cell>
          <cell r="D2967" t="str">
            <v>四川太极青羊区蜀辉路药店</v>
          </cell>
          <cell r="E2967">
            <v>7632.1</v>
          </cell>
          <cell r="F2967">
            <v>72</v>
          </cell>
          <cell r="G2967">
            <v>2440.99</v>
          </cell>
          <cell r="H2967" t="str">
            <v>31.98%</v>
          </cell>
        </row>
        <row r="2968">
          <cell r="A2968" t="str">
            <v>10639944762</v>
          </cell>
          <cell r="B2968">
            <v>44762</v>
          </cell>
          <cell r="C2968">
            <v>106399</v>
          </cell>
          <cell r="D2968" t="str">
            <v>四川太极青羊区蜀辉路药店</v>
          </cell>
          <cell r="E2968">
            <v>8976.67</v>
          </cell>
          <cell r="F2968">
            <v>94</v>
          </cell>
          <cell r="G2968">
            <v>2485.45</v>
          </cell>
          <cell r="H2968" t="str">
            <v>27.69%</v>
          </cell>
        </row>
        <row r="2969">
          <cell r="A2969" t="str">
            <v>10639944763</v>
          </cell>
          <cell r="B2969">
            <v>44763</v>
          </cell>
          <cell r="C2969">
            <v>106399</v>
          </cell>
          <cell r="D2969" t="str">
            <v>四川太极青羊区蜀辉路药店</v>
          </cell>
          <cell r="E2969">
            <v>9023.4</v>
          </cell>
          <cell r="F2969">
            <v>86</v>
          </cell>
          <cell r="G2969">
            <v>2664.34</v>
          </cell>
          <cell r="H2969" t="str">
            <v>29.53%</v>
          </cell>
        </row>
        <row r="2970">
          <cell r="A2970" t="str">
            <v>10639944764</v>
          </cell>
          <cell r="B2970">
            <v>44764</v>
          </cell>
          <cell r="C2970">
            <v>106399</v>
          </cell>
          <cell r="D2970" t="str">
            <v>四川太极青羊区蜀辉路药店</v>
          </cell>
          <cell r="E2970">
            <v>7024.27</v>
          </cell>
          <cell r="F2970">
            <v>52</v>
          </cell>
          <cell r="G2970">
            <v>1619.31</v>
          </cell>
          <cell r="H2970" t="str">
            <v>23.05%</v>
          </cell>
        </row>
        <row r="2971">
          <cell r="A2971" t="str">
            <v>10639944765</v>
          </cell>
          <cell r="B2971">
            <v>44765</v>
          </cell>
          <cell r="C2971">
            <v>106399</v>
          </cell>
          <cell r="D2971" t="str">
            <v>四川太极青羊区蜀辉路药店</v>
          </cell>
          <cell r="E2971">
            <v>5136.82</v>
          </cell>
          <cell r="F2971">
            <v>72</v>
          </cell>
          <cell r="G2971">
            <v>1661.83</v>
          </cell>
          <cell r="H2971" t="str">
            <v>32.35%</v>
          </cell>
        </row>
        <row r="2972">
          <cell r="A2972" t="str">
            <v>10639944766</v>
          </cell>
          <cell r="B2972">
            <v>44766</v>
          </cell>
          <cell r="C2972">
            <v>106399</v>
          </cell>
          <cell r="D2972" t="str">
            <v>四川太极青羊区蜀辉路药店</v>
          </cell>
          <cell r="E2972">
            <v>4475.71</v>
          </cell>
          <cell r="F2972">
            <v>73</v>
          </cell>
          <cell r="G2972">
            <v>1551.61</v>
          </cell>
          <cell r="H2972" t="str">
            <v>34.67%</v>
          </cell>
        </row>
        <row r="2973">
          <cell r="A2973" t="str">
            <v>10639944767</v>
          </cell>
          <cell r="B2973">
            <v>44767</v>
          </cell>
          <cell r="C2973">
            <v>106399</v>
          </cell>
          <cell r="D2973" t="str">
            <v>四川太极青羊区蜀辉路药店</v>
          </cell>
          <cell r="E2973">
            <v>6266.1</v>
          </cell>
          <cell r="F2973">
            <v>65</v>
          </cell>
          <cell r="G2973">
            <v>1974.5</v>
          </cell>
          <cell r="H2973" t="str">
            <v>31.51%</v>
          </cell>
        </row>
        <row r="2974">
          <cell r="A2974" t="str">
            <v>10639944768</v>
          </cell>
          <cell r="B2974">
            <v>44768</v>
          </cell>
          <cell r="C2974">
            <v>106399</v>
          </cell>
          <cell r="D2974" t="str">
            <v>四川太极青羊区蜀辉路药店</v>
          </cell>
          <cell r="E2974">
            <v>6513.82</v>
          </cell>
          <cell r="F2974">
            <v>70</v>
          </cell>
          <cell r="G2974">
            <v>2298.23</v>
          </cell>
          <cell r="H2974" t="str">
            <v>35.28%</v>
          </cell>
        </row>
        <row r="2975">
          <cell r="A2975" t="str">
            <v>10639944769</v>
          </cell>
          <cell r="B2975">
            <v>44769</v>
          </cell>
          <cell r="C2975">
            <v>106399</v>
          </cell>
          <cell r="D2975" t="str">
            <v>四川太极青羊区蜀辉路药店</v>
          </cell>
          <cell r="E2975">
            <v>8744.98</v>
          </cell>
          <cell r="F2975">
            <v>87</v>
          </cell>
          <cell r="G2975">
            <v>2253.6</v>
          </cell>
          <cell r="H2975" t="str">
            <v>25.77%</v>
          </cell>
        </row>
        <row r="2976">
          <cell r="A2976" t="str">
            <v>10639944770</v>
          </cell>
          <cell r="B2976">
            <v>44770</v>
          </cell>
          <cell r="C2976">
            <v>106399</v>
          </cell>
          <cell r="D2976" t="str">
            <v>四川太极青羊区蜀辉路药店</v>
          </cell>
          <cell r="E2976">
            <v>16417.58</v>
          </cell>
          <cell r="F2976">
            <v>68</v>
          </cell>
          <cell r="G2976">
            <v>2640.59</v>
          </cell>
          <cell r="H2976" t="str">
            <v>16.08%</v>
          </cell>
        </row>
        <row r="2977">
          <cell r="A2977" t="str">
            <v>10639944771</v>
          </cell>
          <cell r="B2977">
            <v>44771</v>
          </cell>
          <cell r="C2977">
            <v>106399</v>
          </cell>
          <cell r="D2977" t="str">
            <v>四川太极青羊区蜀辉路药店</v>
          </cell>
          <cell r="E2977">
            <v>12208.69</v>
          </cell>
          <cell r="F2977">
            <v>78</v>
          </cell>
          <cell r="G2977">
            <v>2402.52</v>
          </cell>
          <cell r="H2977" t="str">
            <v>19.68%</v>
          </cell>
        </row>
        <row r="2978">
          <cell r="A2978" t="str">
            <v>10639944772</v>
          </cell>
          <cell r="B2978">
            <v>44772</v>
          </cell>
          <cell r="C2978">
            <v>106399</v>
          </cell>
          <cell r="D2978" t="str">
            <v>四川太极青羊区蜀辉路药店</v>
          </cell>
          <cell r="E2978">
            <v>15041.68</v>
          </cell>
          <cell r="F2978">
            <v>89</v>
          </cell>
          <cell r="G2978">
            <v>3533.63</v>
          </cell>
          <cell r="H2978" t="str">
            <v>23.49%</v>
          </cell>
        </row>
        <row r="2979">
          <cell r="A2979" t="str">
            <v>10639944773</v>
          </cell>
          <cell r="B2979">
            <v>44773</v>
          </cell>
          <cell r="C2979">
            <v>106399</v>
          </cell>
          <cell r="D2979" t="str">
            <v>四川太极青羊区蜀辉路药店</v>
          </cell>
          <cell r="E2979">
            <v>5970.72</v>
          </cell>
          <cell r="F2979">
            <v>90</v>
          </cell>
          <cell r="G2979">
            <v>2233.81</v>
          </cell>
          <cell r="H2979" t="str">
            <v>37.41%</v>
          </cell>
        </row>
        <row r="2980">
          <cell r="A2980" t="str">
            <v>10648544743</v>
          </cell>
          <cell r="B2980">
            <v>44743</v>
          </cell>
          <cell r="C2980">
            <v>106485</v>
          </cell>
          <cell r="D2980" t="str">
            <v>四川太极成都高新区元华二巷药店</v>
          </cell>
          <cell r="E2980">
            <v>5115.97</v>
          </cell>
          <cell r="F2980">
            <v>59</v>
          </cell>
          <cell r="G2980">
            <v>1402.12</v>
          </cell>
          <cell r="H2980" t="str">
            <v>27.41%</v>
          </cell>
        </row>
        <row r="2981">
          <cell r="A2981" t="str">
            <v>10648544744</v>
          </cell>
          <cell r="B2981">
            <v>44744</v>
          </cell>
          <cell r="C2981">
            <v>106485</v>
          </cell>
          <cell r="D2981" t="str">
            <v>四川太极成都高新区元华二巷药店</v>
          </cell>
          <cell r="E2981">
            <v>5263.24</v>
          </cell>
          <cell r="F2981">
            <v>60</v>
          </cell>
          <cell r="G2981">
            <v>669.27</v>
          </cell>
          <cell r="H2981" t="str">
            <v>12.72%</v>
          </cell>
        </row>
        <row r="2982">
          <cell r="A2982" t="str">
            <v>10648544745</v>
          </cell>
          <cell r="B2982">
            <v>44745</v>
          </cell>
          <cell r="C2982">
            <v>106485</v>
          </cell>
          <cell r="D2982" t="str">
            <v>四川太极成都高新区元华二巷药店</v>
          </cell>
          <cell r="E2982">
            <v>4152.15</v>
          </cell>
          <cell r="F2982">
            <v>50</v>
          </cell>
          <cell r="G2982">
            <v>1021.55</v>
          </cell>
          <cell r="H2982" t="str">
            <v>24.6%</v>
          </cell>
        </row>
        <row r="2983">
          <cell r="A2983" t="str">
            <v>10648544746</v>
          </cell>
          <cell r="B2983">
            <v>44746</v>
          </cell>
          <cell r="C2983">
            <v>106485</v>
          </cell>
          <cell r="D2983" t="str">
            <v>四川太极成都高新区元华二巷药店</v>
          </cell>
          <cell r="E2983">
            <v>5380.16</v>
          </cell>
          <cell r="F2983">
            <v>62</v>
          </cell>
          <cell r="G2983">
            <v>1460.41</v>
          </cell>
          <cell r="H2983" t="str">
            <v>27.14%</v>
          </cell>
        </row>
        <row r="2984">
          <cell r="A2984" t="str">
            <v>10648544747</v>
          </cell>
          <cell r="B2984">
            <v>44747</v>
          </cell>
          <cell r="C2984">
            <v>106485</v>
          </cell>
          <cell r="D2984" t="str">
            <v>四川太极成都高新区元华二巷药店</v>
          </cell>
          <cell r="E2984">
            <v>5056.95</v>
          </cell>
          <cell r="F2984">
            <v>67</v>
          </cell>
          <cell r="G2984">
            <v>1410.25</v>
          </cell>
          <cell r="H2984" t="str">
            <v>27.89%</v>
          </cell>
        </row>
        <row r="2985">
          <cell r="A2985" t="str">
            <v>10648544748</v>
          </cell>
          <cell r="B2985">
            <v>44748</v>
          </cell>
          <cell r="C2985">
            <v>106485</v>
          </cell>
          <cell r="D2985" t="str">
            <v>四川太极成都高新区元华二巷药店</v>
          </cell>
          <cell r="E2985">
            <v>5129.27</v>
          </cell>
          <cell r="F2985">
            <v>72</v>
          </cell>
          <cell r="G2985">
            <v>1046.53</v>
          </cell>
          <cell r="H2985" t="str">
            <v>20.4%</v>
          </cell>
        </row>
        <row r="2986">
          <cell r="A2986" t="str">
            <v>10648544749</v>
          </cell>
          <cell r="B2986">
            <v>44749</v>
          </cell>
          <cell r="C2986">
            <v>106485</v>
          </cell>
          <cell r="D2986" t="str">
            <v>四川太极成都高新区元华二巷药店</v>
          </cell>
          <cell r="E2986">
            <v>3894.95</v>
          </cell>
          <cell r="F2986">
            <v>44</v>
          </cell>
          <cell r="G2986">
            <v>1133.36</v>
          </cell>
          <cell r="H2986" t="str">
            <v>29.1%</v>
          </cell>
        </row>
        <row r="2987">
          <cell r="A2987" t="str">
            <v>10648544750</v>
          </cell>
          <cell r="B2987">
            <v>44750</v>
          </cell>
          <cell r="C2987">
            <v>106485</v>
          </cell>
          <cell r="D2987" t="str">
            <v>四川太极成都高新区元华二巷药店</v>
          </cell>
          <cell r="E2987">
            <v>14254.08</v>
          </cell>
          <cell r="F2987">
            <v>52</v>
          </cell>
          <cell r="G2987">
            <v>3046.49</v>
          </cell>
          <cell r="H2987" t="str">
            <v>21.37%</v>
          </cell>
        </row>
        <row r="2988">
          <cell r="A2988" t="str">
            <v>10648544751</v>
          </cell>
          <cell r="B2988">
            <v>44751</v>
          </cell>
          <cell r="C2988">
            <v>106485</v>
          </cell>
          <cell r="D2988" t="str">
            <v>四川太极成都高新区元华二巷药店</v>
          </cell>
          <cell r="E2988">
            <v>3887</v>
          </cell>
          <cell r="F2988">
            <v>60</v>
          </cell>
          <cell r="G2988">
            <v>1341.55</v>
          </cell>
          <cell r="H2988" t="str">
            <v>34.51%</v>
          </cell>
        </row>
        <row r="2989">
          <cell r="A2989" t="str">
            <v>10648544752</v>
          </cell>
          <cell r="B2989">
            <v>44752</v>
          </cell>
          <cell r="C2989">
            <v>106485</v>
          </cell>
          <cell r="D2989" t="str">
            <v>四川太极成都高新区元华二巷药店</v>
          </cell>
          <cell r="E2989">
            <v>5393.69</v>
          </cell>
          <cell r="F2989">
            <v>66</v>
          </cell>
          <cell r="G2989">
            <v>1309.69</v>
          </cell>
          <cell r="H2989" t="str">
            <v>24.28%</v>
          </cell>
        </row>
        <row r="2990">
          <cell r="A2990" t="str">
            <v>10648544753</v>
          </cell>
          <cell r="B2990">
            <v>44753</v>
          </cell>
          <cell r="C2990">
            <v>106485</v>
          </cell>
          <cell r="D2990" t="str">
            <v>四川太极成都高新区元华二巷药店</v>
          </cell>
          <cell r="E2990">
            <v>5120.11</v>
          </cell>
          <cell r="F2990">
            <v>66</v>
          </cell>
          <cell r="G2990">
            <v>1126.22</v>
          </cell>
          <cell r="H2990" t="str">
            <v>22%</v>
          </cell>
        </row>
        <row r="2991">
          <cell r="A2991" t="str">
            <v>10648544754</v>
          </cell>
          <cell r="B2991">
            <v>44754</v>
          </cell>
          <cell r="C2991">
            <v>106485</v>
          </cell>
          <cell r="D2991" t="str">
            <v>四川太极成都高新区元华二巷药店</v>
          </cell>
          <cell r="E2991">
            <v>4381.28</v>
          </cell>
          <cell r="F2991">
            <v>48</v>
          </cell>
          <cell r="G2991">
            <v>1133.4</v>
          </cell>
          <cell r="H2991" t="str">
            <v>25.87%</v>
          </cell>
        </row>
        <row r="2992">
          <cell r="A2992" t="str">
            <v>10648544755</v>
          </cell>
          <cell r="B2992">
            <v>44755</v>
          </cell>
          <cell r="C2992">
            <v>106485</v>
          </cell>
          <cell r="D2992" t="str">
            <v>四川太极成都高新区元华二巷药店</v>
          </cell>
          <cell r="E2992">
            <v>8003.5</v>
          </cell>
          <cell r="F2992">
            <v>112</v>
          </cell>
          <cell r="G2992">
            <v>1274.31</v>
          </cell>
          <cell r="H2992" t="str">
            <v>15.92%</v>
          </cell>
        </row>
        <row r="2993">
          <cell r="A2993" t="str">
            <v>10648544756</v>
          </cell>
          <cell r="B2993">
            <v>44756</v>
          </cell>
          <cell r="C2993">
            <v>106485</v>
          </cell>
          <cell r="D2993" t="str">
            <v>四川太极成都高新区元华二巷药店</v>
          </cell>
          <cell r="E2993">
            <v>5014.8</v>
          </cell>
          <cell r="F2993">
            <v>56</v>
          </cell>
          <cell r="G2993">
            <v>1170.13</v>
          </cell>
          <cell r="H2993" t="str">
            <v>23.33%</v>
          </cell>
        </row>
        <row r="2994">
          <cell r="A2994" t="str">
            <v>10648544757</v>
          </cell>
          <cell r="B2994">
            <v>44757</v>
          </cell>
          <cell r="C2994">
            <v>106485</v>
          </cell>
          <cell r="D2994" t="str">
            <v>四川太极成都高新区元华二巷药店</v>
          </cell>
          <cell r="E2994">
            <v>4282.74</v>
          </cell>
          <cell r="F2994">
            <v>41</v>
          </cell>
          <cell r="G2994">
            <v>1106.42</v>
          </cell>
          <cell r="H2994" t="str">
            <v>25.83%</v>
          </cell>
        </row>
        <row r="2995">
          <cell r="A2995" t="str">
            <v>10648544758</v>
          </cell>
          <cell r="B2995">
            <v>44758</v>
          </cell>
          <cell r="C2995">
            <v>106485</v>
          </cell>
          <cell r="D2995" t="str">
            <v>四川太极成都高新区元华二巷药店</v>
          </cell>
          <cell r="E2995">
            <v>11736.46</v>
          </cell>
          <cell r="F2995">
            <v>73</v>
          </cell>
          <cell r="G2995">
            <v>1530.3</v>
          </cell>
          <cell r="H2995" t="str">
            <v>13.04%</v>
          </cell>
        </row>
        <row r="2996">
          <cell r="A2996" t="str">
            <v>10648544759</v>
          </cell>
          <cell r="B2996">
            <v>44759</v>
          </cell>
          <cell r="C2996">
            <v>106485</v>
          </cell>
          <cell r="D2996" t="str">
            <v>四川太极成都高新区元华二巷药店</v>
          </cell>
          <cell r="E2996">
            <v>11623.61</v>
          </cell>
          <cell r="F2996">
            <v>90</v>
          </cell>
          <cell r="G2996">
            <v>2926.66</v>
          </cell>
          <cell r="H2996" t="str">
            <v>25.18%</v>
          </cell>
        </row>
        <row r="2997">
          <cell r="A2997" t="str">
            <v>10648544760</v>
          </cell>
          <cell r="B2997">
            <v>44760</v>
          </cell>
          <cell r="C2997">
            <v>106485</v>
          </cell>
          <cell r="D2997" t="str">
            <v>四川太极成都高新区元华二巷药店</v>
          </cell>
          <cell r="E2997">
            <v>13308.39</v>
          </cell>
          <cell r="F2997">
            <v>85</v>
          </cell>
          <cell r="G2997">
            <v>1754.87</v>
          </cell>
          <cell r="H2997" t="str">
            <v>13.19%</v>
          </cell>
        </row>
        <row r="2998">
          <cell r="A2998" t="str">
            <v>10648544761</v>
          </cell>
          <cell r="B2998">
            <v>44761</v>
          </cell>
          <cell r="C2998">
            <v>106485</v>
          </cell>
          <cell r="D2998" t="str">
            <v>四川太极成都高新区元华二巷药店</v>
          </cell>
          <cell r="E2998">
            <v>5304.01</v>
          </cell>
          <cell r="F2998">
            <v>65</v>
          </cell>
          <cell r="G2998">
            <v>1669.69</v>
          </cell>
          <cell r="H2998" t="str">
            <v>31.48%</v>
          </cell>
        </row>
        <row r="2999">
          <cell r="A2999" t="str">
            <v>10648544762</v>
          </cell>
          <cell r="B2999">
            <v>44762</v>
          </cell>
          <cell r="C2999">
            <v>106485</v>
          </cell>
          <cell r="D2999" t="str">
            <v>四川太极成都高新区元华二巷药店</v>
          </cell>
          <cell r="E2999">
            <v>7614.18</v>
          </cell>
          <cell r="F2999">
            <v>105</v>
          </cell>
          <cell r="G2999">
            <v>1075.81</v>
          </cell>
          <cell r="H2999" t="str">
            <v>14.13%</v>
          </cell>
        </row>
        <row r="3000">
          <cell r="A3000" t="str">
            <v>10648544763</v>
          </cell>
          <cell r="B3000">
            <v>44763</v>
          </cell>
          <cell r="C3000">
            <v>106485</v>
          </cell>
          <cell r="D3000" t="str">
            <v>四川太极成都高新区元华二巷药店</v>
          </cell>
          <cell r="E3000">
            <v>5338.74</v>
          </cell>
          <cell r="F3000">
            <v>53</v>
          </cell>
          <cell r="G3000">
            <v>1052.08</v>
          </cell>
          <cell r="H3000" t="str">
            <v>19.71%</v>
          </cell>
        </row>
        <row r="3001">
          <cell r="A3001" t="str">
            <v>10648544764</v>
          </cell>
          <cell r="B3001">
            <v>44764</v>
          </cell>
          <cell r="C3001">
            <v>106485</v>
          </cell>
          <cell r="D3001" t="str">
            <v>四川太极成都高新区元华二巷药店</v>
          </cell>
          <cell r="E3001">
            <v>6201.94</v>
          </cell>
          <cell r="F3001">
            <v>42</v>
          </cell>
          <cell r="G3001">
            <v>1229.21</v>
          </cell>
          <cell r="H3001" t="str">
            <v>19.82%</v>
          </cell>
        </row>
        <row r="3002">
          <cell r="A3002" t="str">
            <v>10648544765</v>
          </cell>
          <cell r="B3002">
            <v>44765</v>
          </cell>
          <cell r="C3002">
            <v>106485</v>
          </cell>
          <cell r="D3002" t="str">
            <v>四川太极成都高新区元华二巷药店</v>
          </cell>
          <cell r="E3002">
            <v>3700.12</v>
          </cell>
          <cell r="F3002">
            <v>56</v>
          </cell>
          <cell r="G3002">
            <v>1079.99</v>
          </cell>
          <cell r="H3002" t="str">
            <v>29.19%</v>
          </cell>
        </row>
        <row r="3003">
          <cell r="A3003" t="str">
            <v>10648544766</v>
          </cell>
          <cell r="B3003">
            <v>44766</v>
          </cell>
          <cell r="C3003">
            <v>106485</v>
          </cell>
          <cell r="D3003" t="str">
            <v>四川太极成都高新区元华二巷药店</v>
          </cell>
          <cell r="E3003">
            <v>6361.76</v>
          </cell>
          <cell r="F3003">
            <v>82</v>
          </cell>
          <cell r="G3003">
            <v>1745.75</v>
          </cell>
          <cell r="H3003" t="str">
            <v>27.44%</v>
          </cell>
        </row>
        <row r="3004">
          <cell r="A3004" t="str">
            <v>10648544767</v>
          </cell>
          <cell r="B3004">
            <v>44767</v>
          </cell>
          <cell r="C3004">
            <v>106485</v>
          </cell>
          <cell r="D3004" t="str">
            <v>四川太极成都高新区元华二巷药店</v>
          </cell>
          <cell r="E3004">
            <v>4788.56</v>
          </cell>
          <cell r="F3004">
            <v>69</v>
          </cell>
          <cell r="G3004">
            <v>1002.04</v>
          </cell>
          <cell r="H3004" t="str">
            <v>20.93%</v>
          </cell>
        </row>
        <row r="3005">
          <cell r="A3005" t="str">
            <v>10648544768</v>
          </cell>
          <cell r="B3005">
            <v>44768</v>
          </cell>
          <cell r="C3005">
            <v>106485</v>
          </cell>
          <cell r="D3005" t="str">
            <v>四川太极成都高新区元华二巷药店</v>
          </cell>
          <cell r="E3005">
            <v>6201.06</v>
          </cell>
          <cell r="F3005">
            <v>55</v>
          </cell>
          <cell r="G3005">
            <v>862.91</v>
          </cell>
          <cell r="H3005" t="str">
            <v>13.92%</v>
          </cell>
        </row>
        <row r="3006">
          <cell r="A3006" t="str">
            <v>10648544769</v>
          </cell>
          <cell r="B3006">
            <v>44769</v>
          </cell>
          <cell r="C3006">
            <v>106485</v>
          </cell>
          <cell r="D3006" t="str">
            <v>四川太极成都高新区元华二巷药店</v>
          </cell>
          <cell r="E3006">
            <v>4607.43</v>
          </cell>
          <cell r="F3006">
            <v>78</v>
          </cell>
          <cell r="G3006">
            <v>1162.78</v>
          </cell>
          <cell r="H3006" t="str">
            <v>25.24%</v>
          </cell>
        </row>
        <row r="3007">
          <cell r="A3007" t="str">
            <v>10648544770</v>
          </cell>
          <cell r="B3007">
            <v>44770</v>
          </cell>
          <cell r="C3007">
            <v>106485</v>
          </cell>
          <cell r="D3007" t="str">
            <v>四川太极成都高新区元华二巷药店</v>
          </cell>
          <cell r="E3007">
            <v>5409.58</v>
          </cell>
          <cell r="F3007">
            <v>41</v>
          </cell>
          <cell r="G3007">
            <v>1069.87</v>
          </cell>
          <cell r="H3007" t="str">
            <v>19.78%</v>
          </cell>
        </row>
        <row r="3008">
          <cell r="A3008" t="str">
            <v>10648544771</v>
          </cell>
          <cell r="B3008">
            <v>44771</v>
          </cell>
          <cell r="C3008">
            <v>106485</v>
          </cell>
          <cell r="D3008" t="str">
            <v>四川太极成都高新区元华二巷药店</v>
          </cell>
          <cell r="E3008">
            <v>5118.47</v>
          </cell>
          <cell r="F3008">
            <v>74</v>
          </cell>
          <cell r="G3008">
            <v>1556.34</v>
          </cell>
          <cell r="H3008" t="str">
            <v>30.41%</v>
          </cell>
        </row>
        <row r="3009">
          <cell r="A3009" t="str">
            <v>10648544772</v>
          </cell>
          <cell r="B3009">
            <v>44772</v>
          </cell>
          <cell r="C3009">
            <v>106485</v>
          </cell>
          <cell r="D3009" t="str">
            <v>四川太极成都高新区元华二巷药店</v>
          </cell>
          <cell r="E3009">
            <v>5665.91</v>
          </cell>
          <cell r="F3009">
            <v>67</v>
          </cell>
          <cell r="G3009">
            <v>1346.96</v>
          </cell>
          <cell r="H3009" t="str">
            <v>23.77%</v>
          </cell>
        </row>
        <row r="3010">
          <cell r="A3010" t="str">
            <v>10648544773</v>
          </cell>
          <cell r="B3010">
            <v>44773</v>
          </cell>
          <cell r="C3010">
            <v>106485</v>
          </cell>
          <cell r="D3010" t="str">
            <v>四川太极成都高新区元华二巷药店</v>
          </cell>
          <cell r="E3010">
            <v>5010.69</v>
          </cell>
          <cell r="F3010">
            <v>48</v>
          </cell>
          <cell r="G3010">
            <v>933.45</v>
          </cell>
          <cell r="H3010" t="str">
            <v>18.63%</v>
          </cell>
        </row>
        <row r="3011">
          <cell r="A3011" t="str">
            <v>10656844743</v>
          </cell>
          <cell r="B3011">
            <v>44743</v>
          </cell>
          <cell r="C3011">
            <v>106568</v>
          </cell>
          <cell r="D3011" t="str">
            <v>四川太极高新区中和公济桥路药店</v>
          </cell>
          <cell r="E3011">
            <v>2652.25</v>
          </cell>
          <cell r="F3011">
            <v>29</v>
          </cell>
          <cell r="G3011">
            <v>875.07</v>
          </cell>
          <cell r="H3011" t="str">
            <v>32.99%</v>
          </cell>
        </row>
        <row r="3012">
          <cell r="A3012" t="str">
            <v>10656844744</v>
          </cell>
          <cell r="B3012">
            <v>44744</v>
          </cell>
          <cell r="C3012">
            <v>106568</v>
          </cell>
          <cell r="D3012" t="str">
            <v>四川太极高新区中和公济桥路药店</v>
          </cell>
          <cell r="E3012">
            <v>2960.9</v>
          </cell>
          <cell r="F3012">
            <v>34</v>
          </cell>
          <cell r="G3012">
            <v>1186.84</v>
          </cell>
          <cell r="H3012" t="str">
            <v>40.08%</v>
          </cell>
        </row>
        <row r="3013">
          <cell r="A3013" t="str">
            <v>10656844745</v>
          </cell>
          <cell r="B3013">
            <v>44745</v>
          </cell>
          <cell r="C3013">
            <v>106568</v>
          </cell>
          <cell r="D3013" t="str">
            <v>四川太极高新区中和公济桥路药店</v>
          </cell>
          <cell r="E3013">
            <v>2261.18</v>
          </cell>
          <cell r="F3013">
            <v>34</v>
          </cell>
          <cell r="G3013">
            <v>926.22</v>
          </cell>
          <cell r="H3013" t="str">
            <v>40.96%</v>
          </cell>
        </row>
        <row r="3014">
          <cell r="A3014" t="str">
            <v>10656844746</v>
          </cell>
          <cell r="B3014">
            <v>44746</v>
          </cell>
          <cell r="C3014">
            <v>106568</v>
          </cell>
          <cell r="D3014" t="str">
            <v>四川太极高新区中和公济桥路药店</v>
          </cell>
          <cell r="E3014">
            <v>3760.12</v>
          </cell>
          <cell r="F3014">
            <v>38</v>
          </cell>
          <cell r="G3014">
            <v>1533.18</v>
          </cell>
          <cell r="H3014" t="str">
            <v>40.77%</v>
          </cell>
        </row>
        <row r="3015">
          <cell r="A3015" t="str">
            <v>10656844747</v>
          </cell>
          <cell r="B3015">
            <v>44747</v>
          </cell>
          <cell r="C3015">
            <v>106568</v>
          </cell>
          <cell r="D3015" t="str">
            <v>四川太极高新区中和公济桥路药店</v>
          </cell>
          <cell r="E3015">
            <v>3006.86</v>
          </cell>
          <cell r="F3015">
            <v>38</v>
          </cell>
          <cell r="G3015">
            <v>1100.27</v>
          </cell>
          <cell r="H3015" t="str">
            <v>36.59%</v>
          </cell>
        </row>
        <row r="3016">
          <cell r="A3016" t="str">
            <v>10656844748</v>
          </cell>
          <cell r="B3016">
            <v>44748</v>
          </cell>
          <cell r="C3016">
            <v>106568</v>
          </cell>
          <cell r="D3016" t="str">
            <v>四川太极高新区中和公济桥路药店</v>
          </cell>
          <cell r="E3016">
            <v>3163.08</v>
          </cell>
          <cell r="F3016">
            <v>37</v>
          </cell>
          <cell r="G3016">
            <v>1361.39</v>
          </cell>
          <cell r="H3016" t="str">
            <v>43.04%</v>
          </cell>
        </row>
        <row r="3017">
          <cell r="A3017" t="str">
            <v>10656844749</v>
          </cell>
          <cell r="B3017">
            <v>44749</v>
          </cell>
          <cell r="C3017">
            <v>106568</v>
          </cell>
          <cell r="D3017" t="str">
            <v>四川太极高新区中和公济桥路药店</v>
          </cell>
          <cell r="E3017">
            <v>5807.36</v>
          </cell>
          <cell r="F3017">
            <v>57</v>
          </cell>
          <cell r="G3017">
            <v>2115.06</v>
          </cell>
          <cell r="H3017" t="str">
            <v>36.42%</v>
          </cell>
        </row>
        <row r="3018">
          <cell r="A3018" t="str">
            <v>10656844750</v>
          </cell>
          <cell r="B3018">
            <v>44750</v>
          </cell>
          <cell r="C3018">
            <v>106568</v>
          </cell>
          <cell r="D3018" t="str">
            <v>四川太极高新区中和公济桥路药店</v>
          </cell>
          <cell r="E3018">
            <v>3160.55</v>
          </cell>
          <cell r="F3018">
            <v>52</v>
          </cell>
          <cell r="G3018">
            <v>1131.45</v>
          </cell>
          <cell r="H3018" t="str">
            <v>35.8%</v>
          </cell>
        </row>
        <row r="3019">
          <cell r="A3019" t="str">
            <v>10656844751</v>
          </cell>
          <cell r="B3019">
            <v>44751</v>
          </cell>
          <cell r="C3019">
            <v>106568</v>
          </cell>
          <cell r="D3019" t="str">
            <v>四川太极高新区中和公济桥路药店</v>
          </cell>
          <cell r="E3019">
            <v>3243.62</v>
          </cell>
          <cell r="F3019">
            <v>41</v>
          </cell>
          <cell r="G3019">
            <v>1569.41</v>
          </cell>
          <cell r="H3019" t="str">
            <v>48.38%</v>
          </cell>
        </row>
        <row r="3020">
          <cell r="A3020" t="str">
            <v>10656844752</v>
          </cell>
          <cell r="B3020">
            <v>44752</v>
          </cell>
          <cell r="C3020">
            <v>106568</v>
          </cell>
          <cell r="D3020" t="str">
            <v>四川太极高新区中和公济桥路药店</v>
          </cell>
          <cell r="E3020">
            <v>3775.4</v>
          </cell>
          <cell r="F3020">
            <v>45</v>
          </cell>
          <cell r="G3020">
            <v>1294.2</v>
          </cell>
          <cell r="H3020" t="str">
            <v>34.28%</v>
          </cell>
        </row>
        <row r="3021">
          <cell r="A3021" t="str">
            <v>10656844753</v>
          </cell>
          <cell r="B3021">
            <v>44753</v>
          </cell>
          <cell r="C3021">
            <v>106568</v>
          </cell>
          <cell r="D3021" t="str">
            <v>四川太极高新区中和公济桥路药店</v>
          </cell>
          <cell r="E3021">
            <v>6108</v>
          </cell>
          <cell r="F3021">
            <v>49</v>
          </cell>
          <cell r="G3021">
            <v>1843.79</v>
          </cell>
          <cell r="H3021" t="str">
            <v>30.19%</v>
          </cell>
        </row>
        <row r="3022">
          <cell r="A3022" t="str">
            <v>10656844754</v>
          </cell>
          <cell r="B3022">
            <v>44754</v>
          </cell>
          <cell r="C3022">
            <v>106568</v>
          </cell>
          <cell r="D3022" t="str">
            <v>四川太极高新区中和公济桥路药店</v>
          </cell>
          <cell r="E3022">
            <v>2214.14</v>
          </cell>
          <cell r="F3022">
            <v>29</v>
          </cell>
          <cell r="G3022">
            <v>972.37</v>
          </cell>
          <cell r="H3022" t="str">
            <v>43.92%</v>
          </cell>
        </row>
        <row r="3023">
          <cell r="A3023" t="str">
            <v>10656844755</v>
          </cell>
          <cell r="B3023">
            <v>44755</v>
          </cell>
          <cell r="C3023">
            <v>106568</v>
          </cell>
          <cell r="D3023" t="str">
            <v>四川太极高新区中和公济桥路药店</v>
          </cell>
          <cell r="E3023">
            <v>3276.58</v>
          </cell>
          <cell r="F3023">
            <v>44</v>
          </cell>
          <cell r="G3023">
            <v>1227.6</v>
          </cell>
          <cell r="H3023" t="str">
            <v>37.47%</v>
          </cell>
        </row>
        <row r="3024">
          <cell r="A3024" t="str">
            <v>10656844756</v>
          </cell>
          <cell r="B3024">
            <v>44756</v>
          </cell>
          <cell r="C3024">
            <v>106568</v>
          </cell>
          <cell r="D3024" t="str">
            <v>四川太极高新区中和公济桥路药店</v>
          </cell>
          <cell r="E3024">
            <v>3085.5</v>
          </cell>
          <cell r="F3024">
            <v>32</v>
          </cell>
          <cell r="G3024">
            <v>1275.28</v>
          </cell>
          <cell r="H3024" t="str">
            <v>41.33%</v>
          </cell>
        </row>
        <row r="3025">
          <cell r="A3025" t="str">
            <v>10656844757</v>
          </cell>
          <cell r="B3025">
            <v>44757</v>
          </cell>
          <cell r="C3025">
            <v>106568</v>
          </cell>
          <cell r="D3025" t="str">
            <v>四川太极高新区中和公济桥路药店</v>
          </cell>
          <cell r="E3025">
            <v>2238.9</v>
          </cell>
          <cell r="F3025">
            <v>37</v>
          </cell>
          <cell r="G3025">
            <v>812.4</v>
          </cell>
          <cell r="H3025" t="str">
            <v>36.29%</v>
          </cell>
        </row>
        <row r="3026">
          <cell r="A3026" t="str">
            <v>10656844758</v>
          </cell>
          <cell r="B3026">
            <v>44758</v>
          </cell>
          <cell r="C3026">
            <v>106568</v>
          </cell>
          <cell r="D3026" t="str">
            <v>四川太极高新区中和公济桥路药店</v>
          </cell>
          <cell r="E3026">
            <v>5663.14</v>
          </cell>
          <cell r="F3026">
            <v>62</v>
          </cell>
          <cell r="G3026">
            <v>1846.22</v>
          </cell>
          <cell r="H3026" t="str">
            <v>32.6%</v>
          </cell>
        </row>
        <row r="3027">
          <cell r="A3027" t="str">
            <v>10656844759</v>
          </cell>
          <cell r="B3027">
            <v>44759</v>
          </cell>
          <cell r="C3027">
            <v>106568</v>
          </cell>
          <cell r="D3027" t="str">
            <v>四川太极高新区中和公济桥路药店</v>
          </cell>
          <cell r="E3027">
            <v>5660.22</v>
          </cell>
          <cell r="F3027">
            <v>50</v>
          </cell>
          <cell r="G3027">
            <v>1732.79</v>
          </cell>
          <cell r="H3027" t="str">
            <v>30.61%</v>
          </cell>
        </row>
        <row r="3028">
          <cell r="A3028" t="str">
            <v>10656844760</v>
          </cell>
          <cell r="B3028">
            <v>44760</v>
          </cell>
          <cell r="C3028">
            <v>106568</v>
          </cell>
          <cell r="D3028" t="str">
            <v>四川太极高新区中和公济桥路药店</v>
          </cell>
          <cell r="E3028">
            <v>7031.33</v>
          </cell>
          <cell r="F3028">
            <v>49</v>
          </cell>
          <cell r="G3028">
            <v>2078.13</v>
          </cell>
          <cell r="H3028" t="str">
            <v>29.56%</v>
          </cell>
        </row>
        <row r="3029">
          <cell r="A3029" t="str">
            <v>10656844761</v>
          </cell>
          <cell r="B3029">
            <v>44761</v>
          </cell>
          <cell r="C3029">
            <v>106568</v>
          </cell>
          <cell r="D3029" t="str">
            <v>四川太极高新区中和公济桥路药店</v>
          </cell>
          <cell r="E3029">
            <v>11327.9</v>
          </cell>
          <cell r="F3029">
            <v>38</v>
          </cell>
          <cell r="G3029">
            <v>2061.65</v>
          </cell>
          <cell r="H3029" t="str">
            <v>18.2%</v>
          </cell>
        </row>
        <row r="3030">
          <cell r="A3030" t="str">
            <v>10656844762</v>
          </cell>
          <cell r="B3030">
            <v>44762</v>
          </cell>
          <cell r="C3030">
            <v>106568</v>
          </cell>
          <cell r="D3030" t="str">
            <v>四川太极高新区中和公济桥路药店</v>
          </cell>
          <cell r="E3030">
            <v>2899.4</v>
          </cell>
          <cell r="F3030">
            <v>36</v>
          </cell>
          <cell r="G3030">
            <v>970.21</v>
          </cell>
          <cell r="H3030" t="str">
            <v>33.46%</v>
          </cell>
        </row>
        <row r="3031">
          <cell r="A3031" t="str">
            <v>10656844763</v>
          </cell>
          <cell r="B3031">
            <v>44763</v>
          </cell>
          <cell r="C3031">
            <v>106568</v>
          </cell>
          <cell r="D3031" t="str">
            <v>四川太极高新区中和公济桥路药店</v>
          </cell>
          <cell r="E3031">
            <v>4052.39</v>
          </cell>
          <cell r="F3031">
            <v>28</v>
          </cell>
          <cell r="G3031">
            <v>1065.94</v>
          </cell>
          <cell r="H3031" t="str">
            <v>26.3%</v>
          </cell>
        </row>
        <row r="3032">
          <cell r="A3032" t="str">
            <v>10656844764</v>
          </cell>
          <cell r="B3032">
            <v>44764</v>
          </cell>
          <cell r="C3032">
            <v>106568</v>
          </cell>
          <cell r="D3032" t="str">
            <v>四川太极高新区中和公济桥路药店</v>
          </cell>
          <cell r="E3032">
            <v>2347.88</v>
          </cell>
          <cell r="F3032">
            <v>31</v>
          </cell>
          <cell r="G3032">
            <v>1008.44</v>
          </cell>
          <cell r="H3032" t="str">
            <v>42.95%</v>
          </cell>
        </row>
        <row r="3033">
          <cell r="A3033" t="str">
            <v>10656844765</v>
          </cell>
          <cell r="B3033">
            <v>44765</v>
          </cell>
          <cell r="C3033">
            <v>106568</v>
          </cell>
          <cell r="D3033" t="str">
            <v>四川太极高新区中和公济桥路药店</v>
          </cell>
          <cell r="E3033">
            <v>2404.1</v>
          </cell>
          <cell r="F3033">
            <v>37</v>
          </cell>
          <cell r="G3033">
            <v>777.21</v>
          </cell>
          <cell r="H3033" t="str">
            <v>32.33%</v>
          </cell>
        </row>
        <row r="3034">
          <cell r="A3034" t="str">
            <v>10656844766</v>
          </cell>
          <cell r="B3034">
            <v>44766</v>
          </cell>
          <cell r="C3034">
            <v>106568</v>
          </cell>
          <cell r="D3034" t="str">
            <v>四川太极高新区中和公济桥路药店</v>
          </cell>
          <cell r="E3034">
            <v>2767</v>
          </cell>
          <cell r="F3034">
            <v>49</v>
          </cell>
          <cell r="G3034">
            <v>1077.53</v>
          </cell>
          <cell r="H3034" t="str">
            <v>38.94%</v>
          </cell>
        </row>
        <row r="3035">
          <cell r="A3035" t="str">
            <v>10656844767</v>
          </cell>
          <cell r="B3035">
            <v>44767</v>
          </cell>
          <cell r="C3035">
            <v>106568</v>
          </cell>
          <cell r="D3035" t="str">
            <v>四川太极高新区中和公济桥路药店</v>
          </cell>
          <cell r="E3035">
            <v>2448</v>
          </cell>
          <cell r="F3035">
            <v>30</v>
          </cell>
          <cell r="G3035">
            <v>888.78</v>
          </cell>
          <cell r="H3035" t="str">
            <v>36.31%</v>
          </cell>
        </row>
        <row r="3036">
          <cell r="A3036" t="str">
            <v>10656844768</v>
          </cell>
          <cell r="B3036">
            <v>44768</v>
          </cell>
          <cell r="C3036">
            <v>106568</v>
          </cell>
          <cell r="D3036" t="str">
            <v>四川太极高新区中和公济桥路药店</v>
          </cell>
          <cell r="E3036">
            <v>2485.49</v>
          </cell>
          <cell r="F3036">
            <v>43</v>
          </cell>
          <cell r="G3036">
            <v>1061.53</v>
          </cell>
          <cell r="H3036" t="str">
            <v>42.71%</v>
          </cell>
        </row>
        <row r="3037">
          <cell r="A3037" t="str">
            <v>10656844769</v>
          </cell>
          <cell r="B3037">
            <v>44769</v>
          </cell>
          <cell r="C3037">
            <v>106568</v>
          </cell>
          <cell r="D3037" t="str">
            <v>四川太极高新区中和公济桥路药店</v>
          </cell>
          <cell r="E3037">
            <v>2537.32</v>
          </cell>
          <cell r="F3037">
            <v>41</v>
          </cell>
          <cell r="G3037">
            <v>1084.46</v>
          </cell>
          <cell r="H3037" t="str">
            <v>42.74%</v>
          </cell>
        </row>
        <row r="3038">
          <cell r="A3038" t="str">
            <v>10656844770</v>
          </cell>
          <cell r="B3038">
            <v>44770</v>
          </cell>
          <cell r="C3038">
            <v>106568</v>
          </cell>
          <cell r="D3038" t="str">
            <v>四川太极高新区中和公济桥路药店</v>
          </cell>
          <cell r="E3038">
            <v>6224.51</v>
          </cell>
          <cell r="F3038">
            <v>36</v>
          </cell>
          <cell r="G3038">
            <v>1994.81</v>
          </cell>
          <cell r="H3038" t="str">
            <v>32.05%</v>
          </cell>
        </row>
        <row r="3039">
          <cell r="A3039" t="str">
            <v>10656844771</v>
          </cell>
          <cell r="B3039">
            <v>44771</v>
          </cell>
          <cell r="C3039">
            <v>106568</v>
          </cell>
          <cell r="D3039" t="str">
            <v>四川太极高新区中和公济桥路药店</v>
          </cell>
          <cell r="E3039">
            <v>4537.47</v>
          </cell>
          <cell r="F3039">
            <v>42</v>
          </cell>
          <cell r="G3039">
            <v>1909.06</v>
          </cell>
          <cell r="H3039" t="str">
            <v>42.07%</v>
          </cell>
        </row>
        <row r="3040">
          <cell r="A3040" t="str">
            <v>10656844772</v>
          </cell>
          <cell r="B3040">
            <v>44772</v>
          </cell>
          <cell r="C3040">
            <v>106568</v>
          </cell>
          <cell r="D3040" t="str">
            <v>四川太极高新区中和公济桥路药店</v>
          </cell>
          <cell r="E3040">
            <v>2999.81</v>
          </cell>
          <cell r="F3040">
            <v>37</v>
          </cell>
          <cell r="G3040">
            <v>1060.48</v>
          </cell>
          <cell r="H3040" t="str">
            <v>35.35%</v>
          </cell>
        </row>
        <row r="3041">
          <cell r="A3041" t="str">
            <v>10656844773</v>
          </cell>
          <cell r="B3041">
            <v>44773</v>
          </cell>
          <cell r="C3041">
            <v>106568</v>
          </cell>
          <cell r="D3041" t="str">
            <v>四川太极高新区中和公济桥路药店</v>
          </cell>
          <cell r="E3041">
            <v>2875.6</v>
          </cell>
          <cell r="F3041">
            <v>37</v>
          </cell>
          <cell r="G3041">
            <v>1113.36</v>
          </cell>
          <cell r="H3041" t="str">
            <v>38.72%</v>
          </cell>
        </row>
        <row r="3042">
          <cell r="A3042" t="str">
            <v>10656944743</v>
          </cell>
          <cell r="B3042">
            <v>44743</v>
          </cell>
          <cell r="C3042">
            <v>106569</v>
          </cell>
          <cell r="D3042" t="str">
            <v>四川太极武侯区大悦路药店</v>
          </cell>
          <cell r="E3042">
            <v>6922.59</v>
          </cell>
          <cell r="F3042">
            <v>71</v>
          </cell>
          <cell r="G3042">
            <v>2598.5</v>
          </cell>
          <cell r="H3042" t="str">
            <v>37.54%</v>
          </cell>
        </row>
        <row r="3043">
          <cell r="A3043" t="str">
            <v>10656944744</v>
          </cell>
          <cell r="B3043">
            <v>44744</v>
          </cell>
          <cell r="C3043">
            <v>106569</v>
          </cell>
          <cell r="D3043" t="str">
            <v>四川太极武侯区大悦路药店</v>
          </cell>
          <cell r="E3043">
            <v>5795.9</v>
          </cell>
          <cell r="F3043">
            <v>64</v>
          </cell>
          <cell r="G3043">
            <v>1499.73</v>
          </cell>
          <cell r="H3043" t="str">
            <v>25.88%</v>
          </cell>
        </row>
        <row r="3044">
          <cell r="A3044" t="str">
            <v>10656944745</v>
          </cell>
          <cell r="B3044">
            <v>44745</v>
          </cell>
          <cell r="C3044">
            <v>106569</v>
          </cell>
          <cell r="D3044" t="str">
            <v>四川太极武侯区大悦路药店</v>
          </cell>
          <cell r="E3044">
            <v>7916.24</v>
          </cell>
          <cell r="F3044">
            <v>64</v>
          </cell>
          <cell r="G3044">
            <v>2673.65</v>
          </cell>
          <cell r="H3044" t="str">
            <v>33.77%</v>
          </cell>
        </row>
        <row r="3045">
          <cell r="A3045" t="str">
            <v>10656944746</v>
          </cell>
          <cell r="B3045">
            <v>44746</v>
          </cell>
          <cell r="C3045">
            <v>106569</v>
          </cell>
          <cell r="D3045" t="str">
            <v>四川太极武侯区大悦路药店</v>
          </cell>
          <cell r="E3045">
            <v>5096.6</v>
          </cell>
          <cell r="F3045">
            <v>63</v>
          </cell>
          <cell r="G3045">
            <v>1344.74</v>
          </cell>
          <cell r="H3045" t="str">
            <v>26.39%</v>
          </cell>
        </row>
        <row r="3046">
          <cell r="A3046" t="str">
            <v>10656944747</v>
          </cell>
          <cell r="B3046">
            <v>44747</v>
          </cell>
          <cell r="C3046">
            <v>106569</v>
          </cell>
          <cell r="D3046" t="str">
            <v>四川太极武侯区大悦路药店</v>
          </cell>
          <cell r="E3046">
            <v>8715.5</v>
          </cell>
          <cell r="F3046">
            <v>76</v>
          </cell>
          <cell r="G3046">
            <v>2739.48</v>
          </cell>
          <cell r="H3046" t="str">
            <v>31.43%</v>
          </cell>
        </row>
        <row r="3047">
          <cell r="A3047" t="str">
            <v>10656944748</v>
          </cell>
          <cell r="B3047">
            <v>44748</v>
          </cell>
          <cell r="C3047">
            <v>106569</v>
          </cell>
          <cell r="D3047" t="str">
            <v>四川太极武侯区大悦路药店</v>
          </cell>
          <cell r="E3047">
            <v>6573.67</v>
          </cell>
          <cell r="F3047">
            <v>75</v>
          </cell>
          <cell r="G3047">
            <v>1983.46</v>
          </cell>
          <cell r="H3047" t="str">
            <v>30.17%</v>
          </cell>
        </row>
        <row r="3048">
          <cell r="A3048" t="str">
            <v>10656944749</v>
          </cell>
          <cell r="B3048">
            <v>44749</v>
          </cell>
          <cell r="C3048">
            <v>106569</v>
          </cell>
          <cell r="D3048" t="str">
            <v>四川太极武侯区大悦路药店</v>
          </cell>
          <cell r="E3048">
            <v>8433.11</v>
          </cell>
          <cell r="F3048">
            <v>67</v>
          </cell>
          <cell r="G3048">
            <v>2558.32</v>
          </cell>
          <cell r="H3048" t="str">
            <v>30.34%</v>
          </cell>
        </row>
        <row r="3049">
          <cell r="A3049" t="str">
            <v>10656944750</v>
          </cell>
          <cell r="B3049">
            <v>44750</v>
          </cell>
          <cell r="C3049">
            <v>106569</v>
          </cell>
          <cell r="D3049" t="str">
            <v>四川太极武侯区大悦路药店</v>
          </cell>
          <cell r="E3049">
            <v>5460.5</v>
          </cell>
          <cell r="F3049">
            <v>64</v>
          </cell>
          <cell r="G3049">
            <v>1581.44</v>
          </cell>
          <cell r="H3049" t="str">
            <v>28.96%</v>
          </cell>
        </row>
        <row r="3050">
          <cell r="A3050" t="str">
            <v>10656944751</v>
          </cell>
          <cell r="B3050">
            <v>44751</v>
          </cell>
          <cell r="C3050">
            <v>106569</v>
          </cell>
          <cell r="D3050" t="str">
            <v>四川太极武侯区大悦路药店</v>
          </cell>
          <cell r="E3050">
            <v>3815.51</v>
          </cell>
          <cell r="F3050">
            <v>56</v>
          </cell>
          <cell r="G3050">
            <v>1478.7</v>
          </cell>
          <cell r="H3050" t="str">
            <v>38.75%</v>
          </cell>
        </row>
        <row r="3051">
          <cell r="A3051" t="str">
            <v>10656944752</v>
          </cell>
          <cell r="B3051">
            <v>44752</v>
          </cell>
          <cell r="C3051">
            <v>106569</v>
          </cell>
          <cell r="D3051" t="str">
            <v>四川太极武侯区大悦路药店</v>
          </cell>
          <cell r="E3051">
            <v>6211.67</v>
          </cell>
          <cell r="F3051">
            <v>67</v>
          </cell>
          <cell r="G3051">
            <v>1948.42</v>
          </cell>
          <cell r="H3051" t="str">
            <v>31.37%</v>
          </cell>
        </row>
        <row r="3052">
          <cell r="A3052" t="str">
            <v>10656944753</v>
          </cell>
          <cell r="B3052">
            <v>44753</v>
          </cell>
          <cell r="C3052">
            <v>106569</v>
          </cell>
          <cell r="D3052" t="str">
            <v>四川太极武侯区大悦路药店</v>
          </cell>
          <cell r="E3052">
            <v>6872.59</v>
          </cell>
          <cell r="F3052">
            <v>85</v>
          </cell>
          <cell r="G3052">
            <v>2099.78</v>
          </cell>
          <cell r="H3052" t="str">
            <v>30.55%</v>
          </cell>
        </row>
        <row r="3053">
          <cell r="A3053" t="str">
            <v>10656944754</v>
          </cell>
          <cell r="B3053">
            <v>44754</v>
          </cell>
          <cell r="C3053">
            <v>106569</v>
          </cell>
          <cell r="D3053" t="str">
            <v>四川太极武侯区大悦路药店</v>
          </cell>
          <cell r="E3053">
            <v>5404.78</v>
          </cell>
          <cell r="F3053">
            <v>68</v>
          </cell>
          <cell r="G3053">
            <v>1815.67</v>
          </cell>
          <cell r="H3053" t="str">
            <v>33.59%</v>
          </cell>
        </row>
        <row r="3054">
          <cell r="A3054" t="str">
            <v>10656944755</v>
          </cell>
          <cell r="B3054">
            <v>44755</v>
          </cell>
          <cell r="C3054">
            <v>106569</v>
          </cell>
          <cell r="D3054" t="str">
            <v>四川太极武侯区大悦路药店</v>
          </cell>
          <cell r="E3054">
            <v>5241.22</v>
          </cell>
          <cell r="F3054">
            <v>57</v>
          </cell>
          <cell r="G3054">
            <v>1312.11</v>
          </cell>
          <cell r="H3054" t="str">
            <v>25.03%</v>
          </cell>
        </row>
        <row r="3055">
          <cell r="A3055" t="str">
            <v>10656944756</v>
          </cell>
          <cell r="B3055">
            <v>44756</v>
          </cell>
          <cell r="C3055">
            <v>106569</v>
          </cell>
          <cell r="D3055" t="str">
            <v>四川太极武侯区大悦路药店</v>
          </cell>
          <cell r="E3055">
            <v>6446.21</v>
          </cell>
          <cell r="F3055">
            <v>68</v>
          </cell>
          <cell r="G3055">
            <v>1787.09</v>
          </cell>
          <cell r="H3055" t="str">
            <v>27.72%</v>
          </cell>
        </row>
        <row r="3056">
          <cell r="A3056" t="str">
            <v>10656944757</v>
          </cell>
          <cell r="B3056">
            <v>44757</v>
          </cell>
          <cell r="C3056">
            <v>106569</v>
          </cell>
          <cell r="D3056" t="str">
            <v>四川太极武侯区大悦路药店</v>
          </cell>
          <cell r="E3056">
            <v>4893.7</v>
          </cell>
          <cell r="F3056">
            <v>66</v>
          </cell>
          <cell r="G3056">
            <v>1437.28</v>
          </cell>
          <cell r="H3056" t="str">
            <v>29.37%</v>
          </cell>
        </row>
        <row r="3057">
          <cell r="A3057" t="str">
            <v>10656944758</v>
          </cell>
          <cell r="B3057">
            <v>44758</v>
          </cell>
          <cell r="C3057">
            <v>106569</v>
          </cell>
          <cell r="D3057" t="str">
            <v>四川太极武侯区大悦路药店</v>
          </cell>
          <cell r="E3057">
            <v>7810.39</v>
          </cell>
          <cell r="F3057">
            <v>117</v>
          </cell>
          <cell r="G3057">
            <v>2618.81</v>
          </cell>
          <cell r="H3057" t="str">
            <v>33.53%</v>
          </cell>
        </row>
        <row r="3058">
          <cell r="A3058" t="str">
            <v>10656944759</v>
          </cell>
          <cell r="B3058">
            <v>44759</v>
          </cell>
          <cell r="C3058">
            <v>106569</v>
          </cell>
          <cell r="D3058" t="str">
            <v>四川太极武侯区大悦路药店</v>
          </cell>
          <cell r="E3058">
            <v>9535.93</v>
          </cell>
          <cell r="F3058">
            <v>92</v>
          </cell>
          <cell r="G3058">
            <v>2487.71</v>
          </cell>
          <cell r="H3058" t="str">
            <v>26.09%</v>
          </cell>
        </row>
        <row r="3059">
          <cell r="A3059" t="str">
            <v>10656944760</v>
          </cell>
          <cell r="B3059">
            <v>44760</v>
          </cell>
          <cell r="C3059">
            <v>106569</v>
          </cell>
          <cell r="D3059" t="str">
            <v>四川太极武侯区大悦路药店</v>
          </cell>
          <cell r="E3059">
            <v>7389.01</v>
          </cell>
          <cell r="F3059">
            <v>66</v>
          </cell>
          <cell r="G3059">
            <v>2130.86</v>
          </cell>
          <cell r="H3059" t="str">
            <v>28.84%</v>
          </cell>
        </row>
        <row r="3060">
          <cell r="A3060" t="str">
            <v>10656944761</v>
          </cell>
          <cell r="B3060">
            <v>44761</v>
          </cell>
          <cell r="C3060">
            <v>106569</v>
          </cell>
          <cell r="D3060" t="str">
            <v>四川太极武侯区大悦路药店</v>
          </cell>
          <cell r="E3060">
            <v>8524.25</v>
          </cell>
          <cell r="F3060">
            <v>107</v>
          </cell>
          <cell r="G3060">
            <v>2873.08</v>
          </cell>
          <cell r="H3060" t="str">
            <v>33.7%</v>
          </cell>
        </row>
        <row r="3061">
          <cell r="A3061" t="str">
            <v>10656944762</v>
          </cell>
          <cell r="B3061">
            <v>44762</v>
          </cell>
          <cell r="C3061">
            <v>106569</v>
          </cell>
          <cell r="D3061" t="str">
            <v>四川太极武侯区大悦路药店</v>
          </cell>
          <cell r="E3061">
            <v>6176.52</v>
          </cell>
          <cell r="F3061">
            <v>83</v>
          </cell>
          <cell r="G3061">
            <v>1647.44</v>
          </cell>
          <cell r="H3061" t="str">
            <v>26.67%</v>
          </cell>
        </row>
        <row r="3062">
          <cell r="A3062" t="str">
            <v>10656944763</v>
          </cell>
          <cell r="B3062">
            <v>44763</v>
          </cell>
          <cell r="C3062">
            <v>106569</v>
          </cell>
          <cell r="D3062" t="str">
            <v>四川太极武侯区大悦路药店</v>
          </cell>
          <cell r="E3062">
            <v>10339.76</v>
          </cell>
          <cell r="F3062">
            <v>94</v>
          </cell>
          <cell r="G3062">
            <v>2893.08</v>
          </cell>
          <cell r="H3062" t="str">
            <v>27.98%</v>
          </cell>
        </row>
        <row r="3063">
          <cell r="A3063" t="str">
            <v>10656944764</v>
          </cell>
          <cell r="B3063">
            <v>44764</v>
          </cell>
          <cell r="C3063">
            <v>106569</v>
          </cell>
          <cell r="D3063" t="str">
            <v>四川太极武侯区大悦路药店</v>
          </cell>
          <cell r="E3063">
            <v>3806.78</v>
          </cell>
          <cell r="F3063">
            <v>69</v>
          </cell>
          <cell r="G3063">
            <v>1156.07</v>
          </cell>
          <cell r="H3063" t="str">
            <v>30.37%</v>
          </cell>
        </row>
        <row r="3064">
          <cell r="A3064" t="str">
            <v>10656944765</v>
          </cell>
          <cell r="B3064">
            <v>44765</v>
          </cell>
          <cell r="C3064">
            <v>106569</v>
          </cell>
          <cell r="D3064" t="str">
            <v>四川太极武侯区大悦路药店</v>
          </cell>
          <cell r="E3064">
            <v>6119.8</v>
          </cell>
          <cell r="F3064">
            <v>56</v>
          </cell>
          <cell r="G3064">
            <v>1521.71</v>
          </cell>
          <cell r="H3064" t="str">
            <v>24.87%</v>
          </cell>
        </row>
        <row r="3065">
          <cell r="A3065" t="str">
            <v>10656944766</v>
          </cell>
          <cell r="B3065">
            <v>44766</v>
          </cell>
          <cell r="C3065">
            <v>106569</v>
          </cell>
          <cell r="D3065" t="str">
            <v>四川太极武侯区大悦路药店</v>
          </cell>
          <cell r="E3065">
            <v>8936.98</v>
          </cell>
          <cell r="F3065">
            <v>89</v>
          </cell>
          <cell r="G3065">
            <v>2393.04</v>
          </cell>
          <cell r="H3065" t="str">
            <v>26.78%</v>
          </cell>
        </row>
        <row r="3066">
          <cell r="A3066" t="str">
            <v>10656944767</v>
          </cell>
          <cell r="B3066">
            <v>44767</v>
          </cell>
          <cell r="C3066">
            <v>106569</v>
          </cell>
          <cell r="D3066" t="str">
            <v>四川太极武侯区大悦路药店</v>
          </cell>
          <cell r="E3066">
            <v>5989.66</v>
          </cell>
          <cell r="F3066">
            <v>77</v>
          </cell>
          <cell r="G3066">
            <v>2442.32</v>
          </cell>
          <cell r="H3066" t="str">
            <v>40.78%</v>
          </cell>
        </row>
        <row r="3067">
          <cell r="A3067" t="str">
            <v>10656944768</v>
          </cell>
          <cell r="B3067">
            <v>44768</v>
          </cell>
          <cell r="C3067">
            <v>106569</v>
          </cell>
          <cell r="D3067" t="str">
            <v>四川太极武侯区大悦路药店</v>
          </cell>
          <cell r="E3067">
            <v>6205.05</v>
          </cell>
          <cell r="F3067">
            <v>81</v>
          </cell>
          <cell r="G3067">
            <v>2273.4</v>
          </cell>
          <cell r="H3067" t="str">
            <v>36.64%</v>
          </cell>
        </row>
        <row r="3068">
          <cell r="A3068" t="str">
            <v>10656944769</v>
          </cell>
          <cell r="B3068">
            <v>44769</v>
          </cell>
          <cell r="C3068">
            <v>106569</v>
          </cell>
          <cell r="D3068" t="str">
            <v>四川太极武侯区大悦路药店</v>
          </cell>
          <cell r="E3068">
            <v>3677.95</v>
          </cell>
          <cell r="F3068">
            <v>59</v>
          </cell>
          <cell r="G3068">
            <v>1265.28</v>
          </cell>
          <cell r="H3068" t="str">
            <v>34.4%</v>
          </cell>
        </row>
        <row r="3069">
          <cell r="A3069" t="str">
            <v>10656944770</v>
          </cell>
          <cell r="B3069">
            <v>44770</v>
          </cell>
          <cell r="C3069">
            <v>106569</v>
          </cell>
          <cell r="D3069" t="str">
            <v>四川太极武侯区大悦路药店</v>
          </cell>
          <cell r="E3069">
            <v>2919.3</v>
          </cell>
          <cell r="F3069">
            <v>56</v>
          </cell>
          <cell r="G3069">
            <v>1134.24</v>
          </cell>
          <cell r="H3069" t="str">
            <v>38.85%</v>
          </cell>
        </row>
        <row r="3070">
          <cell r="A3070" t="str">
            <v>10656944771</v>
          </cell>
          <cell r="B3070">
            <v>44771</v>
          </cell>
          <cell r="C3070">
            <v>106569</v>
          </cell>
          <cell r="D3070" t="str">
            <v>四川太极武侯区大悦路药店</v>
          </cell>
          <cell r="E3070">
            <v>4604.88</v>
          </cell>
          <cell r="F3070">
            <v>45</v>
          </cell>
          <cell r="G3070">
            <v>1861.68</v>
          </cell>
          <cell r="H3070" t="str">
            <v>40.43%</v>
          </cell>
        </row>
        <row r="3071">
          <cell r="A3071" t="str">
            <v>10656944772</v>
          </cell>
          <cell r="B3071">
            <v>44772</v>
          </cell>
          <cell r="C3071">
            <v>106569</v>
          </cell>
          <cell r="D3071" t="str">
            <v>四川太极武侯区大悦路药店</v>
          </cell>
          <cell r="E3071">
            <v>5600.26</v>
          </cell>
          <cell r="F3071">
            <v>59</v>
          </cell>
          <cell r="G3071">
            <v>1728.87</v>
          </cell>
          <cell r="H3071" t="str">
            <v>30.87%</v>
          </cell>
        </row>
        <row r="3072">
          <cell r="A3072" t="str">
            <v>10656944773</v>
          </cell>
          <cell r="B3072">
            <v>44773</v>
          </cell>
          <cell r="C3072">
            <v>106569</v>
          </cell>
          <cell r="D3072" t="str">
            <v>四川太极武侯区大悦路药店</v>
          </cell>
          <cell r="E3072">
            <v>3877.47</v>
          </cell>
          <cell r="F3072">
            <v>61</v>
          </cell>
          <cell r="G3072">
            <v>1482.98</v>
          </cell>
          <cell r="H3072" t="str">
            <v>38.25%</v>
          </cell>
        </row>
        <row r="3073">
          <cell r="A3073" t="str">
            <v>10686544743</v>
          </cell>
          <cell r="B3073">
            <v>44743</v>
          </cell>
          <cell r="C3073">
            <v>106865</v>
          </cell>
          <cell r="D3073" t="str">
            <v>四川太极武侯区丝竹路药店</v>
          </cell>
          <cell r="E3073">
            <v>4005.65</v>
          </cell>
          <cell r="F3073">
            <v>54</v>
          </cell>
          <cell r="G3073">
            <v>1122.32</v>
          </cell>
          <cell r="H3073" t="str">
            <v>28.02%</v>
          </cell>
        </row>
        <row r="3074">
          <cell r="A3074" t="str">
            <v>10686544744</v>
          </cell>
          <cell r="B3074">
            <v>44744</v>
          </cell>
          <cell r="C3074">
            <v>106865</v>
          </cell>
          <cell r="D3074" t="str">
            <v>四川太极武侯区丝竹路药店</v>
          </cell>
          <cell r="E3074">
            <v>5746.82</v>
          </cell>
          <cell r="F3074">
            <v>75</v>
          </cell>
          <cell r="G3074">
            <v>1799.38</v>
          </cell>
          <cell r="H3074" t="str">
            <v>31.31%</v>
          </cell>
        </row>
        <row r="3075">
          <cell r="A3075" t="str">
            <v>10686544745</v>
          </cell>
          <cell r="B3075">
            <v>44745</v>
          </cell>
          <cell r="C3075">
            <v>106865</v>
          </cell>
          <cell r="D3075" t="str">
            <v>四川太极武侯区丝竹路药店</v>
          </cell>
          <cell r="E3075">
            <v>3863.91</v>
          </cell>
          <cell r="F3075">
            <v>53</v>
          </cell>
          <cell r="G3075">
            <v>1167.81</v>
          </cell>
          <cell r="H3075" t="str">
            <v>30.22%</v>
          </cell>
        </row>
        <row r="3076">
          <cell r="A3076" t="str">
            <v>10686544746</v>
          </cell>
          <cell r="B3076">
            <v>44746</v>
          </cell>
          <cell r="C3076">
            <v>106865</v>
          </cell>
          <cell r="D3076" t="str">
            <v>四川太极武侯区丝竹路药店</v>
          </cell>
          <cell r="E3076">
            <v>5101.3</v>
          </cell>
          <cell r="F3076">
            <v>60</v>
          </cell>
          <cell r="G3076">
            <v>1975.01</v>
          </cell>
          <cell r="H3076" t="str">
            <v>38.72%</v>
          </cell>
        </row>
        <row r="3077">
          <cell r="A3077" t="str">
            <v>10686544747</v>
          </cell>
          <cell r="B3077">
            <v>44747</v>
          </cell>
          <cell r="C3077">
            <v>106865</v>
          </cell>
          <cell r="D3077" t="str">
            <v>四川太极武侯区丝竹路药店</v>
          </cell>
          <cell r="E3077">
            <v>4182.59</v>
          </cell>
          <cell r="F3077">
            <v>65</v>
          </cell>
          <cell r="G3077">
            <v>1524.77</v>
          </cell>
          <cell r="H3077" t="str">
            <v>36.46%</v>
          </cell>
        </row>
        <row r="3078">
          <cell r="A3078" t="str">
            <v>10686544748</v>
          </cell>
          <cell r="B3078">
            <v>44748</v>
          </cell>
          <cell r="C3078">
            <v>106865</v>
          </cell>
          <cell r="D3078" t="str">
            <v>四川太极武侯区丝竹路药店</v>
          </cell>
          <cell r="E3078">
            <v>4051.84</v>
          </cell>
          <cell r="F3078">
            <v>54</v>
          </cell>
          <cell r="G3078">
            <v>859.82</v>
          </cell>
          <cell r="H3078" t="str">
            <v>21.22%</v>
          </cell>
        </row>
        <row r="3079">
          <cell r="A3079" t="str">
            <v>10686544749</v>
          </cell>
          <cell r="B3079">
            <v>44749</v>
          </cell>
          <cell r="C3079">
            <v>106865</v>
          </cell>
          <cell r="D3079" t="str">
            <v>四川太极武侯区丝竹路药店</v>
          </cell>
          <cell r="E3079">
            <v>4500.48</v>
          </cell>
          <cell r="F3079">
            <v>62</v>
          </cell>
          <cell r="G3079">
            <v>1440.86</v>
          </cell>
          <cell r="H3079" t="str">
            <v>32.02%</v>
          </cell>
        </row>
        <row r="3080">
          <cell r="A3080" t="str">
            <v>10686544750</v>
          </cell>
          <cell r="B3080">
            <v>44750</v>
          </cell>
          <cell r="C3080">
            <v>106865</v>
          </cell>
          <cell r="D3080" t="str">
            <v>四川太极武侯区丝竹路药店</v>
          </cell>
          <cell r="E3080">
            <v>5605.15</v>
          </cell>
          <cell r="F3080">
            <v>66</v>
          </cell>
          <cell r="G3080">
            <v>1479.27</v>
          </cell>
          <cell r="H3080" t="str">
            <v>26.39%</v>
          </cell>
        </row>
        <row r="3081">
          <cell r="A3081" t="str">
            <v>10686544751</v>
          </cell>
          <cell r="B3081">
            <v>44751</v>
          </cell>
          <cell r="C3081">
            <v>106865</v>
          </cell>
          <cell r="D3081" t="str">
            <v>四川太极武侯区丝竹路药店</v>
          </cell>
          <cell r="E3081">
            <v>3417.69</v>
          </cell>
          <cell r="F3081">
            <v>63</v>
          </cell>
          <cell r="G3081">
            <v>1374.32</v>
          </cell>
          <cell r="H3081" t="str">
            <v>40.21%</v>
          </cell>
        </row>
        <row r="3082">
          <cell r="A3082" t="str">
            <v>10686544752</v>
          </cell>
          <cell r="B3082">
            <v>44752</v>
          </cell>
          <cell r="C3082">
            <v>106865</v>
          </cell>
          <cell r="D3082" t="str">
            <v>四川太极武侯区丝竹路药店</v>
          </cell>
          <cell r="E3082">
            <v>5335.45</v>
          </cell>
          <cell r="F3082">
            <v>64</v>
          </cell>
          <cell r="G3082">
            <v>1625.12</v>
          </cell>
          <cell r="H3082" t="str">
            <v>30.46%</v>
          </cell>
        </row>
        <row r="3083">
          <cell r="A3083" t="str">
            <v>10686544753</v>
          </cell>
          <cell r="B3083">
            <v>44753</v>
          </cell>
          <cell r="C3083">
            <v>106865</v>
          </cell>
          <cell r="D3083" t="str">
            <v>四川太极武侯区丝竹路药店</v>
          </cell>
          <cell r="E3083">
            <v>4135</v>
          </cell>
          <cell r="F3083">
            <v>52</v>
          </cell>
          <cell r="G3083">
            <v>1465.55</v>
          </cell>
          <cell r="H3083" t="str">
            <v>35.44%</v>
          </cell>
        </row>
        <row r="3084">
          <cell r="A3084" t="str">
            <v>10686544754</v>
          </cell>
          <cell r="B3084">
            <v>44754</v>
          </cell>
          <cell r="C3084">
            <v>106865</v>
          </cell>
          <cell r="D3084" t="str">
            <v>四川太极武侯区丝竹路药店</v>
          </cell>
          <cell r="E3084">
            <v>10248.03</v>
          </cell>
          <cell r="F3084">
            <v>65</v>
          </cell>
          <cell r="G3084">
            <v>2429.42</v>
          </cell>
          <cell r="H3084" t="str">
            <v>23.71%</v>
          </cell>
        </row>
        <row r="3085">
          <cell r="A3085" t="str">
            <v>10686544755</v>
          </cell>
          <cell r="B3085">
            <v>44755</v>
          </cell>
          <cell r="C3085">
            <v>106865</v>
          </cell>
          <cell r="D3085" t="str">
            <v>四川太极武侯区丝竹路药店</v>
          </cell>
          <cell r="E3085">
            <v>5005.77</v>
          </cell>
          <cell r="F3085">
            <v>70</v>
          </cell>
          <cell r="G3085">
            <v>1742.37</v>
          </cell>
          <cell r="H3085" t="str">
            <v>34.81%</v>
          </cell>
        </row>
        <row r="3086">
          <cell r="A3086" t="str">
            <v>10686544756</v>
          </cell>
          <cell r="B3086">
            <v>44756</v>
          </cell>
          <cell r="C3086">
            <v>106865</v>
          </cell>
          <cell r="D3086" t="str">
            <v>四川太极武侯区丝竹路药店</v>
          </cell>
          <cell r="E3086">
            <v>5293.33</v>
          </cell>
          <cell r="F3086">
            <v>65</v>
          </cell>
          <cell r="G3086">
            <v>1510.19</v>
          </cell>
          <cell r="H3086" t="str">
            <v>28.53%</v>
          </cell>
        </row>
        <row r="3087">
          <cell r="A3087" t="str">
            <v>10686544757</v>
          </cell>
          <cell r="B3087">
            <v>44757</v>
          </cell>
          <cell r="C3087">
            <v>106865</v>
          </cell>
          <cell r="D3087" t="str">
            <v>四川太极武侯区丝竹路药店</v>
          </cell>
          <cell r="E3087">
            <v>5960.17</v>
          </cell>
          <cell r="F3087">
            <v>79</v>
          </cell>
          <cell r="G3087">
            <v>1998.55</v>
          </cell>
          <cell r="H3087" t="str">
            <v>33.53%</v>
          </cell>
        </row>
        <row r="3088">
          <cell r="A3088" t="str">
            <v>10686544758</v>
          </cell>
          <cell r="B3088">
            <v>44758</v>
          </cell>
          <cell r="C3088">
            <v>106865</v>
          </cell>
          <cell r="D3088" t="str">
            <v>四川太极武侯区丝竹路药店</v>
          </cell>
          <cell r="E3088">
            <v>9012.22</v>
          </cell>
          <cell r="F3088">
            <v>90</v>
          </cell>
          <cell r="G3088">
            <v>2681.89</v>
          </cell>
          <cell r="H3088" t="str">
            <v>29.76%</v>
          </cell>
        </row>
        <row r="3089">
          <cell r="A3089" t="str">
            <v>10686544759</v>
          </cell>
          <cell r="B3089">
            <v>44759</v>
          </cell>
          <cell r="C3089">
            <v>106865</v>
          </cell>
          <cell r="D3089" t="str">
            <v>四川太极武侯区丝竹路药店</v>
          </cell>
          <cell r="E3089">
            <v>9312.1</v>
          </cell>
          <cell r="F3089">
            <v>63</v>
          </cell>
          <cell r="G3089">
            <v>3526.61</v>
          </cell>
          <cell r="H3089" t="str">
            <v>37.87%</v>
          </cell>
        </row>
        <row r="3090">
          <cell r="A3090" t="str">
            <v>10686544760</v>
          </cell>
          <cell r="B3090">
            <v>44760</v>
          </cell>
          <cell r="C3090">
            <v>106865</v>
          </cell>
          <cell r="D3090" t="str">
            <v>四川太极武侯区丝竹路药店</v>
          </cell>
          <cell r="E3090">
            <v>9342.17</v>
          </cell>
          <cell r="F3090">
            <v>80</v>
          </cell>
          <cell r="G3090">
            <v>3012.56</v>
          </cell>
          <cell r="H3090" t="str">
            <v>32.25%</v>
          </cell>
        </row>
        <row r="3091">
          <cell r="A3091" t="str">
            <v>10686544761</v>
          </cell>
          <cell r="B3091">
            <v>44761</v>
          </cell>
          <cell r="C3091">
            <v>106865</v>
          </cell>
          <cell r="D3091" t="str">
            <v>四川太极武侯区丝竹路药店</v>
          </cell>
          <cell r="E3091">
            <v>5750.45</v>
          </cell>
          <cell r="F3091">
            <v>68</v>
          </cell>
          <cell r="G3091">
            <v>1436.31</v>
          </cell>
          <cell r="H3091" t="str">
            <v>24.98%</v>
          </cell>
        </row>
        <row r="3092">
          <cell r="A3092" t="str">
            <v>10686544762</v>
          </cell>
          <cell r="B3092">
            <v>44762</v>
          </cell>
          <cell r="C3092">
            <v>106865</v>
          </cell>
          <cell r="D3092" t="str">
            <v>四川太极武侯区丝竹路药店</v>
          </cell>
          <cell r="E3092">
            <v>5969.99</v>
          </cell>
          <cell r="F3092">
            <v>106</v>
          </cell>
          <cell r="G3092">
            <v>1965.47</v>
          </cell>
          <cell r="H3092" t="str">
            <v>32.92%</v>
          </cell>
        </row>
        <row r="3093">
          <cell r="A3093" t="str">
            <v>10686544763</v>
          </cell>
          <cell r="B3093">
            <v>44763</v>
          </cell>
          <cell r="C3093">
            <v>106865</v>
          </cell>
          <cell r="D3093" t="str">
            <v>四川太极武侯区丝竹路药店</v>
          </cell>
          <cell r="E3093">
            <v>5773.67</v>
          </cell>
          <cell r="F3093">
            <v>83</v>
          </cell>
          <cell r="G3093">
            <v>1513.09</v>
          </cell>
          <cell r="H3093" t="str">
            <v>26.21%</v>
          </cell>
        </row>
        <row r="3094">
          <cell r="A3094" t="str">
            <v>10686544764</v>
          </cell>
          <cell r="B3094">
            <v>44764</v>
          </cell>
          <cell r="C3094">
            <v>106865</v>
          </cell>
          <cell r="D3094" t="str">
            <v>四川太极武侯区丝竹路药店</v>
          </cell>
          <cell r="E3094">
            <v>5901.07</v>
          </cell>
          <cell r="F3094">
            <v>85</v>
          </cell>
          <cell r="G3094">
            <v>1709.05</v>
          </cell>
          <cell r="H3094" t="str">
            <v>28.96%</v>
          </cell>
        </row>
        <row r="3095">
          <cell r="A3095" t="str">
            <v>10686544765</v>
          </cell>
          <cell r="B3095">
            <v>44765</v>
          </cell>
          <cell r="C3095">
            <v>106865</v>
          </cell>
          <cell r="D3095" t="str">
            <v>四川太极武侯区丝竹路药店</v>
          </cell>
          <cell r="E3095">
            <v>3134.07</v>
          </cell>
          <cell r="F3095">
            <v>56</v>
          </cell>
          <cell r="G3095">
            <v>1214.1</v>
          </cell>
          <cell r="H3095" t="str">
            <v>38.74%</v>
          </cell>
        </row>
        <row r="3096">
          <cell r="A3096" t="str">
            <v>10686544766</v>
          </cell>
          <cell r="B3096">
            <v>44766</v>
          </cell>
          <cell r="C3096">
            <v>106865</v>
          </cell>
          <cell r="D3096" t="str">
            <v>四川太极武侯区丝竹路药店</v>
          </cell>
          <cell r="E3096">
            <v>5004.95</v>
          </cell>
          <cell r="F3096">
            <v>63</v>
          </cell>
          <cell r="G3096">
            <v>1698.13</v>
          </cell>
          <cell r="H3096" t="str">
            <v>33.93%</v>
          </cell>
        </row>
        <row r="3097">
          <cell r="A3097" t="str">
            <v>10686544767</v>
          </cell>
          <cell r="B3097">
            <v>44767</v>
          </cell>
          <cell r="C3097">
            <v>106865</v>
          </cell>
          <cell r="D3097" t="str">
            <v>四川太极武侯区丝竹路药店</v>
          </cell>
          <cell r="E3097">
            <v>4613.35</v>
          </cell>
          <cell r="F3097">
            <v>62</v>
          </cell>
          <cell r="G3097">
            <v>1301.57</v>
          </cell>
          <cell r="H3097" t="str">
            <v>28.21%</v>
          </cell>
        </row>
        <row r="3098">
          <cell r="A3098" t="str">
            <v>10686544768</v>
          </cell>
          <cell r="B3098">
            <v>44768</v>
          </cell>
          <cell r="C3098">
            <v>106865</v>
          </cell>
          <cell r="D3098" t="str">
            <v>四川太极武侯区丝竹路药店</v>
          </cell>
          <cell r="E3098">
            <v>4916.09</v>
          </cell>
          <cell r="F3098">
            <v>65</v>
          </cell>
          <cell r="G3098">
            <v>1341.82</v>
          </cell>
          <cell r="H3098" t="str">
            <v>27.29%</v>
          </cell>
        </row>
        <row r="3099">
          <cell r="A3099" t="str">
            <v>10686544769</v>
          </cell>
          <cell r="B3099">
            <v>44769</v>
          </cell>
          <cell r="C3099">
            <v>106865</v>
          </cell>
          <cell r="D3099" t="str">
            <v>四川太极武侯区丝竹路药店</v>
          </cell>
          <cell r="E3099">
            <v>3664.57</v>
          </cell>
          <cell r="F3099">
            <v>67</v>
          </cell>
          <cell r="G3099">
            <v>1260.29</v>
          </cell>
          <cell r="H3099" t="str">
            <v>34.39%</v>
          </cell>
        </row>
        <row r="3100">
          <cell r="A3100" t="str">
            <v>10686544770</v>
          </cell>
          <cell r="B3100">
            <v>44770</v>
          </cell>
          <cell r="C3100">
            <v>106865</v>
          </cell>
          <cell r="D3100" t="str">
            <v>四川太极武侯区丝竹路药店</v>
          </cell>
          <cell r="E3100">
            <v>4893.81</v>
          </cell>
          <cell r="F3100">
            <v>60</v>
          </cell>
          <cell r="G3100">
            <v>1539.41</v>
          </cell>
          <cell r="H3100" t="str">
            <v>31.46%</v>
          </cell>
        </row>
        <row r="3101">
          <cell r="A3101" t="str">
            <v>10686544771</v>
          </cell>
          <cell r="B3101">
            <v>44771</v>
          </cell>
          <cell r="C3101">
            <v>106865</v>
          </cell>
          <cell r="D3101" t="str">
            <v>四川太极武侯区丝竹路药店</v>
          </cell>
          <cell r="E3101">
            <v>5092.2</v>
          </cell>
          <cell r="F3101">
            <v>63</v>
          </cell>
          <cell r="G3101">
            <v>1818.81</v>
          </cell>
          <cell r="H3101" t="str">
            <v>35.72%</v>
          </cell>
        </row>
        <row r="3102">
          <cell r="A3102" t="str">
            <v>10686544772</v>
          </cell>
          <cell r="B3102">
            <v>44772</v>
          </cell>
          <cell r="C3102">
            <v>106865</v>
          </cell>
          <cell r="D3102" t="str">
            <v>四川太极武侯区丝竹路药店</v>
          </cell>
          <cell r="E3102">
            <v>4573.51</v>
          </cell>
          <cell r="F3102">
            <v>51</v>
          </cell>
          <cell r="G3102">
            <v>1351.39</v>
          </cell>
          <cell r="H3102" t="str">
            <v>29.55%</v>
          </cell>
        </row>
        <row r="3103">
          <cell r="A3103" t="str">
            <v>10686544773</v>
          </cell>
          <cell r="B3103">
            <v>44773</v>
          </cell>
          <cell r="C3103">
            <v>106865</v>
          </cell>
          <cell r="D3103" t="str">
            <v>四川太极武侯区丝竹路药店</v>
          </cell>
          <cell r="E3103">
            <v>4327.3</v>
          </cell>
          <cell r="F3103">
            <v>61</v>
          </cell>
          <cell r="G3103">
            <v>1630.79</v>
          </cell>
          <cell r="H3103" t="str">
            <v>37.69%</v>
          </cell>
        </row>
        <row r="3104">
          <cell r="A3104" t="str">
            <v>10765844743</v>
          </cell>
          <cell r="B3104">
            <v>44743</v>
          </cell>
          <cell r="C3104">
            <v>107658</v>
          </cell>
          <cell r="D3104" t="str">
            <v>四川太极新都区新都街道万和北路药店</v>
          </cell>
          <cell r="E3104">
            <v>6759.39</v>
          </cell>
          <cell r="F3104">
            <v>114</v>
          </cell>
          <cell r="G3104">
            <v>2371.47</v>
          </cell>
          <cell r="H3104" t="str">
            <v>35.08%</v>
          </cell>
        </row>
        <row r="3105">
          <cell r="A3105" t="str">
            <v>10765844744</v>
          </cell>
          <cell r="B3105">
            <v>44744</v>
          </cell>
          <cell r="C3105">
            <v>107658</v>
          </cell>
          <cell r="D3105" t="str">
            <v>四川太极新都区新都街道万和北路药店</v>
          </cell>
          <cell r="E3105">
            <v>9181.19</v>
          </cell>
          <cell r="F3105">
            <v>109</v>
          </cell>
          <cell r="G3105">
            <v>2600.33</v>
          </cell>
          <cell r="H3105" t="str">
            <v>28.32%</v>
          </cell>
        </row>
        <row r="3106">
          <cell r="A3106" t="str">
            <v>10765844745</v>
          </cell>
          <cell r="B3106">
            <v>44745</v>
          </cell>
          <cell r="C3106">
            <v>107658</v>
          </cell>
          <cell r="D3106" t="str">
            <v>四川太极新都区新都街道万和北路药店</v>
          </cell>
          <cell r="E3106">
            <v>7860.47</v>
          </cell>
          <cell r="F3106">
            <v>138</v>
          </cell>
          <cell r="G3106">
            <v>2456.72</v>
          </cell>
          <cell r="H3106" t="str">
            <v>31.25%</v>
          </cell>
        </row>
        <row r="3107">
          <cell r="A3107" t="str">
            <v>10765844746</v>
          </cell>
          <cell r="B3107">
            <v>44746</v>
          </cell>
          <cell r="C3107">
            <v>107658</v>
          </cell>
          <cell r="D3107" t="str">
            <v>四川太极新都区新都街道万和北路药店</v>
          </cell>
          <cell r="E3107">
            <v>7933.26</v>
          </cell>
          <cell r="F3107">
            <v>103</v>
          </cell>
          <cell r="G3107">
            <v>2644.47</v>
          </cell>
          <cell r="H3107" t="str">
            <v>33.33%</v>
          </cell>
        </row>
        <row r="3108">
          <cell r="A3108" t="str">
            <v>10765844747</v>
          </cell>
          <cell r="B3108">
            <v>44747</v>
          </cell>
          <cell r="C3108">
            <v>107658</v>
          </cell>
          <cell r="D3108" t="str">
            <v>四川太极新都区新都街道万和北路药店</v>
          </cell>
          <cell r="E3108">
            <v>8416.29</v>
          </cell>
          <cell r="F3108">
            <v>132</v>
          </cell>
          <cell r="G3108">
            <v>2752.4</v>
          </cell>
          <cell r="H3108" t="str">
            <v>32.7%</v>
          </cell>
        </row>
        <row r="3109">
          <cell r="A3109" t="str">
            <v>10765844748</v>
          </cell>
          <cell r="B3109">
            <v>44748</v>
          </cell>
          <cell r="C3109">
            <v>107658</v>
          </cell>
          <cell r="D3109" t="str">
            <v>四川太极新都区新都街道万和北路药店</v>
          </cell>
          <cell r="E3109">
            <v>8519.36</v>
          </cell>
          <cell r="F3109">
            <v>145</v>
          </cell>
          <cell r="G3109">
            <v>2919.75</v>
          </cell>
          <cell r="H3109" t="str">
            <v>34.27%</v>
          </cell>
        </row>
        <row r="3110">
          <cell r="A3110" t="str">
            <v>10765844749</v>
          </cell>
          <cell r="B3110">
            <v>44749</v>
          </cell>
          <cell r="C3110">
            <v>107658</v>
          </cell>
          <cell r="D3110" t="str">
            <v>四川太极新都区新都街道万和北路药店</v>
          </cell>
          <cell r="E3110">
            <v>8364.2</v>
          </cell>
          <cell r="F3110">
            <v>152</v>
          </cell>
          <cell r="G3110">
            <v>2643.31</v>
          </cell>
          <cell r="H3110" t="str">
            <v>31.6%</v>
          </cell>
        </row>
        <row r="3111">
          <cell r="A3111" t="str">
            <v>10765844750</v>
          </cell>
          <cell r="B3111">
            <v>44750</v>
          </cell>
          <cell r="C3111">
            <v>107658</v>
          </cell>
          <cell r="D3111" t="str">
            <v>四川太极新都区新都街道万和北路药店</v>
          </cell>
          <cell r="E3111">
            <v>10799.55</v>
          </cell>
          <cell r="F3111">
            <v>167</v>
          </cell>
          <cell r="G3111">
            <v>3062.7</v>
          </cell>
          <cell r="H3111" t="str">
            <v>28.36%</v>
          </cell>
        </row>
        <row r="3112">
          <cell r="A3112" t="str">
            <v>10765844751</v>
          </cell>
          <cell r="B3112">
            <v>44751</v>
          </cell>
          <cell r="C3112">
            <v>107658</v>
          </cell>
          <cell r="D3112" t="str">
            <v>四川太极新都区新都街道万和北路药店</v>
          </cell>
          <cell r="E3112">
            <v>7996.53</v>
          </cell>
          <cell r="F3112">
            <v>134</v>
          </cell>
          <cell r="G3112">
            <v>2905</v>
          </cell>
          <cell r="H3112" t="str">
            <v>36.33%</v>
          </cell>
        </row>
        <row r="3113">
          <cell r="A3113" t="str">
            <v>10765844752</v>
          </cell>
          <cell r="B3113">
            <v>44752</v>
          </cell>
          <cell r="C3113">
            <v>107658</v>
          </cell>
          <cell r="D3113" t="str">
            <v>四川太极新都区新都街道万和北路药店</v>
          </cell>
          <cell r="E3113">
            <v>8840.49</v>
          </cell>
          <cell r="F3113">
            <v>149</v>
          </cell>
          <cell r="G3113">
            <v>2860.44</v>
          </cell>
          <cell r="H3113" t="str">
            <v>32.36%</v>
          </cell>
        </row>
        <row r="3114">
          <cell r="A3114" t="str">
            <v>10765844753</v>
          </cell>
          <cell r="B3114">
            <v>44753</v>
          </cell>
          <cell r="C3114">
            <v>107658</v>
          </cell>
          <cell r="D3114" t="str">
            <v>四川太极新都区新都街道万和北路药店</v>
          </cell>
          <cell r="E3114">
            <v>7255.19</v>
          </cell>
          <cell r="F3114">
            <v>162</v>
          </cell>
          <cell r="G3114">
            <v>2334.81</v>
          </cell>
          <cell r="H3114" t="str">
            <v>32.18%</v>
          </cell>
        </row>
        <row r="3115">
          <cell r="A3115" t="str">
            <v>10765844754</v>
          </cell>
          <cell r="B3115">
            <v>44754</v>
          </cell>
          <cell r="C3115">
            <v>107658</v>
          </cell>
          <cell r="D3115" t="str">
            <v>四川太极新都区新都街道万和北路药店</v>
          </cell>
          <cell r="E3115">
            <v>6066.81</v>
          </cell>
          <cell r="F3115">
            <v>115</v>
          </cell>
          <cell r="G3115">
            <v>2424.16</v>
          </cell>
          <cell r="H3115" t="str">
            <v>39.96%</v>
          </cell>
        </row>
        <row r="3116">
          <cell r="A3116" t="str">
            <v>10765844755</v>
          </cell>
          <cell r="B3116">
            <v>44755</v>
          </cell>
          <cell r="C3116">
            <v>107658</v>
          </cell>
          <cell r="D3116" t="str">
            <v>四川太极新都区新都街道万和北路药店</v>
          </cell>
          <cell r="E3116">
            <v>12200.6</v>
          </cell>
          <cell r="F3116">
            <v>171</v>
          </cell>
          <cell r="G3116">
            <v>3731.2</v>
          </cell>
          <cell r="H3116" t="str">
            <v>30.58%</v>
          </cell>
        </row>
        <row r="3117">
          <cell r="A3117" t="str">
            <v>10765844756</v>
          </cell>
          <cell r="B3117">
            <v>44756</v>
          </cell>
          <cell r="C3117">
            <v>107658</v>
          </cell>
          <cell r="D3117" t="str">
            <v>四川太极新都区新都街道万和北路药店</v>
          </cell>
          <cell r="E3117">
            <v>8559.44</v>
          </cell>
          <cell r="F3117">
            <v>134</v>
          </cell>
          <cell r="G3117">
            <v>2770.5</v>
          </cell>
          <cell r="H3117" t="str">
            <v>32.37%</v>
          </cell>
        </row>
        <row r="3118">
          <cell r="A3118" t="str">
            <v>10765844757</v>
          </cell>
          <cell r="B3118">
            <v>44757</v>
          </cell>
          <cell r="C3118">
            <v>107658</v>
          </cell>
          <cell r="D3118" t="str">
            <v>四川太极新都区新都街道万和北路药店</v>
          </cell>
          <cell r="E3118">
            <v>9212.93</v>
          </cell>
          <cell r="F3118">
            <v>111</v>
          </cell>
          <cell r="G3118">
            <v>2890.69</v>
          </cell>
          <cell r="H3118" t="str">
            <v>31.38%</v>
          </cell>
        </row>
        <row r="3119">
          <cell r="A3119" t="str">
            <v>10765844758</v>
          </cell>
          <cell r="B3119">
            <v>44758</v>
          </cell>
          <cell r="C3119">
            <v>107658</v>
          </cell>
          <cell r="D3119" t="str">
            <v>四川太极新都区新都街道万和北路药店</v>
          </cell>
          <cell r="E3119">
            <v>14340.52</v>
          </cell>
          <cell r="F3119">
            <v>164</v>
          </cell>
          <cell r="G3119">
            <v>3659.23</v>
          </cell>
          <cell r="H3119" t="str">
            <v>25.52%</v>
          </cell>
        </row>
        <row r="3120">
          <cell r="A3120" t="str">
            <v>10765844759</v>
          </cell>
          <cell r="B3120">
            <v>44759</v>
          </cell>
          <cell r="C3120">
            <v>107658</v>
          </cell>
          <cell r="D3120" t="str">
            <v>四川太极新都区新都街道万和北路药店</v>
          </cell>
          <cell r="E3120">
            <v>18592.6</v>
          </cell>
          <cell r="F3120">
            <v>227</v>
          </cell>
          <cell r="G3120">
            <v>5273.5</v>
          </cell>
          <cell r="H3120" t="str">
            <v>28.36%</v>
          </cell>
        </row>
        <row r="3121">
          <cell r="A3121" t="str">
            <v>10765844760</v>
          </cell>
          <cell r="B3121">
            <v>44760</v>
          </cell>
          <cell r="C3121">
            <v>107658</v>
          </cell>
          <cell r="D3121" t="str">
            <v>四川太极新都区新都街道万和北路药店</v>
          </cell>
          <cell r="E3121">
            <v>23602.54</v>
          </cell>
          <cell r="F3121">
            <v>253</v>
          </cell>
          <cell r="G3121">
            <v>5329.88</v>
          </cell>
          <cell r="H3121" t="str">
            <v>22.58%</v>
          </cell>
        </row>
        <row r="3122">
          <cell r="A3122" t="str">
            <v>10765844761</v>
          </cell>
          <cell r="B3122">
            <v>44761</v>
          </cell>
          <cell r="C3122">
            <v>107658</v>
          </cell>
          <cell r="D3122" t="str">
            <v>四川太极新都区新都街道万和北路药店</v>
          </cell>
          <cell r="E3122">
            <v>9035.7</v>
          </cell>
          <cell r="F3122">
            <v>126</v>
          </cell>
          <cell r="G3122">
            <v>2013.83</v>
          </cell>
          <cell r="H3122" t="str">
            <v>22.29%</v>
          </cell>
        </row>
        <row r="3123">
          <cell r="A3123" t="str">
            <v>10765844762</v>
          </cell>
          <cell r="B3123">
            <v>44762</v>
          </cell>
          <cell r="C3123">
            <v>107658</v>
          </cell>
          <cell r="D3123" t="str">
            <v>四川太极新都区新都街道万和北路药店</v>
          </cell>
          <cell r="E3123">
            <v>10673.43</v>
          </cell>
          <cell r="F3123">
            <v>139</v>
          </cell>
          <cell r="G3123">
            <v>2844.4</v>
          </cell>
          <cell r="H3123" t="str">
            <v>26.65%</v>
          </cell>
        </row>
        <row r="3124">
          <cell r="A3124" t="str">
            <v>10765844763</v>
          </cell>
          <cell r="B3124">
            <v>44763</v>
          </cell>
          <cell r="C3124">
            <v>107658</v>
          </cell>
          <cell r="D3124" t="str">
            <v>四川太极新都区新都街道万和北路药店</v>
          </cell>
          <cell r="E3124">
            <v>9461.58</v>
          </cell>
          <cell r="F3124">
            <v>147</v>
          </cell>
          <cell r="G3124">
            <v>2951.25</v>
          </cell>
          <cell r="H3124" t="str">
            <v>31.19%</v>
          </cell>
        </row>
        <row r="3125">
          <cell r="A3125" t="str">
            <v>10765844764</v>
          </cell>
          <cell r="B3125">
            <v>44764</v>
          </cell>
          <cell r="C3125">
            <v>107658</v>
          </cell>
          <cell r="D3125" t="str">
            <v>四川太极新都区新都街道万和北路药店</v>
          </cell>
          <cell r="E3125">
            <v>4620.31</v>
          </cell>
          <cell r="F3125">
            <v>91</v>
          </cell>
          <cell r="G3125">
            <v>1701.86</v>
          </cell>
          <cell r="H3125" t="str">
            <v>36.83%</v>
          </cell>
        </row>
        <row r="3126">
          <cell r="A3126" t="str">
            <v>10765844765</v>
          </cell>
          <cell r="B3126">
            <v>44765</v>
          </cell>
          <cell r="C3126">
            <v>107658</v>
          </cell>
          <cell r="D3126" t="str">
            <v>四川太极新都区新都街道万和北路药店</v>
          </cell>
          <cell r="E3126">
            <v>5779.21</v>
          </cell>
          <cell r="F3126">
            <v>117</v>
          </cell>
          <cell r="G3126">
            <v>2250.66</v>
          </cell>
          <cell r="H3126" t="str">
            <v>38.94%</v>
          </cell>
        </row>
        <row r="3127">
          <cell r="A3127" t="str">
            <v>10765844766</v>
          </cell>
          <cell r="B3127">
            <v>44766</v>
          </cell>
          <cell r="C3127">
            <v>107658</v>
          </cell>
          <cell r="D3127" t="str">
            <v>四川太极新都区新都街道万和北路药店</v>
          </cell>
          <cell r="E3127">
            <v>8506.28</v>
          </cell>
          <cell r="F3127">
            <v>152</v>
          </cell>
          <cell r="G3127">
            <v>3317.3</v>
          </cell>
          <cell r="H3127" t="str">
            <v>39%</v>
          </cell>
        </row>
        <row r="3128">
          <cell r="A3128" t="str">
            <v>10765844767</v>
          </cell>
          <cell r="B3128">
            <v>44767</v>
          </cell>
          <cell r="C3128">
            <v>107658</v>
          </cell>
          <cell r="D3128" t="str">
            <v>四川太极新都区新都街道万和北路药店</v>
          </cell>
          <cell r="E3128">
            <v>9516.73</v>
          </cell>
          <cell r="F3128">
            <v>134</v>
          </cell>
          <cell r="G3128">
            <v>3253.56</v>
          </cell>
          <cell r="H3128" t="str">
            <v>34.19%</v>
          </cell>
        </row>
        <row r="3129">
          <cell r="A3129" t="str">
            <v>10765844768</v>
          </cell>
          <cell r="B3129">
            <v>44768</v>
          </cell>
          <cell r="C3129">
            <v>107658</v>
          </cell>
          <cell r="D3129" t="str">
            <v>四川太极新都区新都街道万和北路药店</v>
          </cell>
          <cell r="E3129">
            <v>8207.22</v>
          </cell>
          <cell r="F3129">
            <v>127</v>
          </cell>
          <cell r="G3129">
            <v>3028.53</v>
          </cell>
          <cell r="H3129" t="str">
            <v>36.9%</v>
          </cell>
        </row>
        <row r="3130">
          <cell r="A3130" t="str">
            <v>10765844769</v>
          </cell>
          <cell r="B3130">
            <v>44769</v>
          </cell>
          <cell r="C3130">
            <v>107658</v>
          </cell>
          <cell r="D3130" t="str">
            <v>四川太极新都区新都街道万和北路药店</v>
          </cell>
          <cell r="E3130">
            <v>11293.19</v>
          </cell>
          <cell r="F3130">
            <v>162</v>
          </cell>
          <cell r="G3130">
            <v>3980.39</v>
          </cell>
          <cell r="H3130" t="str">
            <v>35.25%</v>
          </cell>
        </row>
        <row r="3131">
          <cell r="A3131" t="str">
            <v>10765844770</v>
          </cell>
          <cell r="B3131">
            <v>44770</v>
          </cell>
          <cell r="C3131">
            <v>107658</v>
          </cell>
          <cell r="D3131" t="str">
            <v>四川太极新都区新都街道万和北路药店</v>
          </cell>
          <cell r="E3131">
            <v>9810.45</v>
          </cell>
          <cell r="F3131">
            <v>120</v>
          </cell>
          <cell r="G3131">
            <v>3472.64</v>
          </cell>
          <cell r="H3131" t="str">
            <v>35.4%</v>
          </cell>
        </row>
        <row r="3132">
          <cell r="A3132" t="str">
            <v>10765844771</v>
          </cell>
          <cell r="B3132">
            <v>44771</v>
          </cell>
          <cell r="C3132">
            <v>107658</v>
          </cell>
          <cell r="D3132" t="str">
            <v>四川太极新都区新都街道万和北路药店</v>
          </cell>
          <cell r="E3132">
            <v>12286.63</v>
          </cell>
          <cell r="F3132">
            <v>160</v>
          </cell>
          <cell r="G3132">
            <v>4174.08</v>
          </cell>
          <cell r="H3132" t="str">
            <v>33.97%</v>
          </cell>
        </row>
        <row r="3133">
          <cell r="A3133" t="str">
            <v>10765844772</v>
          </cell>
          <cell r="B3133">
            <v>44772</v>
          </cell>
          <cell r="C3133">
            <v>107658</v>
          </cell>
          <cell r="D3133" t="str">
            <v>四川太极新都区新都街道万和北路药店</v>
          </cell>
          <cell r="E3133">
            <v>7321.68</v>
          </cell>
          <cell r="F3133">
            <v>144</v>
          </cell>
          <cell r="G3133">
            <v>2971.34</v>
          </cell>
          <cell r="H3133" t="str">
            <v>40.58%</v>
          </cell>
        </row>
        <row r="3134">
          <cell r="A3134" t="str">
            <v>10765844773</v>
          </cell>
          <cell r="B3134">
            <v>44773</v>
          </cell>
          <cell r="C3134">
            <v>107658</v>
          </cell>
          <cell r="D3134" t="str">
            <v>四川太极新都区新都街道万和北路药店</v>
          </cell>
          <cell r="E3134">
            <v>10144.34</v>
          </cell>
          <cell r="F3134">
            <v>134</v>
          </cell>
          <cell r="G3134">
            <v>3145.99</v>
          </cell>
          <cell r="H3134" t="str">
            <v>31.01%</v>
          </cell>
        </row>
        <row r="3135">
          <cell r="A3135" t="str">
            <v>10772844743</v>
          </cell>
          <cell r="B3135">
            <v>44743</v>
          </cell>
          <cell r="C3135">
            <v>107728</v>
          </cell>
          <cell r="D3135" t="str">
            <v>四川太极大邑县晋原镇北街药店</v>
          </cell>
          <cell r="E3135">
            <v>5391.48</v>
          </cell>
          <cell r="F3135">
            <v>62</v>
          </cell>
          <cell r="G3135">
            <v>1616.17</v>
          </cell>
          <cell r="H3135" t="str">
            <v>29.98%</v>
          </cell>
        </row>
        <row r="3136">
          <cell r="A3136" t="str">
            <v>10772844744</v>
          </cell>
          <cell r="B3136">
            <v>44744</v>
          </cell>
          <cell r="C3136">
            <v>107728</v>
          </cell>
          <cell r="D3136" t="str">
            <v>四川太极大邑县晋原镇北街药店</v>
          </cell>
          <cell r="E3136">
            <v>6692.02</v>
          </cell>
          <cell r="F3136">
            <v>30</v>
          </cell>
          <cell r="G3136">
            <v>914.13</v>
          </cell>
          <cell r="H3136" t="str">
            <v>13.66%</v>
          </cell>
        </row>
        <row r="3137">
          <cell r="A3137" t="str">
            <v>10772844745</v>
          </cell>
          <cell r="B3137">
            <v>44745</v>
          </cell>
          <cell r="C3137">
            <v>107728</v>
          </cell>
          <cell r="D3137" t="str">
            <v>四川太极大邑县晋原镇北街药店</v>
          </cell>
          <cell r="E3137">
            <v>3132.3</v>
          </cell>
          <cell r="F3137">
            <v>35</v>
          </cell>
          <cell r="G3137">
            <v>1187.57</v>
          </cell>
          <cell r="H3137" t="str">
            <v>37.91%</v>
          </cell>
        </row>
        <row r="3138">
          <cell r="A3138" t="str">
            <v>10772844746</v>
          </cell>
          <cell r="B3138">
            <v>44746</v>
          </cell>
          <cell r="C3138">
            <v>107728</v>
          </cell>
          <cell r="D3138" t="str">
            <v>四川太极大邑县晋原镇北街药店</v>
          </cell>
          <cell r="E3138">
            <v>5884.46</v>
          </cell>
          <cell r="F3138">
            <v>60</v>
          </cell>
          <cell r="G3138">
            <v>1605.26</v>
          </cell>
          <cell r="H3138" t="str">
            <v>27.28%</v>
          </cell>
        </row>
        <row r="3139">
          <cell r="A3139" t="str">
            <v>10772844747</v>
          </cell>
          <cell r="B3139">
            <v>44747</v>
          </cell>
          <cell r="C3139">
            <v>107728</v>
          </cell>
          <cell r="D3139" t="str">
            <v>四川太极大邑县晋原镇北街药店</v>
          </cell>
          <cell r="E3139">
            <v>6000.3</v>
          </cell>
          <cell r="F3139">
            <v>45</v>
          </cell>
          <cell r="G3139">
            <v>1871.87</v>
          </cell>
          <cell r="H3139" t="str">
            <v>31.2%</v>
          </cell>
        </row>
        <row r="3140">
          <cell r="A3140" t="str">
            <v>10772844748</v>
          </cell>
          <cell r="B3140">
            <v>44748</v>
          </cell>
          <cell r="C3140">
            <v>107728</v>
          </cell>
          <cell r="D3140" t="str">
            <v>四川太极大邑县晋原镇北街药店</v>
          </cell>
          <cell r="E3140">
            <v>3652.72</v>
          </cell>
          <cell r="F3140">
            <v>41</v>
          </cell>
          <cell r="G3140">
            <v>1072.76</v>
          </cell>
          <cell r="H3140" t="str">
            <v>29.37%</v>
          </cell>
        </row>
        <row r="3141">
          <cell r="A3141" t="str">
            <v>10772844749</v>
          </cell>
          <cell r="B3141">
            <v>44749</v>
          </cell>
          <cell r="C3141">
            <v>107728</v>
          </cell>
          <cell r="D3141" t="str">
            <v>四川太极大邑县晋原镇北街药店</v>
          </cell>
          <cell r="E3141">
            <v>4990.49</v>
          </cell>
          <cell r="F3141">
            <v>46</v>
          </cell>
          <cell r="G3141">
            <v>1390.48</v>
          </cell>
          <cell r="H3141" t="str">
            <v>27.86%</v>
          </cell>
        </row>
        <row r="3142">
          <cell r="A3142" t="str">
            <v>10772844750</v>
          </cell>
          <cell r="B3142">
            <v>44750</v>
          </cell>
          <cell r="C3142">
            <v>107728</v>
          </cell>
          <cell r="D3142" t="str">
            <v>四川太极大邑县晋原镇北街药店</v>
          </cell>
          <cell r="E3142">
            <v>5125.91</v>
          </cell>
          <cell r="F3142">
            <v>40</v>
          </cell>
          <cell r="G3142">
            <v>1208.91</v>
          </cell>
          <cell r="H3142" t="str">
            <v>23.58%</v>
          </cell>
        </row>
        <row r="3143">
          <cell r="A3143" t="str">
            <v>10772844751</v>
          </cell>
          <cell r="B3143">
            <v>44751</v>
          </cell>
          <cell r="C3143">
            <v>107728</v>
          </cell>
          <cell r="D3143" t="str">
            <v>四川太极大邑县晋原镇北街药店</v>
          </cell>
          <cell r="E3143">
            <v>4535</v>
          </cell>
          <cell r="F3143">
            <v>42</v>
          </cell>
          <cell r="G3143">
            <v>1432.81</v>
          </cell>
          <cell r="H3143" t="str">
            <v>31.59%</v>
          </cell>
        </row>
        <row r="3144">
          <cell r="A3144" t="str">
            <v>10772844752</v>
          </cell>
          <cell r="B3144">
            <v>44752</v>
          </cell>
          <cell r="C3144">
            <v>107728</v>
          </cell>
          <cell r="D3144" t="str">
            <v>四川太极大邑县晋原镇北街药店</v>
          </cell>
          <cell r="E3144">
            <v>4424</v>
          </cell>
          <cell r="F3144">
            <v>48</v>
          </cell>
          <cell r="G3144">
            <v>1288.45</v>
          </cell>
          <cell r="H3144" t="str">
            <v>29.12%</v>
          </cell>
        </row>
        <row r="3145">
          <cell r="A3145" t="str">
            <v>10772844753</v>
          </cell>
          <cell r="B3145">
            <v>44753</v>
          </cell>
          <cell r="C3145">
            <v>107728</v>
          </cell>
          <cell r="D3145" t="str">
            <v>四川太极大邑县晋原镇北街药店</v>
          </cell>
          <cell r="E3145">
            <v>2667.2</v>
          </cell>
          <cell r="F3145">
            <v>40</v>
          </cell>
          <cell r="G3145">
            <v>912.89</v>
          </cell>
          <cell r="H3145" t="str">
            <v>34.23%</v>
          </cell>
        </row>
        <row r="3146">
          <cell r="A3146" t="str">
            <v>10772844754</v>
          </cell>
          <cell r="B3146">
            <v>44754</v>
          </cell>
          <cell r="C3146">
            <v>107728</v>
          </cell>
          <cell r="D3146" t="str">
            <v>四川太极大邑县晋原镇北街药店</v>
          </cell>
          <cell r="E3146">
            <v>2959</v>
          </cell>
          <cell r="F3146">
            <v>37</v>
          </cell>
          <cell r="G3146">
            <v>1027.42</v>
          </cell>
          <cell r="H3146" t="str">
            <v>34.72%</v>
          </cell>
        </row>
        <row r="3147">
          <cell r="A3147" t="str">
            <v>10772844755</v>
          </cell>
          <cell r="B3147">
            <v>44755</v>
          </cell>
          <cell r="C3147">
            <v>107728</v>
          </cell>
          <cell r="D3147" t="str">
            <v>四川太极大邑县晋原镇北街药店</v>
          </cell>
          <cell r="E3147">
            <v>4979.69</v>
          </cell>
          <cell r="F3147">
            <v>47</v>
          </cell>
          <cell r="G3147">
            <v>1282.27</v>
          </cell>
          <cell r="H3147" t="str">
            <v>25.75%</v>
          </cell>
        </row>
        <row r="3148">
          <cell r="A3148" t="str">
            <v>10772844756</v>
          </cell>
          <cell r="B3148">
            <v>44756</v>
          </cell>
          <cell r="C3148">
            <v>107728</v>
          </cell>
          <cell r="D3148" t="str">
            <v>四川太极大邑县晋原镇北街药店</v>
          </cell>
          <cell r="E3148">
            <v>3219.34</v>
          </cell>
          <cell r="F3148">
            <v>53</v>
          </cell>
          <cell r="G3148">
            <v>950.38</v>
          </cell>
          <cell r="H3148" t="str">
            <v>29.52%</v>
          </cell>
        </row>
        <row r="3149">
          <cell r="A3149" t="str">
            <v>10772844757</v>
          </cell>
          <cell r="B3149">
            <v>44757</v>
          </cell>
          <cell r="C3149">
            <v>107728</v>
          </cell>
          <cell r="D3149" t="str">
            <v>四川太极大邑县晋原镇北街药店</v>
          </cell>
          <cell r="E3149">
            <v>5709.71</v>
          </cell>
          <cell r="F3149">
            <v>55</v>
          </cell>
          <cell r="G3149">
            <v>1603.3</v>
          </cell>
          <cell r="H3149" t="str">
            <v>28.08%</v>
          </cell>
        </row>
        <row r="3150">
          <cell r="A3150" t="str">
            <v>10772844758</v>
          </cell>
          <cell r="B3150">
            <v>44758</v>
          </cell>
          <cell r="C3150">
            <v>107728</v>
          </cell>
          <cell r="D3150" t="str">
            <v>四川太极大邑县晋原镇北街药店</v>
          </cell>
          <cell r="E3150">
            <v>5035.88</v>
          </cell>
          <cell r="F3150">
            <v>55</v>
          </cell>
          <cell r="G3150">
            <v>1814.75</v>
          </cell>
          <cell r="H3150" t="str">
            <v>36.04%</v>
          </cell>
        </row>
        <row r="3151">
          <cell r="A3151" t="str">
            <v>10772844759</v>
          </cell>
          <cell r="B3151">
            <v>44759</v>
          </cell>
          <cell r="C3151">
            <v>107728</v>
          </cell>
          <cell r="D3151" t="str">
            <v>四川太极大邑县晋原镇北街药店</v>
          </cell>
          <cell r="E3151">
            <v>5133.88</v>
          </cell>
          <cell r="F3151">
            <v>59</v>
          </cell>
          <cell r="G3151">
            <v>1723.58</v>
          </cell>
          <cell r="H3151" t="str">
            <v>33.57%</v>
          </cell>
        </row>
        <row r="3152">
          <cell r="A3152" t="str">
            <v>10772844760</v>
          </cell>
          <cell r="B3152">
            <v>44760</v>
          </cell>
          <cell r="C3152">
            <v>107728</v>
          </cell>
          <cell r="D3152" t="str">
            <v>四川太极大邑县晋原镇北街药店</v>
          </cell>
          <cell r="E3152">
            <v>11508</v>
          </cell>
          <cell r="F3152">
            <v>91</v>
          </cell>
          <cell r="G3152">
            <v>1850.38</v>
          </cell>
          <cell r="H3152" t="str">
            <v>16.08%</v>
          </cell>
        </row>
        <row r="3153">
          <cell r="A3153" t="str">
            <v>10772844761</v>
          </cell>
          <cell r="B3153">
            <v>44761</v>
          </cell>
          <cell r="C3153">
            <v>107728</v>
          </cell>
          <cell r="D3153" t="str">
            <v>四川太极大邑县晋原镇北街药店</v>
          </cell>
          <cell r="E3153">
            <v>5423.49</v>
          </cell>
          <cell r="F3153">
            <v>50</v>
          </cell>
          <cell r="G3153">
            <v>1321.05</v>
          </cell>
          <cell r="H3153" t="str">
            <v>24.36%</v>
          </cell>
        </row>
        <row r="3154">
          <cell r="A3154" t="str">
            <v>10772844762</v>
          </cell>
          <cell r="B3154">
            <v>44762</v>
          </cell>
          <cell r="C3154">
            <v>107728</v>
          </cell>
          <cell r="D3154" t="str">
            <v>四川太极大邑县晋原镇北街药店</v>
          </cell>
          <cell r="E3154">
            <v>7349.35</v>
          </cell>
          <cell r="F3154">
            <v>77</v>
          </cell>
          <cell r="G3154">
            <v>2001.77</v>
          </cell>
          <cell r="H3154" t="str">
            <v>27.24%</v>
          </cell>
        </row>
        <row r="3155">
          <cell r="A3155" t="str">
            <v>10772844763</v>
          </cell>
          <cell r="B3155">
            <v>44763</v>
          </cell>
          <cell r="C3155">
            <v>107728</v>
          </cell>
          <cell r="D3155" t="str">
            <v>四川太极大邑县晋原镇北街药店</v>
          </cell>
          <cell r="E3155">
            <v>5668.68</v>
          </cell>
          <cell r="F3155">
            <v>59</v>
          </cell>
          <cell r="G3155">
            <v>1469.98</v>
          </cell>
          <cell r="H3155" t="str">
            <v>25.93%</v>
          </cell>
        </row>
        <row r="3156">
          <cell r="A3156" t="str">
            <v>10772844764</v>
          </cell>
          <cell r="B3156">
            <v>44764</v>
          </cell>
          <cell r="C3156">
            <v>107728</v>
          </cell>
          <cell r="D3156" t="str">
            <v>四川太极大邑县晋原镇北街药店</v>
          </cell>
          <cell r="E3156">
            <v>4067.43</v>
          </cell>
          <cell r="F3156">
            <v>49</v>
          </cell>
          <cell r="G3156">
            <v>1291.2</v>
          </cell>
          <cell r="H3156" t="str">
            <v>31.74%</v>
          </cell>
        </row>
        <row r="3157">
          <cell r="A3157" t="str">
            <v>10772844765</v>
          </cell>
          <cell r="B3157">
            <v>44765</v>
          </cell>
          <cell r="C3157">
            <v>107728</v>
          </cell>
          <cell r="D3157" t="str">
            <v>四川太极大邑县晋原镇北街药店</v>
          </cell>
          <cell r="E3157">
            <v>4754.2</v>
          </cell>
          <cell r="F3157">
            <v>45</v>
          </cell>
          <cell r="G3157">
            <v>1382.56</v>
          </cell>
          <cell r="H3157" t="str">
            <v>29.08%</v>
          </cell>
        </row>
        <row r="3158">
          <cell r="A3158" t="str">
            <v>10772844766</v>
          </cell>
          <cell r="B3158">
            <v>44766</v>
          </cell>
          <cell r="C3158">
            <v>107728</v>
          </cell>
          <cell r="D3158" t="str">
            <v>四川太极大邑县晋原镇北街药店</v>
          </cell>
          <cell r="E3158">
            <v>3828.48</v>
          </cell>
          <cell r="F3158">
            <v>59</v>
          </cell>
          <cell r="G3158">
            <v>1423.02</v>
          </cell>
          <cell r="H3158" t="str">
            <v>37.17%</v>
          </cell>
        </row>
        <row r="3159">
          <cell r="A3159" t="str">
            <v>10772844767</v>
          </cell>
          <cell r="B3159">
            <v>44767</v>
          </cell>
          <cell r="C3159">
            <v>107728</v>
          </cell>
          <cell r="D3159" t="str">
            <v>四川太极大邑县晋原镇北街药店</v>
          </cell>
          <cell r="E3159">
            <v>4233.4</v>
          </cell>
          <cell r="F3159">
            <v>45</v>
          </cell>
          <cell r="G3159">
            <v>1401.47</v>
          </cell>
          <cell r="H3159" t="str">
            <v>33.11%</v>
          </cell>
        </row>
        <row r="3160">
          <cell r="A3160" t="str">
            <v>10772844768</v>
          </cell>
          <cell r="B3160">
            <v>44768</v>
          </cell>
          <cell r="C3160">
            <v>107728</v>
          </cell>
          <cell r="D3160" t="str">
            <v>四川太极大邑县晋原镇北街药店</v>
          </cell>
          <cell r="E3160">
            <v>4175.03</v>
          </cell>
          <cell r="F3160">
            <v>41</v>
          </cell>
          <cell r="G3160">
            <v>1381.53</v>
          </cell>
          <cell r="H3160" t="str">
            <v>33.09%</v>
          </cell>
        </row>
        <row r="3161">
          <cell r="A3161" t="str">
            <v>10772844769</v>
          </cell>
          <cell r="B3161">
            <v>44769</v>
          </cell>
          <cell r="C3161">
            <v>107728</v>
          </cell>
          <cell r="D3161" t="str">
            <v>四川太极大邑县晋原镇北街药店</v>
          </cell>
          <cell r="E3161">
            <v>6177.7</v>
          </cell>
          <cell r="F3161">
            <v>50</v>
          </cell>
          <cell r="G3161">
            <v>1719.81</v>
          </cell>
          <cell r="H3161" t="str">
            <v>27.84%</v>
          </cell>
        </row>
        <row r="3162">
          <cell r="A3162" t="str">
            <v>10772844770</v>
          </cell>
          <cell r="B3162">
            <v>44770</v>
          </cell>
          <cell r="C3162">
            <v>107728</v>
          </cell>
          <cell r="D3162" t="str">
            <v>四川太极大邑县晋原镇北街药店</v>
          </cell>
          <cell r="E3162">
            <v>4378.25</v>
          </cell>
          <cell r="F3162">
            <v>48</v>
          </cell>
          <cell r="G3162">
            <v>1292.05</v>
          </cell>
          <cell r="H3162" t="str">
            <v>29.51%</v>
          </cell>
        </row>
        <row r="3163">
          <cell r="A3163" t="str">
            <v>10772844771</v>
          </cell>
          <cell r="B3163">
            <v>44771</v>
          </cell>
          <cell r="C3163">
            <v>107728</v>
          </cell>
          <cell r="D3163" t="str">
            <v>四川太极大邑县晋原镇北街药店</v>
          </cell>
          <cell r="E3163">
            <v>5960.1</v>
          </cell>
          <cell r="F3163">
            <v>62</v>
          </cell>
          <cell r="G3163">
            <v>1364.46</v>
          </cell>
          <cell r="H3163" t="str">
            <v>22.89%</v>
          </cell>
        </row>
        <row r="3164">
          <cell r="A3164" t="str">
            <v>10772844772</v>
          </cell>
          <cell r="B3164">
            <v>44772</v>
          </cell>
          <cell r="C3164">
            <v>107728</v>
          </cell>
          <cell r="D3164" t="str">
            <v>四川太极大邑县晋原镇北街药店</v>
          </cell>
          <cell r="E3164">
            <v>4073.72</v>
          </cell>
          <cell r="F3164">
            <v>38</v>
          </cell>
          <cell r="G3164">
            <v>1264.51</v>
          </cell>
          <cell r="H3164" t="str">
            <v>31.04%</v>
          </cell>
        </row>
        <row r="3165">
          <cell r="A3165" t="str">
            <v>10772844773</v>
          </cell>
          <cell r="B3165">
            <v>44773</v>
          </cell>
          <cell r="C3165">
            <v>107728</v>
          </cell>
          <cell r="D3165" t="str">
            <v>四川太极大邑县晋原镇北街药店</v>
          </cell>
          <cell r="E3165">
            <v>3876.91</v>
          </cell>
          <cell r="F3165">
            <v>37</v>
          </cell>
          <cell r="G3165">
            <v>1128.2</v>
          </cell>
          <cell r="H3165" t="str">
            <v>29.1%</v>
          </cell>
        </row>
        <row r="3166">
          <cell r="A3166" t="str">
            <v>10827744743</v>
          </cell>
          <cell r="B3166">
            <v>44743</v>
          </cell>
          <cell r="C3166">
            <v>108277</v>
          </cell>
          <cell r="D3166" t="str">
            <v>四川太极金牛区银沙路药店</v>
          </cell>
          <cell r="E3166">
            <v>5353.89</v>
          </cell>
          <cell r="F3166">
            <v>96</v>
          </cell>
          <cell r="G3166">
            <v>1728.61</v>
          </cell>
          <cell r="H3166" t="str">
            <v>32.29%</v>
          </cell>
        </row>
        <row r="3167">
          <cell r="A3167" t="str">
            <v>10827744744</v>
          </cell>
          <cell r="B3167">
            <v>44744</v>
          </cell>
          <cell r="C3167">
            <v>108277</v>
          </cell>
          <cell r="D3167" t="str">
            <v>四川太极金牛区银沙路药店</v>
          </cell>
          <cell r="E3167">
            <v>4809.67</v>
          </cell>
          <cell r="F3167">
            <v>91</v>
          </cell>
          <cell r="G3167">
            <v>1637.77</v>
          </cell>
          <cell r="H3167" t="str">
            <v>34.05%</v>
          </cell>
        </row>
        <row r="3168">
          <cell r="A3168" t="str">
            <v>10827744745</v>
          </cell>
          <cell r="B3168">
            <v>44745</v>
          </cell>
          <cell r="C3168">
            <v>108277</v>
          </cell>
          <cell r="D3168" t="str">
            <v>四川太极金牛区银沙路药店</v>
          </cell>
          <cell r="E3168">
            <v>5000.31</v>
          </cell>
          <cell r="F3168">
            <v>111</v>
          </cell>
          <cell r="G3168">
            <v>1600.11</v>
          </cell>
          <cell r="H3168" t="str">
            <v>32%</v>
          </cell>
        </row>
        <row r="3169">
          <cell r="A3169" t="str">
            <v>10827744746</v>
          </cell>
          <cell r="B3169">
            <v>44746</v>
          </cell>
          <cell r="C3169">
            <v>108277</v>
          </cell>
          <cell r="D3169" t="str">
            <v>四川太极金牛区银沙路药店</v>
          </cell>
          <cell r="E3169">
            <v>7103.85</v>
          </cell>
          <cell r="F3169">
            <v>98</v>
          </cell>
          <cell r="G3169">
            <v>1392.49</v>
          </cell>
          <cell r="H3169" t="str">
            <v>19.6%</v>
          </cell>
        </row>
        <row r="3170">
          <cell r="A3170" t="str">
            <v>10827744747</v>
          </cell>
          <cell r="B3170">
            <v>44747</v>
          </cell>
          <cell r="C3170">
            <v>108277</v>
          </cell>
          <cell r="D3170" t="str">
            <v>四川太极金牛区银沙路药店</v>
          </cell>
          <cell r="E3170">
            <v>4810.12</v>
          </cell>
          <cell r="F3170">
            <v>90</v>
          </cell>
          <cell r="G3170">
            <v>1553.35</v>
          </cell>
          <cell r="H3170" t="str">
            <v>32.29%</v>
          </cell>
        </row>
        <row r="3171">
          <cell r="A3171" t="str">
            <v>10827744748</v>
          </cell>
          <cell r="B3171">
            <v>44748</v>
          </cell>
          <cell r="C3171">
            <v>108277</v>
          </cell>
          <cell r="D3171" t="str">
            <v>四川太极金牛区银沙路药店</v>
          </cell>
          <cell r="E3171">
            <v>5929.08</v>
          </cell>
          <cell r="F3171">
            <v>105</v>
          </cell>
          <cell r="G3171">
            <v>1669.08</v>
          </cell>
          <cell r="H3171" t="str">
            <v>28.15%</v>
          </cell>
        </row>
        <row r="3172">
          <cell r="A3172" t="str">
            <v>10827744749</v>
          </cell>
          <cell r="B3172">
            <v>44749</v>
          </cell>
          <cell r="C3172">
            <v>108277</v>
          </cell>
          <cell r="D3172" t="str">
            <v>四川太极金牛区银沙路药店</v>
          </cell>
          <cell r="E3172">
            <v>11059.11</v>
          </cell>
          <cell r="F3172">
            <v>117</v>
          </cell>
          <cell r="G3172">
            <v>2595.74</v>
          </cell>
          <cell r="H3172" t="str">
            <v>23.47%</v>
          </cell>
        </row>
        <row r="3173">
          <cell r="A3173" t="str">
            <v>10827744750</v>
          </cell>
          <cell r="B3173">
            <v>44750</v>
          </cell>
          <cell r="C3173">
            <v>108277</v>
          </cell>
          <cell r="D3173" t="str">
            <v>四川太极金牛区银沙路药店</v>
          </cell>
          <cell r="E3173">
            <v>5215.95</v>
          </cell>
          <cell r="F3173">
            <v>100</v>
          </cell>
          <cell r="G3173">
            <v>1668.71</v>
          </cell>
          <cell r="H3173" t="str">
            <v>31.99%</v>
          </cell>
        </row>
        <row r="3174">
          <cell r="A3174" t="str">
            <v>10827744751</v>
          </cell>
          <cell r="B3174">
            <v>44751</v>
          </cell>
          <cell r="C3174">
            <v>108277</v>
          </cell>
          <cell r="D3174" t="str">
            <v>四川太极金牛区银沙路药店</v>
          </cell>
          <cell r="E3174">
            <v>5390.75</v>
          </cell>
          <cell r="F3174">
            <v>89</v>
          </cell>
          <cell r="G3174">
            <v>1321.19</v>
          </cell>
          <cell r="H3174" t="str">
            <v>24.51%</v>
          </cell>
        </row>
        <row r="3175">
          <cell r="A3175" t="str">
            <v>10827744752</v>
          </cell>
          <cell r="B3175">
            <v>44752</v>
          </cell>
          <cell r="C3175">
            <v>108277</v>
          </cell>
          <cell r="D3175" t="str">
            <v>四川太极金牛区银沙路药店</v>
          </cell>
          <cell r="E3175">
            <v>6177.37</v>
          </cell>
          <cell r="F3175">
            <v>107</v>
          </cell>
          <cell r="G3175">
            <v>1658.53</v>
          </cell>
          <cell r="H3175" t="str">
            <v>26.85%</v>
          </cell>
        </row>
        <row r="3176">
          <cell r="A3176" t="str">
            <v>10827744753</v>
          </cell>
          <cell r="B3176">
            <v>44753</v>
          </cell>
          <cell r="C3176">
            <v>108277</v>
          </cell>
          <cell r="D3176" t="str">
            <v>四川太极金牛区银沙路药店</v>
          </cell>
          <cell r="E3176">
            <v>4423.12</v>
          </cell>
          <cell r="F3176">
            <v>108</v>
          </cell>
          <cell r="G3176">
            <v>1205.72</v>
          </cell>
          <cell r="H3176" t="str">
            <v>27.26%</v>
          </cell>
        </row>
        <row r="3177">
          <cell r="A3177" t="str">
            <v>10827744754</v>
          </cell>
          <cell r="B3177">
            <v>44754</v>
          </cell>
          <cell r="C3177">
            <v>108277</v>
          </cell>
          <cell r="D3177" t="str">
            <v>四川太极金牛区银沙路药店</v>
          </cell>
          <cell r="E3177">
            <v>5498.02</v>
          </cell>
          <cell r="F3177">
            <v>89</v>
          </cell>
          <cell r="G3177">
            <v>1539.87</v>
          </cell>
          <cell r="H3177" t="str">
            <v>28.01%</v>
          </cell>
        </row>
        <row r="3178">
          <cell r="A3178" t="str">
            <v>10827744755</v>
          </cell>
          <cell r="B3178">
            <v>44755</v>
          </cell>
          <cell r="C3178">
            <v>108277</v>
          </cell>
          <cell r="D3178" t="str">
            <v>四川太极金牛区银沙路药店</v>
          </cell>
          <cell r="E3178">
            <v>5249.15</v>
          </cell>
          <cell r="F3178">
            <v>85</v>
          </cell>
          <cell r="G3178">
            <v>1280.7</v>
          </cell>
          <cell r="H3178" t="str">
            <v>24.4%</v>
          </cell>
        </row>
        <row r="3179">
          <cell r="A3179" t="str">
            <v>10827744756</v>
          </cell>
          <cell r="B3179">
            <v>44756</v>
          </cell>
          <cell r="C3179">
            <v>108277</v>
          </cell>
          <cell r="D3179" t="str">
            <v>四川太极金牛区银沙路药店</v>
          </cell>
          <cell r="E3179">
            <v>4012.98</v>
          </cell>
          <cell r="F3179">
            <v>99</v>
          </cell>
          <cell r="G3179">
            <v>1328.83</v>
          </cell>
          <cell r="H3179" t="str">
            <v>33.11%</v>
          </cell>
        </row>
        <row r="3180">
          <cell r="A3180" t="str">
            <v>10827744757</v>
          </cell>
          <cell r="B3180">
            <v>44757</v>
          </cell>
          <cell r="C3180">
            <v>108277</v>
          </cell>
          <cell r="D3180" t="str">
            <v>四川太极金牛区银沙路药店</v>
          </cell>
          <cell r="E3180">
            <v>4539.1</v>
          </cell>
          <cell r="F3180">
            <v>91</v>
          </cell>
          <cell r="G3180">
            <v>1714.73</v>
          </cell>
          <cell r="H3180" t="str">
            <v>37.78%</v>
          </cell>
        </row>
        <row r="3181">
          <cell r="A3181" t="str">
            <v>10827744758</v>
          </cell>
          <cell r="B3181">
            <v>44758</v>
          </cell>
          <cell r="C3181">
            <v>108277</v>
          </cell>
          <cell r="D3181" t="str">
            <v>四川太极金牛区银沙路药店</v>
          </cell>
          <cell r="E3181">
            <v>11673.97</v>
          </cell>
          <cell r="F3181">
            <v>179</v>
          </cell>
          <cell r="G3181">
            <v>2646.5</v>
          </cell>
          <cell r="H3181" t="str">
            <v>22.67%</v>
          </cell>
        </row>
        <row r="3182">
          <cell r="A3182" t="str">
            <v>10827744759</v>
          </cell>
          <cell r="B3182">
            <v>44759</v>
          </cell>
          <cell r="C3182">
            <v>108277</v>
          </cell>
          <cell r="D3182" t="str">
            <v>四川太极金牛区银沙路药店</v>
          </cell>
          <cell r="E3182">
            <v>11730.15</v>
          </cell>
          <cell r="F3182">
            <v>169</v>
          </cell>
          <cell r="G3182">
            <v>2671.62</v>
          </cell>
          <cell r="H3182" t="str">
            <v>22.78%</v>
          </cell>
        </row>
        <row r="3183">
          <cell r="A3183" t="str">
            <v>10827744760</v>
          </cell>
          <cell r="B3183">
            <v>44760</v>
          </cell>
          <cell r="C3183">
            <v>108277</v>
          </cell>
          <cell r="D3183" t="str">
            <v>四川太极金牛区银沙路药店</v>
          </cell>
          <cell r="E3183">
            <v>11637.29</v>
          </cell>
          <cell r="F3183">
            <v>157</v>
          </cell>
          <cell r="G3183">
            <v>3142.73</v>
          </cell>
          <cell r="H3183" t="str">
            <v>27.01%</v>
          </cell>
        </row>
        <row r="3184">
          <cell r="A3184" t="str">
            <v>10827744761</v>
          </cell>
          <cell r="B3184">
            <v>44761</v>
          </cell>
          <cell r="C3184">
            <v>108277</v>
          </cell>
          <cell r="D3184" t="str">
            <v>四川太极金牛区银沙路药店</v>
          </cell>
          <cell r="E3184">
            <v>5333.88</v>
          </cell>
          <cell r="F3184">
            <v>110</v>
          </cell>
          <cell r="G3184">
            <v>1658.13</v>
          </cell>
          <cell r="H3184" t="str">
            <v>31.09%</v>
          </cell>
        </row>
        <row r="3185">
          <cell r="A3185" t="str">
            <v>10827744762</v>
          </cell>
          <cell r="B3185">
            <v>44762</v>
          </cell>
          <cell r="C3185">
            <v>108277</v>
          </cell>
          <cell r="D3185" t="str">
            <v>四川太极金牛区银沙路药店</v>
          </cell>
          <cell r="E3185">
            <v>5519.63</v>
          </cell>
          <cell r="F3185">
            <v>101</v>
          </cell>
          <cell r="G3185">
            <v>1570.85</v>
          </cell>
          <cell r="H3185" t="str">
            <v>28.46%</v>
          </cell>
        </row>
        <row r="3186">
          <cell r="A3186" t="str">
            <v>10827744763</v>
          </cell>
          <cell r="B3186">
            <v>44763</v>
          </cell>
          <cell r="C3186">
            <v>108277</v>
          </cell>
          <cell r="D3186" t="str">
            <v>四川太极金牛区银沙路药店</v>
          </cell>
          <cell r="E3186">
            <v>6096.57</v>
          </cell>
          <cell r="F3186">
            <v>99</v>
          </cell>
          <cell r="G3186">
            <v>1521.53</v>
          </cell>
          <cell r="H3186" t="str">
            <v>24.96%</v>
          </cell>
        </row>
        <row r="3187">
          <cell r="A3187" t="str">
            <v>10827744764</v>
          </cell>
          <cell r="B3187">
            <v>44764</v>
          </cell>
          <cell r="C3187">
            <v>108277</v>
          </cell>
          <cell r="D3187" t="str">
            <v>四川太极金牛区银沙路药店</v>
          </cell>
          <cell r="E3187">
            <v>5602.92</v>
          </cell>
          <cell r="F3187">
            <v>99</v>
          </cell>
          <cell r="G3187">
            <v>1478.27</v>
          </cell>
          <cell r="H3187" t="str">
            <v>26.38%</v>
          </cell>
        </row>
        <row r="3188">
          <cell r="A3188" t="str">
            <v>10827744765</v>
          </cell>
          <cell r="B3188">
            <v>44765</v>
          </cell>
          <cell r="C3188">
            <v>108277</v>
          </cell>
          <cell r="D3188" t="str">
            <v>四川太极金牛区银沙路药店</v>
          </cell>
          <cell r="E3188">
            <v>4748.63</v>
          </cell>
          <cell r="F3188">
            <v>101</v>
          </cell>
          <cell r="G3188">
            <v>1317.21</v>
          </cell>
          <cell r="H3188" t="str">
            <v>27.74%</v>
          </cell>
        </row>
        <row r="3189">
          <cell r="A3189" t="str">
            <v>10827744766</v>
          </cell>
          <cell r="B3189">
            <v>44766</v>
          </cell>
          <cell r="C3189">
            <v>108277</v>
          </cell>
          <cell r="D3189" t="str">
            <v>四川太极金牛区银沙路药店</v>
          </cell>
          <cell r="E3189">
            <v>5769.65</v>
          </cell>
          <cell r="F3189">
            <v>102</v>
          </cell>
          <cell r="G3189">
            <v>1661.02</v>
          </cell>
          <cell r="H3189" t="str">
            <v>28.79%</v>
          </cell>
        </row>
        <row r="3190">
          <cell r="A3190" t="str">
            <v>10827744767</v>
          </cell>
          <cell r="B3190">
            <v>44767</v>
          </cell>
          <cell r="C3190">
            <v>108277</v>
          </cell>
          <cell r="D3190" t="str">
            <v>四川太极金牛区银沙路药店</v>
          </cell>
          <cell r="E3190">
            <v>4802.07</v>
          </cell>
          <cell r="F3190">
            <v>106</v>
          </cell>
          <cell r="G3190">
            <v>1606.36</v>
          </cell>
          <cell r="H3190" t="str">
            <v>33.45%</v>
          </cell>
        </row>
        <row r="3191">
          <cell r="A3191" t="str">
            <v>10827744768</v>
          </cell>
          <cell r="B3191">
            <v>44768</v>
          </cell>
          <cell r="C3191">
            <v>108277</v>
          </cell>
          <cell r="D3191" t="str">
            <v>四川太极金牛区银沙路药店</v>
          </cell>
          <cell r="E3191">
            <v>4905.3</v>
          </cell>
          <cell r="F3191">
            <v>92</v>
          </cell>
          <cell r="G3191">
            <v>1334.99</v>
          </cell>
          <cell r="H3191" t="str">
            <v>27.22%</v>
          </cell>
        </row>
        <row r="3192">
          <cell r="A3192" t="str">
            <v>10827744769</v>
          </cell>
          <cell r="B3192">
            <v>44769</v>
          </cell>
          <cell r="C3192">
            <v>108277</v>
          </cell>
          <cell r="D3192" t="str">
            <v>四川太极金牛区银沙路药店</v>
          </cell>
          <cell r="E3192">
            <v>4368.52</v>
          </cell>
          <cell r="F3192">
            <v>75</v>
          </cell>
          <cell r="G3192">
            <v>1312.5</v>
          </cell>
          <cell r="H3192" t="str">
            <v>30.04%</v>
          </cell>
        </row>
        <row r="3193">
          <cell r="A3193" t="str">
            <v>10827744770</v>
          </cell>
          <cell r="B3193">
            <v>44770</v>
          </cell>
          <cell r="C3193">
            <v>108277</v>
          </cell>
          <cell r="D3193" t="str">
            <v>四川太极金牛区银沙路药店</v>
          </cell>
          <cell r="E3193">
            <v>5394.82</v>
          </cell>
          <cell r="F3193">
            <v>75</v>
          </cell>
          <cell r="G3193">
            <v>1570.86</v>
          </cell>
          <cell r="H3193" t="str">
            <v>29.12%</v>
          </cell>
        </row>
        <row r="3194">
          <cell r="A3194" t="str">
            <v>10827744771</v>
          </cell>
          <cell r="B3194">
            <v>44771</v>
          </cell>
          <cell r="C3194">
            <v>108277</v>
          </cell>
          <cell r="D3194" t="str">
            <v>四川太极金牛区银沙路药店</v>
          </cell>
          <cell r="E3194">
            <v>7204.8</v>
          </cell>
          <cell r="F3194">
            <v>117</v>
          </cell>
          <cell r="G3194">
            <v>2292.59</v>
          </cell>
          <cell r="H3194" t="str">
            <v>31.82%</v>
          </cell>
        </row>
        <row r="3195">
          <cell r="A3195" t="str">
            <v>10827744772</v>
          </cell>
          <cell r="B3195">
            <v>44772</v>
          </cell>
          <cell r="C3195">
            <v>108277</v>
          </cell>
          <cell r="D3195" t="str">
            <v>四川太极金牛区银沙路药店</v>
          </cell>
          <cell r="E3195">
            <v>7001.64</v>
          </cell>
          <cell r="F3195">
            <v>120</v>
          </cell>
          <cell r="G3195">
            <v>1464.95</v>
          </cell>
          <cell r="H3195" t="str">
            <v>20.92%</v>
          </cell>
        </row>
        <row r="3196">
          <cell r="A3196" t="str">
            <v>10827744773</v>
          </cell>
          <cell r="B3196">
            <v>44773</v>
          </cell>
          <cell r="C3196">
            <v>108277</v>
          </cell>
          <cell r="D3196" t="str">
            <v>四川太极金牛区银沙路药店</v>
          </cell>
          <cell r="E3196">
            <v>3974.98</v>
          </cell>
          <cell r="F3196">
            <v>79</v>
          </cell>
          <cell r="G3196">
            <v>1004.11</v>
          </cell>
          <cell r="H3196" t="str">
            <v>25.26%</v>
          </cell>
        </row>
        <row r="3197">
          <cell r="A3197" t="str">
            <v>10865644743</v>
          </cell>
          <cell r="B3197">
            <v>44743</v>
          </cell>
          <cell r="C3197">
            <v>108656</v>
          </cell>
          <cell r="D3197" t="str">
            <v>四川太极新津县五津镇五津西路二药房</v>
          </cell>
          <cell r="E3197">
            <v>7241.38</v>
          </cell>
          <cell r="F3197">
            <v>61</v>
          </cell>
          <cell r="G3197">
            <v>1943</v>
          </cell>
          <cell r="H3197" t="str">
            <v>26.83%</v>
          </cell>
        </row>
        <row r="3198">
          <cell r="A3198" t="str">
            <v>10865644744</v>
          </cell>
          <cell r="B3198">
            <v>44744</v>
          </cell>
          <cell r="C3198">
            <v>108656</v>
          </cell>
          <cell r="D3198" t="str">
            <v>四川太极新津县五津镇五津西路二药房</v>
          </cell>
          <cell r="E3198">
            <v>8003.68</v>
          </cell>
          <cell r="F3198">
            <v>54</v>
          </cell>
          <cell r="G3198">
            <v>1690.36</v>
          </cell>
          <cell r="H3198" t="str">
            <v>21.12%</v>
          </cell>
        </row>
        <row r="3199">
          <cell r="A3199" t="str">
            <v>10865644745</v>
          </cell>
          <cell r="B3199">
            <v>44745</v>
          </cell>
          <cell r="C3199">
            <v>108656</v>
          </cell>
          <cell r="D3199" t="str">
            <v>四川太极新津县五津镇五津西路二药房</v>
          </cell>
          <cell r="E3199">
            <v>4125.43</v>
          </cell>
          <cell r="F3199">
            <v>47</v>
          </cell>
          <cell r="G3199">
            <v>1140.96</v>
          </cell>
          <cell r="H3199" t="str">
            <v>27.66%</v>
          </cell>
        </row>
        <row r="3200">
          <cell r="A3200" t="str">
            <v>10865644746</v>
          </cell>
          <cell r="B3200">
            <v>44746</v>
          </cell>
          <cell r="C3200">
            <v>108656</v>
          </cell>
          <cell r="D3200" t="str">
            <v>四川太极新津县五津镇五津西路二药房</v>
          </cell>
          <cell r="E3200">
            <v>7570.46</v>
          </cell>
          <cell r="F3200">
            <v>54</v>
          </cell>
          <cell r="G3200">
            <v>2011.56</v>
          </cell>
          <cell r="H3200" t="str">
            <v>26.57%</v>
          </cell>
        </row>
        <row r="3201">
          <cell r="A3201" t="str">
            <v>10865644747</v>
          </cell>
          <cell r="B3201">
            <v>44747</v>
          </cell>
          <cell r="C3201">
            <v>108656</v>
          </cell>
          <cell r="D3201" t="str">
            <v>四川太极新津县五津镇五津西路二药房</v>
          </cell>
          <cell r="E3201">
            <v>5365.39</v>
          </cell>
          <cell r="F3201">
            <v>50</v>
          </cell>
          <cell r="G3201">
            <v>1103.43</v>
          </cell>
          <cell r="H3201" t="str">
            <v>20.57%</v>
          </cell>
        </row>
        <row r="3202">
          <cell r="A3202" t="str">
            <v>10865644748</v>
          </cell>
          <cell r="B3202">
            <v>44748</v>
          </cell>
          <cell r="C3202">
            <v>108656</v>
          </cell>
          <cell r="D3202" t="str">
            <v>四川太极新津县五津镇五津西路二药房</v>
          </cell>
          <cell r="E3202">
            <v>9138.86</v>
          </cell>
          <cell r="F3202">
            <v>75</v>
          </cell>
          <cell r="G3202">
            <v>2418.22</v>
          </cell>
          <cell r="H3202" t="str">
            <v>26.46%</v>
          </cell>
        </row>
        <row r="3203">
          <cell r="A3203" t="str">
            <v>10865644749</v>
          </cell>
          <cell r="B3203">
            <v>44749</v>
          </cell>
          <cell r="C3203">
            <v>108656</v>
          </cell>
          <cell r="D3203" t="str">
            <v>四川太极新津县五津镇五津西路二药房</v>
          </cell>
          <cell r="E3203">
            <v>4759.5</v>
          </cell>
          <cell r="F3203">
            <v>32</v>
          </cell>
          <cell r="G3203">
            <v>734.99</v>
          </cell>
          <cell r="H3203" t="str">
            <v>15.44%</v>
          </cell>
        </row>
        <row r="3204">
          <cell r="A3204" t="str">
            <v>10865644750</v>
          </cell>
          <cell r="B3204">
            <v>44750</v>
          </cell>
          <cell r="C3204">
            <v>108656</v>
          </cell>
          <cell r="D3204" t="str">
            <v>四川太极新津县五津镇五津西路二药房</v>
          </cell>
          <cell r="E3204">
            <v>5606.9</v>
          </cell>
          <cell r="F3204">
            <v>54</v>
          </cell>
          <cell r="G3204">
            <v>1472.9</v>
          </cell>
          <cell r="H3204" t="str">
            <v>26.27%</v>
          </cell>
        </row>
        <row r="3205">
          <cell r="A3205" t="str">
            <v>10865644751</v>
          </cell>
          <cell r="B3205">
            <v>44751</v>
          </cell>
          <cell r="C3205">
            <v>108656</v>
          </cell>
          <cell r="D3205" t="str">
            <v>四川太极新津县五津镇五津西路二药房</v>
          </cell>
          <cell r="E3205">
            <v>7084.52</v>
          </cell>
          <cell r="F3205">
            <v>51</v>
          </cell>
          <cell r="G3205">
            <v>1611.79</v>
          </cell>
          <cell r="H3205" t="str">
            <v>22.75%</v>
          </cell>
        </row>
        <row r="3206">
          <cell r="A3206" t="str">
            <v>10865644752</v>
          </cell>
          <cell r="B3206">
            <v>44752</v>
          </cell>
          <cell r="C3206">
            <v>108656</v>
          </cell>
          <cell r="D3206" t="str">
            <v>四川太极新津县五津镇五津西路二药房</v>
          </cell>
          <cell r="E3206">
            <v>8338.26</v>
          </cell>
          <cell r="F3206">
            <v>59</v>
          </cell>
          <cell r="G3206">
            <v>1712.24</v>
          </cell>
          <cell r="H3206" t="str">
            <v>20.53%</v>
          </cell>
        </row>
        <row r="3207">
          <cell r="A3207" t="str">
            <v>10865644753</v>
          </cell>
          <cell r="B3207">
            <v>44753</v>
          </cell>
          <cell r="C3207">
            <v>108656</v>
          </cell>
          <cell r="D3207" t="str">
            <v>四川太极新津县五津镇五津西路二药房</v>
          </cell>
          <cell r="E3207">
            <v>6668.6</v>
          </cell>
          <cell r="F3207">
            <v>55</v>
          </cell>
          <cell r="G3207">
            <v>1454.58</v>
          </cell>
          <cell r="H3207" t="str">
            <v>21.81%</v>
          </cell>
        </row>
        <row r="3208">
          <cell r="A3208" t="str">
            <v>10865644754</v>
          </cell>
          <cell r="B3208">
            <v>44754</v>
          </cell>
          <cell r="C3208">
            <v>108656</v>
          </cell>
          <cell r="D3208" t="str">
            <v>四川太极新津县五津镇五津西路二药房</v>
          </cell>
          <cell r="E3208">
            <v>9347.01</v>
          </cell>
          <cell r="F3208">
            <v>67</v>
          </cell>
          <cell r="G3208">
            <v>2463.92</v>
          </cell>
          <cell r="H3208" t="str">
            <v>26.36%</v>
          </cell>
        </row>
        <row r="3209">
          <cell r="A3209" t="str">
            <v>10865644755</v>
          </cell>
          <cell r="B3209">
            <v>44755</v>
          </cell>
          <cell r="C3209">
            <v>108656</v>
          </cell>
          <cell r="D3209" t="str">
            <v>四川太极新津县五津镇五津西路二药房</v>
          </cell>
          <cell r="E3209">
            <v>6053.8</v>
          </cell>
          <cell r="F3209">
            <v>59</v>
          </cell>
          <cell r="G3209">
            <v>1586.5</v>
          </cell>
          <cell r="H3209" t="str">
            <v>26.21%</v>
          </cell>
        </row>
        <row r="3210">
          <cell r="A3210" t="str">
            <v>10865644756</v>
          </cell>
          <cell r="B3210">
            <v>44756</v>
          </cell>
          <cell r="C3210">
            <v>108656</v>
          </cell>
          <cell r="D3210" t="str">
            <v>四川太极新津县五津镇五津西路二药房</v>
          </cell>
          <cell r="E3210">
            <v>4264.1</v>
          </cell>
          <cell r="F3210">
            <v>43</v>
          </cell>
          <cell r="G3210">
            <v>985.11</v>
          </cell>
          <cell r="H3210" t="str">
            <v>23.1%</v>
          </cell>
        </row>
        <row r="3211">
          <cell r="A3211" t="str">
            <v>10865644757</v>
          </cell>
          <cell r="B3211">
            <v>44757</v>
          </cell>
          <cell r="C3211">
            <v>108656</v>
          </cell>
          <cell r="D3211" t="str">
            <v>四川太极新津县五津镇五津西路二药房</v>
          </cell>
          <cell r="E3211">
            <v>7019.26</v>
          </cell>
          <cell r="F3211">
            <v>70</v>
          </cell>
          <cell r="G3211">
            <v>1907.18</v>
          </cell>
          <cell r="H3211" t="str">
            <v>27.17%</v>
          </cell>
        </row>
        <row r="3212">
          <cell r="A3212" t="str">
            <v>10865644758</v>
          </cell>
          <cell r="B3212">
            <v>44758</v>
          </cell>
          <cell r="C3212">
            <v>108656</v>
          </cell>
          <cell r="D3212" t="str">
            <v>四川太极新津县五津镇五津西路二药房</v>
          </cell>
          <cell r="E3212">
            <v>17957.13</v>
          </cell>
          <cell r="F3212">
            <v>123</v>
          </cell>
          <cell r="G3212">
            <v>3348.19</v>
          </cell>
          <cell r="H3212" t="str">
            <v>18.65%</v>
          </cell>
        </row>
        <row r="3213">
          <cell r="A3213" t="str">
            <v>10865644759</v>
          </cell>
          <cell r="B3213">
            <v>44759</v>
          </cell>
          <cell r="C3213">
            <v>108656</v>
          </cell>
          <cell r="D3213" t="str">
            <v>四川太极新津县五津镇五津西路二药房</v>
          </cell>
          <cell r="E3213">
            <v>11997.08</v>
          </cell>
          <cell r="F3213">
            <v>109</v>
          </cell>
          <cell r="G3213">
            <v>2753.92</v>
          </cell>
          <cell r="H3213" t="str">
            <v>22.95%</v>
          </cell>
        </row>
        <row r="3214">
          <cell r="A3214" t="str">
            <v>10865644760</v>
          </cell>
          <cell r="B3214">
            <v>44760</v>
          </cell>
          <cell r="C3214">
            <v>108656</v>
          </cell>
          <cell r="D3214" t="str">
            <v>四川太极新津县五津镇五津西路二药房</v>
          </cell>
          <cell r="E3214">
            <v>9967.11</v>
          </cell>
          <cell r="F3214">
            <v>73</v>
          </cell>
          <cell r="G3214">
            <v>2124.85</v>
          </cell>
          <cell r="H3214" t="str">
            <v>21.32%</v>
          </cell>
        </row>
        <row r="3215">
          <cell r="A3215" t="str">
            <v>10865644761</v>
          </cell>
          <cell r="B3215">
            <v>44761</v>
          </cell>
          <cell r="C3215">
            <v>108656</v>
          </cell>
          <cell r="D3215" t="str">
            <v>四川太极新津县五津镇五津西路二药房</v>
          </cell>
          <cell r="E3215">
            <v>9265.63</v>
          </cell>
          <cell r="F3215">
            <v>90</v>
          </cell>
          <cell r="G3215">
            <v>1863.8</v>
          </cell>
          <cell r="H3215" t="str">
            <v>20.12%</v>
          </cell>
        </row>
        <row r="3216">
          <cell r="A3216" t="str">
            <v>10865644762</v>
          </cell>
          <cell r="B3216">
            <v>44762</v>
          </cell>
          <cell r="C3216">
            <v>108656</v>
          </cell>
          <cell r="D3216" t="str">
            <v>四川太极新津县五津镇五津西路二药房</v>
          </cell>
          <cell r="E3216">
            <v>7609.49</v>
          </cell>
          <cell r="F3216">
            <v>123</v>
          </cell>
          <cell r="G3216">
            <v>2025.79</v>
          </cell>
          <cell r="H3216" t="str">
            <v>26.62%</v>
          </cell>
        </row>
        <row r="3217">
          <cell r="A3217" t="str">
            <v>10865644763</v>
          </cell>
          <cell r="B3217">
            <v>44763</v>
          </cell>
          <cell r="C3217">
            <v>108656</v>
          </cell>
          <cell r="D3217" t="str">
            <v>四川太极新津县五津镇五津西路二药房</v>
          </cell>
          <cell r="E3217">
            <v>5294.62</v>
          </cell>
          <cell r="F3217">
            <v>67</v>
          </cell>
          <cell r="G3217">
            <v>1051.07</v>
          </cell>
          <cell r="H3217" t="str">
            <v>19.85%</v>
          </cell>
        </row>
        <row r="3218">
          <cell r="A3218" t="str">
            <v>10865644764</v>
          </cell>
          <cell r="B3218">
            <v>44764</v>
          </cell>
          <cell r="C3218">
            <v>108656</v>
          </cell>
          <cell r="D3218" t="str">
            <v>四川太极新津县五津镇五津西路二药房</v>
          </cell>
          <cell r="E3218">
            <v>8755.53</v>
          </cell>
          <cell r="F3218">
            <v>75</v>
          </cell>
          <cell r="G3218">
            <v>1741.47</v>
          </cell>
          <cell r="H3218" t="str">
            <v>19.89%</v>
          </cell>
        </row>
        <row r="3219">
          <cell r="A3219" t="str">
            <v>10865644765</v>
          </cell>
          <cell r="B3219">
            <v>44765</v>
          </cell>
          <cell r="C3219">
            <v>108656</v>
          </cell>
          <cell r="D3219" t="str">
            <v>四川太极新津县五津镇五津西路二药房</v>
          </cell>
          <cell r="E3219">
            <v>4284.66</v>
          </cell>
          <cell r="F3219">
            <v>48</v>
          </cell>
          <cell r="G3219">
            <v>1101.71</v>
          </cell>
          <cell r="H3219" t="str">
            <v>25.71%</v>
          </cell>
        </row>
        <row r="3220">
          <cell r="A3220" t="str">
            <v>10865644766</v>
          </cell>
          <cell r="B3220">
            <v>44766</v>
          </cell>
          <cell r="C3220">
            <v>108656</v>
          </cell>
          <cell r="D3220" t="str">
            <v>四川太极新津县五津镇五津西路二药房</v>
          </cell>
          <cell r="E3220">
            <v>6973.87</v>
          </cell>
          <cell r="F3220">
            <v>64</v>
          </cell>
          <cell r="G3220">
            <v>1711.6</v>
          </cell>
          <cell r="H3220" t="str">
            <v>24.54%</v>
          </cell>
        </row>
        <row r="3221">
          <cell r="A3221" t="str">
            <v>10865644767</v>
          </cell>
          <cell r="B3221">
            <v>44767</v>
          </cell>
          <cell r="C3221">
            <v>108656</v>
          </cell>
          <cell r="D3221" t="str">
            <v>四川太极新津县五津镇五津西路二药房</v>
          </cell>
          <cell r="E3221">
            <v>4012.75</v>
          </cell>
          <cell r="F3221">
            <v>50</v>
          </cell>
          <cell r="G3221">
            <v>1157.95</v>
          </cell>
          <cell r="H3221" t="str">
            <v>28.86%</v>
          </cell>
        </row>
        <row r="3222">
          <cell r="A3222" t="str">
            <v>10865644768</v>
          </cell>
          <cell r="B3222">
            <v>44768</v>
          </cell>
          <cell r="C3222">
            <v>108656</v>
          </cell>
          <cell r="D3222" t="str">
            <v>四川太极新津县五津镇五津西路二药房</v>
          </cell>
          <cell r="E3222">
            <v>7529.23</v>
          </cell>
          <cell r="F3222">
            <v>72</v>
          </cell>
          <cell r="G3222">
            <v>2072.02</v>
          </cell>
          <cell r="H3222" t="str">
            <v>27.52%</v>
          </cell>
        </row>
        <row r="3223">
          <cell r="A3223" t="str">
            <v>10865644769</v>
          </cell>
          <cell r="B3223">
            <v>44769</v>
          </cell>
          <cell r="C3223">
            <v>108656</v>
          </cell>
          <cell r="D3223" t="str">
            <v>四川太极新津县五津镇五津西路二药房</v>
          </cell>
          <cell r="E3223">
            <v>7489.4</v>
          </cell>
          <cell r="F3223">
            <v>67</v>
          </cell>
          <cell r="G3223">
            <v>1720.7</v>
          </cell>
          <cell r="H3223" t="str">
            <v>22.98%</v>
          </cell>
        </row>
        <row r="3224">
          <cell r="A3224" t="str">
            <v>10865644770</v>
          </cell>
          <cell r="B3224">
            <v>44770</v>
          </cell>
          <cell r="C3224">
            <v>108656</v>
          </cell>
          <cell r="D3224" t="str">
            <v>四川太极新津县五津镇五津西路二药房</v>
          </cell>
          <cell r="E3224">
            <v>7840.2</v>
          </cell>
          <cell r="F3224">
            <v>57</v>
          </cell>
          <cell r="G3224">
            <v>1473.2</v>
          </cell>
          <cell r="H3224" t="str">
            <v>18.79%</v>
          </cell>
        </row>
        <row r="3225">
          <cell r="A3225" t="str">
            <v>10865644771</v>
          </cell>
          <cell r="B3225">
            <v>44771</v>
          </cell>
          <cell r="C3225">
            <v>108656</v>
          </cell>
          <cell r="D3225" t="str">
            <v>四川太极新津县五津镇五津西路二药房</v>
          </cell>
          <cell r="E3225">
            <v>7407.09</v>
          </cell>
          <cell r="F3225">
            <v>70</v>
          </cell>
          <cell r="G3225">
            <v>2116.1</v>
          </cell>
          <cell r="H3225" t="str">
            <v>28.57%</v>
          </cell>
        </row>
        <row r="3226">
          <cell r="A3226" t="str">
            <v>10865644772</v>
          </cell>
          <cell r="B3226">
            <v>44772</v>
          </cell>
          <cell r="C3226">
            <v>108656</v>
          </cell>
          <cell r="D3226" t="str">
            <v>四川太极新津县五津镇五津西路二药房</v>
          </cell>
          <cell r="E3226">
            <v>8049.02</v>
          </cell>
          <cell r="F3226">
            <v>57</v>
          </cell>
          <cell r="G3226">
            <v>2252.98</v>
          </cell>
          <cell r="H3226" t="str">
            <v>27.99%</v>
          </cell>
        </row>
        <row r="3227">
          <cell r="A3227" t="str">
            <v>10865644773</v>
          </cell>
          <cell r="B3227">
            <v>44773</v>
          </cell>
          <cell r="C3227">
            <v>108656</v>
          </cell>
          <cell r="D3227" t="str">
            <v>四川太极新津县五津镇五津西路二药房</v>
          </cell>
          <cell r="E3227">
            <v>4308.81</v>
          </cell>
          <cell r="F3227">
            <v>43</v>
          </cell>
          <cell r="G3227">
            <v>1235.37</v>
          </cell>
          <cell r="H3227" t="str">
            <v>28.67%</v>
          </cell>
        </row>
        <row r="3228">
          <cell r="A3228" t="str">
            <v>11037844743</v>
          </cell>
          <cell r="B3228">
            <v>44743</v>
          </cell>
          <cell r="C3228">
            <v>110378</v>
          </cell>
          <cell r="D3228" t="str">
            <v>四川太极都江堰市永丰街道宝莲路药店</v>
          </cell>
          <cell r="E3228">
            <v>2909.85</v>
          </cell>
          <cell r="F3228">
            <v>34</v>
          </cell>
          <cell r="G3228">
            <v>626.93</v>
          </cell>
          <cell r="H3228" t="str">
            <v>21.55%</v>
          </cell>
        </row>
        <row r="3229">
          <cell r="A3229" t="str">
            <v>11037844744</v>
          </cell>
          <cell r="B3229">
            <v>44744</v>
          </cell>
          <cell r="C3229">
            <v>110378</v>
          </cell>
          <cell r="D3229" t="str">
            <v>四川太极都江堰市永丰街道宝莲路药店</v>
          </cell>
          <cell r="E3229">
            <v>3053.2</v>
          </cell>
          <cell r="F3229">
            <v>29</v>
          </cell>
          <cell r="G3229">
            <v>614.61</v>
          </cell>
          <cell r="H3229" t="str">
            <v>20.13%</v>
          </cell>
        </row>
        <row r="3230">
          <cell r="A3230" t="str">
            <v>11037844745</v>
          </cell>
          <cell r="B3230">
            <v>44745</v>
          </cell>
          <cell r="C3230">
            <v>110378</v>
          </cell>
          <cell r="D3230" t="str">
            <v>四川太极都江堰市永丰街道宝莲路药店</v>
          </cell>
          <cell r="E3230">
            <v>2311.5</v>
          </cell>
          <cell r="F3230">
            <v>34</v>
          </cell>
          <cell r="G3230">
            <v>750.52</v>
          </cell>
          <cell r="H3230" t="str">
            <v>32.47%</v>
          </cell>
        </row>
        <row r="3231">
          <cell r="A3231" t="str">
            <v>11037844746</v>
          </cell>
          <cell r="B3231">
            <v>44746</v>
          </cell>
          <cell r="C3231">
            <v>110378</v>
          </cell>
          <cell r="D3231" t="str">
            <v>四川太极都江堰市永丰街道宝莲路药店</v>
          </cell>
          <cell r="E3231">
            <v>2528.46</v>
          </cell>
          <cell r="F3231">
            <v>24</v>
          </cell>
          <cell r="G3231">
            <v>588.24</v>
          </cell>
          <cell r="H3231" t="str">
            <v>23.26%</v>
          </cell>
        </row>
        <row r="3232">
          <cell r="A3232" t="str">
            <v>11037844747</v>
          </cell>
          <cell r="B3232">
            <v>44747</v>
          </cell>
          <cell r="C3232">
            <v>110378</v>
          </cell>
          <cell r="D3232" t="str">
            <v>四川太极都江堰市永丰街道宝莲路药店</v>
          </cell>
          <cell r="E3232">
            <v>1638.69</v>
          </cell>
          <cell r="F3232">
            <v>30</v>
          </cell>
          <cell r="G3232">
            <v>427.06</v>
          </cell>
          <cell r="H3232" t="str">
            <v>26.06%</v>
          </cell>
        </row>
        <row r="3233">
          <cell r="A3233" t="str">
            <v>11037844748</v>
          </cell>
          <cell r="B3233">
            <v>44748</v>
          </cell>
          <cell r="C3233">
            <v>110378</v>
          </cell>
          <cell r="D3233" t="str">
            <v>四川太极都江堰市永丰街道宝莲路药店</v>
          </cell>
          <cell r="E3233">
            <v>2204.58</v>
          </cell>
          <cell r="F3233">
            <v>23</v>
          </cell>
          <cell r="G3233">
            <v>833.11</v>
          </cell>
          <cell r="H3233" t="str">
            <v>37.79%</v>
          </cell>
        </row>
        <row r="3234">
          <cell r="A3234" t="str">
            <v>11037844749</v>
          </cell>
          <cell r="B3234">
            <v>44749</v>
          </cell>
          <cell r="C3234">
            <v>110378</v>
          </cell>
          <cell r="D3234" t="str">
            <v>四川太极都江堰市永丰街道宝莲路药店</v>
          </cell>
          <cell r="E3234">
            <v>2688.7</v>
          </cell>
          <cell r="F3234">
            <v>34</v>
          </cell>
          <cell r="G3234">
            <v>877.67</v>
          </cell>
          <cell r="H3234" t="str">
            <v>32.64%</v>
          </cell>
        </row>
        <row r="3235">
          <cell r="A3235" t="str">
            <v>11037844750</v>
          </cell>
          <cell r="B3235">
            <v>44750</v>
          </cell>
          <cell r="C3235">
            <v>110378</v>
          </cell>
          <cell r="D3235" t="str">
            <v>四川太极都江堰市永丰街道宝莲路药店</v>
          </cell>
          <cell r="E3235">
            <v>2207.89</v>
          </cell>
          <cell r="F3235">
            <v>24</v>
          </cell>
          <cell r="G3235">
            <v>434.87</v>
          </cell>
          <cell r="H3235" t="str">
            <v>19.7%</v>
          </cell>
        </row>
        <row r="3236">
          <cell r="A3236" t="str">
            <v>11037844751</v>
          </cell>
          <cell r="B3236">
            <v>44751</v>
          </cell>
          <cell r="C3236">
            <v>110378</v>
          </cell>
          <cell r="D3236" t="str">
            <v>四川太极都江堰市永丰街道宝莲路药店</v>
          </cell>
          <cell r="E3236">
            <v>2337.9</v>
          </cell>
          <cell r="F3236">
            <v>36</v>
          </cell>
          <cell r="G3236">
            <v>728.33</v>
          </cell>
          <cell r="H3236" t="str">
            <v>31.15%</v>
          </cell>
        </row>
        <row r="3237">
          <cell r="A3237" t="str">
            <v>11037844752</v>
          </cell>
          <cell r="B3237">
            <v>44752</v>
          </cell>
          <cell r="C3237">
            <v>110378</v>
          </cell>
          <cell r="D3237" t="str">
            <v>四川太极都江堰市永丰街道宝莲路药店</v>
          </cell>
          <cell r="E3237">
            <v>2146.14</v>
          </cell>
          <cell r="F3237">
            <v>31</v>
          </cell>
          <cell r="G3237">
            <v>802.94</v>
          </cell>
          <cell r="H3237" t="str">
            <v>37.41%</v>
          </cell>
        </row>
        <row r="3238">
          <cell r="A3238" t="str">
            <v>11037844753</v>
          </cell>
          <cell r="B3238">
            <v>44753</v>
          </cell>
          <cell r="C3238">
            <v>110378</v>
          </cell>
          <cell r="D3238" t="str">
            <v>四川太极都江堰市永丰街道宝莲路药店</v>
          </cell>
          <cell r="E3238">
            <v>2050.02</v>
          </cell>
          <cell r="F3238">
            <v>25</v>
          </cell>
          <cell r="G3238">
            <v>487.4</v>
          </cell>
          <cell r="H3238" t="str">
            <v>23.78%</v>
          </cell>
        </row>
        <row r="3239">
          <cell r="A3239" t="str">
            <v>11037844754</v>
          </cell>
          <cell r="B3239">
            <v>44754</v>
          </cell>
          <cell r="C3239">
            <v>110378</v>
          </cell>
          <cell r="D3239" t="str">
            <v>四川太极都江堰市永丰街道宝莲路药店</v>
          </cell>
          <cell r="E3239">
            <v>2487.11</v>
          </cell>
          <cell r="F3239">
            <v>31</v>
          </cell>
          <cell r="G3239">
            <v>647.6</v>
          </cell>
          <cell r="H3239" t="str">
            <v>26.04%</v>
          </cell>
        </row>
        <row r="3240">
          <cell r="A3240" t="str">
            <v>11037844755</v>
          </cell>
          <cell r="B3240">
            <v>44755</v>
          </cell>
          <cell r="C3240">
            <v>110378</v>
          </cell>
          <cell r="D3240" t="str">
            <v>四川太极都江堰市永丰街道宝莲路药店</v>
          </cell>
          <cell r="E3240">
            <v>3506.48</v>
          </cell>
          <cell r="F3240">
            <v>39</v>
          </cell>
          <cell r="G3240">
            <v>1041.41</v>
          </cell>
          <cell r="H3240" t="str">
            <v>29.7%</v>
          </cell>
        </row>
        <row r="3241">
          <cell r="A3241" t="str">
            <v>11037844756</v>
          </cell>
          <cell r="B3241">
            <v>44756</v>
          </cell>
          <cell r="C3241">
            <v>110378</v>
          </cell>
          <cell r="D3241" t="str">
            <v>四川太极都江堰市永丰街道宝莲路药店</v>
          </cell>
          <cell r="E3241">
            <v>1840.05</v>
          </cell>
          <cell r="F3241">
            <v>29</v>
          </cell>
          <cell r="G3241">
            <v>674.72</v>
          </cell>
          <cell r="H3241" t="str">
            <v>36.67%</v>
          </cell>
        </row>
        <row r="3242">
          <cell r="A3242" t="str">
            <v>11037844757</v>
          </cell>
          <cell r="B3242">
            <v>44757</v>
          </cell>
          <cell r="C3242">
            <v>110378</v>
          </cell>
          <cell r="D3242" t="str">
            <v>四川太极都江堰市永丰街道宝莲路药店</v>
          </cell>
          <cell r="E3242">
            <v>2203.77</v>
          </cell>
          <cell r="F3242">
            <v>41</v>
          </cell>
          <cell r="G3242">
            <v>797.81</v>
          </cell>
          <cell r="H3242" t="str">
            <v>36.2%</v>
          </cell>
        </row>
        <row r="3243">
          <cell r="A3243" t="str">
            <v>11037844758</v>
          </cell>
          <cell r="B3243">
            <v>44758</v>
          </cell>
          <cell r="C3243">
            <v>110378</v>
          </cell>
          <cell r="D3243" t="str">
            <v>四川太极都江堰市永丰街道宝莲路药店</v>
          </cell>
          <cell r="E3243">
            <v>6215.93</v>
          </cell>
          <cell r="F3243">
            <v>67</v>
          </cell>
          <cell r="G3243">
            <v>1421.1</v>
          </cell>
          <cell r="H3243" t="str">
            <v>22.86%</v>
          </cell>
        </row>
        <row r="3244">
          <cell r="A3244" t="str">
            <v>11037844759</v>
          </cell>
          <cell r="B3244">
            <v>44759</v>
          </cell>
          <cell r="C3244">
            <v>110378</v>
          </cell>
          <cell r="D3244" t="str">
            <v>四川太极都江堰市永丰街道宝莲路药店</v>
          </cell>
          <cell r="E3244">
            <v>6286.1</v>
          </cell>
          <cell r="F3244">
            <v>65</v>
          </cell>
          <cell r="G3244">
            <v>1300.38</v>
          </cell>
          <cell r="H3244" t="str">
            <v>20.69%</v>
          </cell>
        </row>
        <row r="3245">
          <cell r="A3245" t="str">
            <v>11037844760</v>
          </cell>
          <cell r="B3245">
            <v>44760</v>
          </cell>
          <cell r="C3245">
            <v>110378</v>
          </cell>
          <cell r="D3245" t="str">
            <v>四川太极都江堰市永丰街道宝莲路药店</v>
          </cell>
          <cell r="E3245">
            <v>6852.06</v>
          </cell>
          <cell r="F3245">
            <v>58</v>
          </cell>
          <cell r="G3245">
            <v>1443.82</v>
          </cell>
          <cell r="H3245" t="str">
            <v>21.07%</v>
          </cell>
        </row>
        <row r="3246">
          <cell r="A3246" t="str">
            <v>11037844761</v>
          </cell>
          <cell r="B3246">
            <v>44761</v>
          </cell>
          <cell r="C3246">
            <v>110378</v>
          </cell>
          <cell r="D3246" t="str">
            <v>四川太极都江堰市永丰街道宝莲路药店</v>
          </cell>
          <cell r="E3246">
            <v>3013</v>
          </cell>
          <cell r="F3246">
            <v>47</v>
          </cell>
          <cell r="G3246">
            <v>613.81</v>
          </cell>
          <cell r="H3246" t="str">
            <v>20.37%</v>
          </cell>
        </row>
        <row r="3247">
          <cell r="A3247" t="str">
            <v>11037844762</v>
          </cell>
          <cell r="B3247">
            <v>44762</v>
          </cell>
          <cell r="C3247">
            <v>110378</v>
          </cell>
          <cell r="D3247" t="str">
            <v>四川太极都江堰市永丰街道宝莲路药店</v>
          </cell>
          <cell r="E3247">
            <v>3818.24</v>
          </cell>
          <cell r="F3247">
            <v>53</v>
          </cell>
          <cell r="G3247">
            <v>1248.13</v>
          </cell>
          <cell r="H3247" t="str">
            <v>32.69%</v>
          </cell>
        </row>
        <row r="3248">
          <cell r="A3248" t="str">
            <v>11037844763</v>
          </cell>
          <cell r="B3248">
            <v>44763</v>
          </cell>
          <cell r="C3248">
            <v>110378</v>
          </cell>
          <cell r="D3248" t="str">
            <v>四川太极都江堰市永丰街道宝莲路药店</v>
          </cell>
          <cell r="E3248">
            <v>4459.77</v>
          </cell>
          <cell r="F3248">
            <v>49</v>
          </cell>
          <cell r="G3248">
            <v>1105.35</v>
          </cell>
          <cell r="H3248" t="str">
            <v>24.78%</v>
          </cell>
        </row>
        <row r="3249">
          <cell r="A3249" t="str">
            <v>11037844764</v>
          </cell>
          <cell r="B3249">
            <v>44764</v>
          </cell>
          <cell r="C3249">
            <v>110378</v>
          </cell>
          <cell r="D3249" t="str">
            <v>四川太极都江堰市永丰街道宝莲路药店</v>
          </cell>
          <cell r="E3249">
            <v>3795.63</v>
          </cell>
          <cell r="F3249">
            <v>43</v>
          </cell>
          <cell r="G3249">
            <v>891.34</v>
          </cell>
          <cell r="H3249" t="str">
            <v>23.48%</v>
          </cell>
        </row>
        <row r="3250">
          <cell r="A3250" t="str">
            <v>11037844765</v>
          </cell>
          <cell r="B3250">
            <v>44765</v>
          </cell>
          <cell r="C3250">
            <v>110378</v>
          </cell>
          <cell r="D3250" t="str">
            <v>四川太极都江堰市永丰街道宝莲路药店</v>
          </cell>
          <cell r="E3250">
            <v>2643.9</v>
          </cell>
          <cell r="F3250">
            <v>41</v>
          </cell>
          <cell r="G3250">
            <v>847.51</v>
          </cell>
          <cell r="H3250" t="str">
            <v>32.06%</v>
          </cell>
        </row>
        <row r="3251">
          <cell r="A3251" t="str">
            <v>11037844766</v>
          </cell>
          <cell r="B3251">
            <v>44766</v>
          </cell>
          <cell r="C3251">
            <v>110378</v>
          </cell>
          <cell r="D3251" t="str">
            <v>四川太极都江堰市永丰街道宝莲路药店</v>
          </cell>
          <cell r="E3251">
            <v>2526.98</v>
          </cell>
          <cell r="F3251">
            <v>39</v>
          </cell>
          <cell r="G3251">
            <v>736.57</v>
          </cell>
          <cell r="H3251" t="str">
            <v>29.15%</v>
          </cell>
        </row>
        <row r="3252">
          <cell r="A3252" t="str">
            <v>11037844767</v>
          </cell>
          <cell r="B3252">
            <v>44767</v>
          </cell>
          <cell r="C3252">
            <v>110378</v>
          </cell>
          <cell r="D3252" t="str">
            <v>四川太极都江堰市永丰街道宝莲路药店</v>
          </cell>
          <cell r="E3252">
            <v>2864.4</v>
          </cell>
          <cell r="F3252">
            <v>33</v>
          </cell>
          <cell r="G3252">
            <v>700.47</v>
          </cell>
          <cell r="H3252" t="str">
            <v>24.45%</v>
          </cell>
        </row>
        <row r="3253">
          <cell r="A3253" t="str">
            <v>11037844768</v>
          </cell>
          <cell r="B3253">
            <v>44768</v>
          </cell>
          <cell r="C3253">
            <v>110378</v>
          </cell>
          <cell r="D3253" t="str">
            <v>四川太极都江堰市永丰街道宝莲路药店</v>
          </cell>
          <cell r="E3253">
            <v>3220.98</v>
          </cell>
          <cell r="F3253">
            <v>39</v>
          </cell>
          <cell r="G3253">
            <v>1157.21</v>
          </cell>
          <cell r="H3253" t="str">
            <v>35.93%</v>
          </cell>
        </row>
        <row r="3254">
          <cell r="A3254" t="str">
            <v>11037844769</v>
          </cell>
          <cell r="B3254">
            <v>44769</v>
          </cell>
          <cell r="C3254">
            <v>110378</v>
          </cell>
          <cell r="D3254" t="str">
            <v>四川太极都江堰市永丰街道宝莲路药店</v>
          </cell>
          <cell r="E3254">
            <v>4136.03</v>
          </cell>
          <cell r="F3254">
            <v>38</v>
          </cell>
          <cell r="G3254">
            <v>1398.57</v>
          </cell>
          <cell r="H3254" t="str">
            <v>33.81%</v>
          </cell>
        </row>
        <row r="3255">
          <cell r="A3255" t="str">
            <v>11037844770</v>
          </cell>
          <cell r="B3255">
            <v>44770</v>
          </cell>
          <cell r="C3255">
            <v>110378</v>
          </cell>
          <cell r="D3255" t="str">
            <v>四川太极都江堰市永丰街道宝莲路药店</v>
          </cell>
          <cell r="E3255">
            <v>2684.23</v>
          </cell>
          <cell r="F3255">
            <v>38</v>
          </cell>
          <cell r="G3255">
            <v>977.47</v>
          </cell>
          <cell r="H3255" t="str">
            <v>36.42%</v>
          </cell>
        </row>
        <row r="3256">
          <cell r="A3256" t="str">
            <v>11037844771</v>
          </cell>
          <cell r="B3256">
            <v>44771</v>
          </cell>
          <cell r="C3256">
            <v>110378</v>
          </cell>
          <cell r="D3256" t="str">
            <v>四川太极都江堰市永丰街道宝莲路药店</v>
          </cell>
          <cell r="E3256">
            <v>2912.08</v>
          </cell>
          <cell r="F3256">
            <v>42</v>
          </cell>
          <cell r="G3256">
            <v>1099.2</v>
          </cell>
          <cell r="H3256" t="str">
            <v>37.75%</v>
          </cell>
        </row>
        <row r="3257">
          <cell r="A3257" t="str">
            <v>11037844772</v>
          </cell>
          <cell r="B3257">
            <v>44772</v>
          </cell>
          <cell r="C3257">
            <v>110378</v>
          </cell>
          <cell r="D3257" t="str">
            <v>四川太极都江堰市永丰街道宝莲路药店</v>
          </cell>
          <cell r="E3257">
            <v>3394.23</v>
          </cell>
          <cell r="F3257">
            <v>44</v>
          </cell>
          <cell r="G3257">
            <v>790.29</v>
          </cell>
          <cell r="H3257" t="str">
            <v>23.28%</v>
          </cell>
        </row>
        <row r="3258">
          <cell r="A3258" t="str">
            <v>11037844773</v>
          </cell>
          <cell r="B3258">
            <v>44773</v>
          </cell>
          <cell r="C3258">
            <v>110378</v>
          </cell>
          <cell r="D3258" t="str">
            <v>四川太极都江堰市永丰街道宝莲路药店</v>
          </cell>
          <cell r="E3258">
            <v>3344.17</v>
          </cell>
          <cell r="F3258">
            <v>32</v>
          </cell>
          <cell r="G3258">
            <v>1184</v>
          </cell>
          <cell r="H3258" t="str">
            <v>35.4%</v>
          </cell>
        </row>
        <row r="3259">
          <cell r="A3259" t="str">
            <v>11089444743</v>
          </cell>
          <cell r="B3259">
            <v>44743</v>
          </cell>
          <cell r="C3259">
            <v>110894</v>
          </cell>
          <cell r="D3259" t="str">
            <v>四川太极大药房连锁有限公司泸州佳裕直营店</v>
          </cell>
          <cell r="E3259">
            <v>1619.7</v>
          </cell>
          <cell r="F3259">
            <v>23</v>
          </cell>
          <cell r="G3259">
            <v>631.75</v>
          </cell>
          <cell r="H3259" t="str">
            <v>39%</v>
          </cell>
        </row>
        <row r="3260">
          <cell r="A3260" t="str">
            <v>11089444744</v>
          </cell>
          <cell r="B3260">
            <v>44744</v>
          </cell>
          <cell r="C3260">
            <v>110894</v>
          </cell>
          <cell r="D3260" t="str">
            <v>四川太极大药房连锁有限公司泸州佳裕直营店</v>
          </cell>
          <cell r="E3260">
            <v>1917.1</v>
          </cell>
          <cell r="F3260">
            <v>33</v>
          </cell>
          <cell r="G3260">
            <v>746.07</v>
          </cell>
          <cell r="H3260" t="str">
            <v>38.92%</v>
          </cell>
        </row>
        <row r="3261">
          <cell r="A3261" t="str">
            <v>11089444745</v>
          </cell>
          <cell r="B3261">
            <v>44745</v>
          </cell>
          <cell r="C3261">
            <v>110894</v>
          </cell>
          <cell r="D3261" t="str">
            <v>四川太极大药房连锁有限公司泸州佳裕直营店</v>
          </cell>
          <cell r="E3261">
            <v>1713.9</v>
          </cell>
          <cell r="F3261">
            <v>31</v>
          </cell>
          <cell r="G3261">
            <v>809.01</v>
          </cell>
          <cell r="H3261" t="str">
            <v>47.2%</v>
          </cell>
        </row>
        <row r="3262">
          <cell r="A3262" t="str">
            <v>11089444746</v>
          </cell>
          <cell r="B3262">
            <v>44746</v>
          </cell>
          <cell r="C3262">
            <v>110894</v>
          </cell>
          <cell r="D3262" t="str">
            <v>四川太极大药房连锁有限公司泸州佳裕直营店</v>
          </cell>
          <cell r="E3262">
            <v>2336.5</v>
          </cell>
          <cell r="F3262">
            <v>34</v>
          </cell>
          <cell r="G3262">
            <v>895.33</v>
          </cell>
          <cell r="H3262" t="str">
            <v>38.32%</v>
          </cell>
        </row>
        <row r="3263">
          <cell r="A3263" t="str">
            <v>11089444747</v>
          </cell>
          <cell r="B3263">
            <v>44747</v>
          </cell>
          <cell r="C3263">
            <v>110894</v>
          </cell>
          <cell r="D3263" t="str">
            <v>四川太极大药房连锁有限公司泸州佳裕直营店</v>
          </cell>
          <cell r="E3263">
            <v>2490.42</v>
          </cell>
          <cell r="F3263">
            <v>31</v>
          </cell>
          <cell r="G3263">
            <v>815.35</v>
          </cell>
          <cell r="H3263" t="str">
            <v>32.74%</v>
          </cell>
        </row>
        <row r="3264">
          <cell r="A3264" t="str">
            <v>11089444748</v>
          </cell>
          <cell r="B3264">
            <v>44748</v>
          </cell>
          <cell r="C3264">
            <v>110894</v>
          </cell>
          <cell r="D3264" t="str">
            <v>四川太极大药房连锁有限公司泸州佳裕直营店</v>
          </cell>
          <cell r="E3264">
            <v>1824.1</v>
          </cell>
          <cell r="F3264">
            <v>36</v>
          </cell>
          <cell r="G3264">
            <v>799.07</v>
          </cell>
          <cell r="H3264" t="str">
            <v>43.81%</v>
          </cell>
        </row>
        <row r="3265">
          <cell r="A3265" t="str">
            <v>11089444749</v>
          </cell>
          <cell r="B3265">
            <v>44749</v>
          </cell>
          <cell r="C3265">
            <v>110894</v>
          </cell>
          <cell r="D3265" t="str">
            <v>四川太极大药房连锁有限公司泸州佳裕直营店</v>
          </cell>
          <cell r="E3265">
            <v>1937.7</v>
          </cell>
          <cell r="F3265">
            <v>33</v>
          </cell>
          <cell r="G3265">
            <v>860.07</v>
          </cell>
          <cell r="H3265" t="str">
            <v>44.39%</v>
          </cell>
        </row>
        <row r="3266">
          <cell r="A3266" t="str">
            <v>11089444750</v>
          </cell>
          <cell r="B3266">
            <v>44750</v>
          </cell>
          <cell r="C3266">
            <v>110894</v>
          </cell>
          <cell r="D3266" t="str">
            <v>四川太极大药房连锁有限公司泸州佳裕直营店</v>
          </cell>
          <cell r="E3266">
            <v>2125.5</v>
          </cell>
          <cell r="F3266">
            <v>37</v>
          </cell>
          <cell r="G3266">
            <v>942.49</v>
          </cell>
          <cell r="H3266" t="str">
            <v>44.34%</v>
          </cell>
        </row>
        <row r="3267">
          <cell r="A3267" t="str">
            <v>11089444751</v>
          </cell>
          <cell r="B3267">
            <v>44751</v>
          </cell>
          <cell r="C3267">
            <v>110894</v>
          </cell>
          <cell r="D3267" t="str">
            <v>四川太极大药房连锁有限公司泸州佳裕直营店</v>
          </cell>
          <cell r="E3267">
            <v>1541.3</v>
          </cell>
          <cell r="F3267">
            <v>30</v>
          </cell>
          <cell r="G3267">
            <v>693.67</v>
          </cell>
          <cell r="H3267" t="str">
            <v>45.01%</v>
          </cell>
        </row>
        <row r="3268">
          <cell r="A3268" t="str">
            <v>11089444752</v>
          </cell>
          <cell r="B3268">
            <v>44752</v>
          </cell>
          <cell r="C3268">
            <v>110894</v>
          </cell>
          <cell r="D3268" t="str">
            <v>四川太极大药房连锁有限公司泸州佳裕直营店</v>
          </cell>
          <cell r="E3268">
            <v>1614.2</v>
          </cell>
          <cell r="F3268">
            <v>33</v>
          </cell>
          <cell r="G3268">
            <v>618.45</v>
          </cell>
          <cell r="H3268" t="str">
            <v>38.31%</v>
          </cell>
        </row>
        <row r="3269">
          <cell r="A3269" t="str">
            <v>11089444753</v>
          </cell>
          <cell r="B3269">
            <v>44753</v>
          </cell>
          <cell r="C3269">
            <v>110894</v>
          </cell>
          <cell r="D3269" t="str">
            <v>四川太极大药房连锁有限公司泸州佳裕直营店</v>
          </cell>
          <cell r="E3269">
            <v>2311.4</v>
          </cell>
          <cell r="F3269">
            <v>50</v>
          </cell>
          <cell r="G3269">
            <v>1012.5</v>
          </cell>
          <cell r="H3269" t="str">
            <v>43.8%</v>
          </cell>
        </row>
        <row r="3270">
          <cell r="A3270" t="str">
            <v>11089444754</v>
          </cell>
          <cell r="B3270">
            <v>44754</v>
          </cell>
          <cell r="C3270">
            <v>110894</v>
          </cell>
          <cell r="D3270" t="str">
            <v>四川太极大药房连锁有限公司泸州佳裕直营店</v>
          </cell>
          <cell r="E3270">
            <v>2020.8</v>
          </cell>
          <cell r="F3270">
            <v>36</v>
          </cell>
          <cell r="G3270">
            <v>806.73</v>
          </cell>
          <cell r="H3270" t="str">
            <v>39.92%</v>
          </cell>
        </row>
        <row r="3271">
          <cell r="A3271" t="str">
            <v>11089444755</v>
          </cell>
          <cell r="B3271">
            <v>44755</v>
          </cell>
          <cell r="C3271">
            <v>110894</v>
          </cell>
          <cell r="D3271" t="str">
            <v>四川太极大药房连锁有限公司泸州佳裕直营店</v>
          </cell>
          <cell r="E3271">
            <v>1755.4</v>
          </cell>
          <cell r="F3271">
            <v>29</v>
          </cell>
          <cell r="G3271">
            <v>694.31</v>
          </cell>
          <cell r="H3271" t="str">
            <v>39.55%</v>
          </cell>
        </row>
        <row r="3272">
          <cell r="A3272" t="str">
            <v>11089444756</v>
          </cell>
          <cell r="B3272">
            <v>44756</v>
          </cell>
          <cell r="C3272">
            <v>110894</v>
          </cell>
          <cell r="D3272" t="str">
            <v>四川太极大药房连锁有限公司泸州佳裕直营店</v>
          </cell>
          <cell r="E3272">
            <v>1980.5</v>
          </cell>
          <cell r="F3272">
            <v>31</v>
          </cell>
          <cell r="G3272">
            <v>830.76</v>
          </cell>
          <cell r="H3272" t="str">
            <v>41.95%</v>
          </cell>
        </row>
        <row r="3273">
          <cell r="A3273" t="str">
            <v>11089444757</v>
          </cell>
          <cell r="B3273">
            <v>44757</v>
          </cell>
          <cell r="C3273">
            <v>110894</v>
          </cell>
          <cell r="D3273" t="str">
            <v>四川太极大药房连锁有限公司泸州佳裕直营店</v>
          </cell>
          <cell r="E3273">
            <v>3065.1</v>
          </cell>
          <cell r="F3273">
            <v>40</v>
          </cell>
          <cell r="G3273">
            <v>1117.68</v>
          </cell>
          <cell r="H3273" t="str">
            <v>36.46%</v>
          </cell>
        </row>
        <row r="3274">
          <cell r="A3274" t="str">
            <v>11089444758</v>
          </cell>
          <cell r="B3274">
            <v>44758</v>
          </cell>
          <cell r="C3274">
            <v>110894</v>
          </cell>
          <cell r="D3274" t="str">
            <v>四川太极大药房连锁有限公司泸州佳裕直营店</v>
          </cell>
          <cell r="E3274">
            <v>1164</v>
          </cell>
          <cell r="F3274">
            <v>25</v>
          </cell>
          <cell r="G3274">
            <v>502.06</v>
          </cell>
          <cell r="H3274" t="str">
            <v>43.13%</v>
          </cell>
        </row>
        <row r="3275">
          <cell r="A3275" t="str">
            <v>11089444759</v>
          </cell>
          <cell r="B3275">
            <v>44759</v>
          </cell>
          <cell r="C3275">
            <v>110894</v>
          </cell>
          <cell r="D3275" t="str">
            <v>四川太极大药房连锁有限公司泸州佳裕直营店</v>
          </cell>
          <cell r="E3275">
            <v>1719.7</v>
          </cell>
          <cell r="F3275">
            <v>21</v>
          </cell>
          <cell r="G3275">
            <v>753.6</v>
          </cell>
          <cell r="H3275" t="str">
            <v>43.82%</v>
          </cell>
        </row>
        <row r="3276">
          <cell r="A3276" t="str">
            <v>11089444760</v>
          </cell>
          <cell r="B3276">
            <v>44760</v>
          </cell>
          <cell r="C3276">
            <v>110894</v>
          </cell>
          <cell r="D3276" t="str">
            <v>四川太极大药房连锁有限公司泸州佳裕直营店</v>
          </cell>
          <cell r="E3276">
            <v>2292.4</v>
          </cell>
          <cell r="F3276">
            <v>39</v>
          </cell>
          <cell r="G3276">
            <v>937.53</v>
          </cell>
          <cell r="H3276" t="str">
            <v>40.9%</v>
          </cell>
        </row>
        <row r="3277">
          <cell r="A3277" t="str">
            <v>11089444761</v>
          </cell>
          <cell r="B3277">
            <v>44761</v>
          </cell>
          <cell r="C3277">
            <v>110894</v>
          </cell>
          <cell r="D3277" t="str">
            <v>四川太极大药房连锁有限公司泸州佳裕直营店</v>
          </cell>
          <cell r="E3277">
            <v>2621.1</v>
          </cell>
          <cell r="F3277">
            <v>22</v>
          </cell>
          <cell r="G3277">
            <v>1336.84</v>
          </cell>
          <cell r="H3277" t="str">
            <v>51%</v>
          </cell>
        </row>
        <row r="3278">
          <cell r="A3278" t="str">
            <v>11089444762</v>
          </cell>
          <cell r="B3278">
            <v>44762</v>
          </cell>
          <cell r="C3278">
            <v>110894</v>
          </cell>
          <cell r="D3278" t="str">
            <v>四川太极大药房连锁有限公司泸州佳裕直营店</v>
          </cell>
          <cell r="E3278">
            <v>2625.6</v>
          </cell>
          <cell r="F3278">
            <v>33</v>
          </cell>
          <cell r="G3278">
            <v>905.59</v>
          </cell>
          <cell r="H3278" t="str">
            <v>34.49%</v>
          </cell>
        </row>
        <row r="3279">
          <cell r="A3279" t="str">
            <v>11089444763</v>
          </cell>
          <cell r="B3279">
            <v>44763</v>
          </cell>
          <cell r="C3279">
            <v>110894</v>
          </cell>
          <cell r="D3279" t="str">
            <v>四川太极大药房连锁有限公司泸州佳裕直营店</v>
          </cell>
          <cell r="E3279">
            <v>1515.6</v>
          </cell>
          <cell r="F3279">
            <v>24</v>
          </cell>
          <cell r="G3279">
            <v>576.11</v>
          </cell>
          <cell r="H3279" t="str">
            <v>38.01%</v>
          </cell>
        </row>
        <row r="3280">
          <cell r="A3280" t="str">
            <v>11089444764</v>
          </cell>
          <cell r="B3280">
            <v>44764</v>
          </cell>
          <cell r="C3280">
            <v>110894</v>
          </cell>
          <cell r="D3280" t="str">
            <v>四川太极大药房连锁有限公司泸州佳裕直营店</v>
          </cell>
          <cell r="E3280">
            <v>1221.1</v>
          </cell>
          <cell r="F3280">
            <v>25</v>
          </cell>
          <cell r="G3280">
            <v>476.36</v>
          </cell>
          <cell r="H3280" t="str">
            <v>39.01%</v>
          </cell>
        </row>
        <row r="3281">
          <cell r="A3281" t="str">
            <v>11089444765</v>
          </cell>
          <cell r="B3281">
            <v>44765</v>
          </cell>
          <cell r="C3281">
            <v>110894</v>
          </cell>
          <cell r="D3281" t="str">
            <v>四川太极大药房连锁有限公司泸州佳裕直营店</v>
          </cell>
          <cell r="E3281">
            <v>1462.2</v>
          </cell>
          <cell r="F3281">
            <v>18</v>
          </cell>
          <cell r="G3281">
            <v>349.12</v>
          </cell>
          <cell r="H3281" t="str">
            <v>23.88%</v>
          </cell>
        </row>
        <row r="3282">
          <cell r="A3282" t="str">
            <v>11089444766</v>
          </cell>
          <cell r="B3282">
            <v>44766</v>
          </cell>
          <cell r="C3282">
            <v>110894</v>
          </cell>
          <cell r="D3282" t="str">
            <v>四川太极大药房连锁有限公司泸州佳裕直营店</v>
          </cell>
          <cell r="E3282">
            <v>1386.4</v>
          </cell>
          <cell r="F3282">
            <v>31</v>
          </cell>
          <cell r="G3282">
            <v>552.47</v>
          </cell>
          <cell r="H3282" t="str">
            <v>39.85%</v>
          </cell>
        </row>
        <row r="3283">
          <cell r="A3283" t="str">
            <v>11089444767</v>
          </cell>
          <cell r="B3283">
            <v>44767</v>
          </cell>
          <cell r="C3283">
            <v>110894</v>
          </cell>
          <cell r="D3283" t="str">
            <v>四川太极大药房连锁有限公司泸州佳裕直营店</v>
          </cell>
          <cell r="E3283">
            <v>1645.7</v>
          </cell>
          <cell r="F3283">
            <v>31</v>
          </cell>
          <cell r="G3283">
            <v>691.06</v>
          </cell>
          <cell r="H3283" t="str">
            <v>41.99%</v>
          </cell>
        </row>
        <row r="3284">
          <cell r="A3284" t="str">
            <v>11089444768</v>
          </cell>
          <cell r="B3284">
            <v>44768</v>
          </cell>
          <cell r="C3284">
            <v>110894</v>
          </cell>
          <cell r="D3284" t="str">
            <v>四川太极大药房连锁有限公司泸州佳裕直营店</v>
          </cell>
          <cell r="E3284">
            <v>1010.4</v>
          </cell>
          <cell r="F3284">
            <v>26</v>
          </cell>
          <cell r="G3284">
            <v>409.22</v>
          </cell>
          <cell r="H3284" t="str">
            <v>40.5%</v>
          </cell>
        </row>
        <row r="3285">
          <cell r="A3285" t="str">
            <v>11089444769</v>
          </cell>
          <cell r="B3285">
            <v>44769</v>
          </cell>
          <cell r="C3285">
            <v>110894</v>
          </cell>
          <cell r="D3285" t="str">
            <v>四川太极大药房连锁有限公司泸州佳裕直营店</v>
          </cell>
          <cell r="E3285">
            <v>2193.5</v>
          </cell>
          <cell r="F3285">
            <v>29</v>
          </cell>
          <cell r="G3285">
            <v>925.31</v>
          </cell>
          <cell r="H3285" t="str">
            <v>42.18%</v>
          </cell>
        </row>
        <row r="3286">
          <cell r="A3286" t="str">
            <v>11089444770</v>
          </cell>
          <cell r="B3286">
            <v>44770</v>
          </cell>
          <cell r="C3286">
            <v>110894</v>
          </cell>
          <cell r="D3286" t="str">
            <v>四川太极大药房连锁有限公司泸州佳裕直营店</v>
          </cell>
          <cell r="E3286">
            <v>1182.4</v>
          </cell>
          <cell r="F3286">
            <v>24</v>
          </cell>
          <cell r="G3286">
            <v>498.51</v>
          </cell>
          <cell r="H3286" t="str">
            <v>42.16%</v>
          </cell>
        </row>
        <row r="3287">
          <cell r="A3287" t="str">
            <v>11089444771</v>
          </cell>
          <cell r="B3287">
            <v>44771</v>
          </cell>
          <cell r="C3287">
            <v>110894</v>
          </cell>
          <cell r="D3287" t="str">
            <v>四川太极大药房连锁有限公司泸州佳裕直营店</v>
          </cell>
          <cell r="E3287">
            <v>2403.1</v>
          </cell>
          <cell r="F3287">
            <v>30</v>
          </cell>
          <cell r="G3287">
            <v>1062.4</v>
          </cell>
          <cell r="H3287" t="str">
            <v>44.21%</v>
          </cell>
        </row>
        <row r="3288">
          <cell r="A3288" t="str">
            <v>11089444772</v>
          </cell>
          <cell r="B3288">
            <v>44772</v>
          </cell>
          <cell r="C3288">
            <v>110894</v>
          </cell>
          <cell r="D3288" t="str">
            <v>四川太极大药房连锁有限公司泸州佳裕直营店</v>
          </cell>
          <cell r="E3288">
            <v>1078.3</v>
          </cell>
          <cell r="F3288">
            <v>18</v>
          </cell>
          <cell r="G3288">
            <v>411.28</v>
          </cell>
          <cell r="H3288" t="str">
            <v>38.14%</v>
          </cell>
        </row>
        <row r="3289">
          <cell r="A3289" t="str">
            <v>11089444773</v>
          </cell>
          <cell r="B3289">
            <v>44773</v>
          </cell>
          <cell r="C3289">
            <v>110894</v>
          </cell>
          <cell r="D3289" t="str">
            <v>四川太极大药房连锁有限公司泸州佳裕直营店</v>
          </cell>
          <cell r="E3289">
            <v>1385.5</v>
          </cell>
          <cell r="F3289">
            <v>23</v>
          </cell>
          <cell r="G3289">
            <v>578.02</v>
          </cell>
          <cell r="H3289" t="str">
            <v>41.72%</v>
          </cell>
        </row>
        <row r="3290">
          <cell r="A3290" t="str">
            <v>11089544743</v>
          </cell>
          <cell r="B3290">
            <v>44743</v>
          </cell>
          <cell r="C3290">
            <v>110895</v>
          </cell>
          <cell r="D3290" t="str">
            <v>四川太极大药房连锁有限公司泸州春雨直营店</v>
          </cell>
          <cell r="E3290">
            <v>5169.1</v>
          </cell>
          <cell r="F3290">
            <v>22</v>
          </cell>
          <cell r="G3290">
            <v>954.43</v>
          </cell>
          <cell r="H3290" t="str">
            <v>18.46%</v>
          </cell>
        </row>
        <row r="3291">
          <cell r="A3291" t="str">
            <v>11089544744</v>
          </cell>
          <cell r="B3291">
            <v>44744</v>
          </cell>
          <cell r="C3291">
            <v>110895</v>
          </cell>
          <cell r="D3291" t="str">
            <v>四川太极大药房连锁有限公司泸州春雨直营店</v>
          </cell>
          <cell r="E3291">
            <v>1424</v>
          </cell>
          <cell r="F3291">
            <v>26</v>
          </cell>
          <cell r="G3291">
            <v>406.86</v>
          </cell>
          <cell r="H3291" t="str">
            <v>28.57%</v>
          </cell>
        </row>
        <row r="3292">
          <cell r="A3292" t="str">
            <v>11089544745</v>
          </cell>
          <cell r="B3292">
            <v>44745</v>
          </cell>
          <cell r="C3292">
            <v>110895</v>
          </cell>
          <cell r="D3292" t="str">
            <v>四川太极大药房连锁有限公司泸州春雨直营店</v>
          </cell>
          <cell r="E3292">
            <v>1456.3</v>
          </cell>
          <cell r="F3292">
            <v>22</v>
          </cell>
          <cell r="G3292">
            <v>537.53</v>
          </cell>
          <cell r="H3292" t="str">
            <v>36.91%</v>
          </cell>
        </row>
        <row r="3293">
          <cell r="A3293" t="str">
            <v>11089544746</v>
          </cell>
          <cell r="B3293">
            <v>44746</v>
          </cell>
          <cell r="C3293">
            <v>110895</v>
          </cell>
          <cell r="D3293" t="str">
            <v>四川太极大药房连锁有限公司泸州春雨直营店</v>
          </cell>
          <cell r="E3293">
            <v>2229.1</v>
          </cell>
          <cell r="F3293">
            <v>16</v>
          </cell>
          <cell r="G3293">
            <v>732.06</v>
          </cell>
          <cell r="H3293" t="str">
            <v>32.84%</v>
          </cell>
        </row>
        <row r="3294">
          <cell r="A3294" t="str">
            <v>11089544747</v>
          </cell>
          <cell r="B3294">
            <v>44747</v>
          </cell>
          <cell r="C3294">
            <v>110895</v>
          </cell>
          <cell r="D3294" t="str">
            <v>四川太极大药房连锁有限公司泸州春雨直营店</v>
          </cell>
          <cell r="E3294">
            <v>7085.9</v>
          </cell>
          <cell r="F3294">
            <v>34</v>
          </cell>
          <cell r="G3294">
            <v>1233.46</v>
          </cell>
          <cell r="H3294" t="str">
            <v>17.41%</v>
          </cell>
        </row>
        <row r="3295">
          <cell r="A3295" t="str">
            <v>11089544748</v>
          </cell>
          <cell r="B3295">
            <v>44748</v>
          </cell>
          <cell r="C3295">
            <v>110895</v>
          </cell>
          <cell r="D3295" t="str">
            <v>四川太极大药房连锁有限公司泸州春雨直营店</v>
          </cell>
          <cell r="E3295">
            <v>1458.9</v>
          </cell>
          <cell r="F3295">
            <v>18</v>
          </cell>
          <cell r="G3295">
            <v>375.3</v>
          </cell>
          <cell r="H3295" t="str">
            <v>25.72%</v>
          </cell>
        </row>
        <row r="3296">
          <cell r="A3296" t="str">
            <v>11089544749</v>
          </cell>
          <cell r="B3296">
            <v>44749</v>
          </cell>
          <cell r="C3296">
            <v>110895</v>
          </cell>
          <cell r="D3296" t="str">
            <v>四川太极大药房连锁有限公司泸州春雨直营店</v>
          </cell>
          <cell r="E3296">
            <v>1571.7</v>
          </cell>
          <cell r="F3296">
            <v>19</v>
          </cell>
          <cell r="G3296">
            <v>558.95</v>
          </cell>
          <cell r="H3296" t="str">
            <v>35.56%</v>
          </cell>
        </row>
        <row r="3297">
          <cell r="A3297" t="str">
            <v>11089544750</v>
          </cell>
          <cell r="B3297">
            <v>44750</v>
          </cell>
          <cell r="C3297">
            <v>110895</v>
          </cell>
          <cell r="D3297" t="str">
            <v>四川太极大药房连锁有限公司泸州春雨直营店</v>
          </cell>
          <cell r="E3297">
            <v>1749.2</v>
          </cell>
          <cell r="F3297">
            <v>21</v>
          </cell>
          <cell r="G3297">
            <v>550.98</v>
          </cell>
          <cell r="H3297" t="str">
            <v>31.5%</v>
          </cell>
        </row>
        <row r="3298">
          <cell r="A3298" t="str">
            <v>11089544751</v>
          </cell>
          <cell r="B3298">
            <v>44751</v>
          </cell>
          <cell r="C3298">
            <v>110895</v>
          </cell>
          <cell r="D3298" t="str">
            <v>四川太极大药房连锁有限公司泸州春雨直营店</v>
          </cell>
          <cell r="E3298">
            <v>7528.8</v>
          </cell>
          <cell r="F3298">
            <v>30</v>
          </cell>
          <cell r="G3298">
            <v>1587.55</v>
          </cell>
          <cell r="H3298" t="str">
            <v>21.09%</v>
          </cell>
        </row>
        <row r="3299">
          <cell r="A3299" t="str">
            <v>11089544752</v>
          </cell>
          <cell r="B3299">
            <v>44752</v>
          </cell>
          <cell r="C3299">
            <v>110895</v>
          </cell>
          <cell r="D3299" t="str">
            <v>四川太极大药房连锁有限公司泸州春雨直营店</v>
          </cell>
          <cell r="E3299">
            <v>1440.5</v>
          </cell>
          <cell r="F3299">
            <v>20</v>
          </cell>
          <cell r="G3299">
            <v>515.08</v>
          </cell>
          <cell r="H3299" t="str">
            <v>35.76%</v>
          </cell>
        </row>
        <row r="3300">
          <cell r="A3300" t="str">
            <v>11089544753</v>
          </cell>
          <cell r="B3300">
            <v>44753</v>
          </cell>
          <cell r="C3300">
            <v>110895</v>
          </cell>
          <cell r="D3300" t="str">
            <v>四川太极大药房连锁有限公司泸州春雨直营店</v>
          </cell>
          <cell r="E3300">
            <v>1504.8</v>
          </cell>
          <cell r="F3300">
            <v>24</v>
          </cell>
          <cell r="G3300">
            <v>456.61</v>
          </cell>
          <cell r="H3300" t="str">
            <v>30.34%</v>
          </cell>
        </row>
        <row r="3301">
          <cell r="A3301" t="str">
            <v>11089544754</v>
          </cell>
          <cell r="B3301">
            <v>44754</v>
          </cell>
          <cell r="C3301">
            <v>110895</v>
          </cell>
          <cell r="D3301" t="str">
            <v>四川太极大药房连锁有限公司泸州春雨直营店</v>
          </cell>
          <cell r="E3301">
            <v>1275.5</v>
          </cell>
          <cell r="F3301">
            <v>20</v>
          </cell>
          <cell r="G3301">
            <v>400.11</v>
          </cell>
          <cell r="H3301" t="str">
            <v>31.37%</v>
          </cell>
        </row>
        <row r="3302">
          <cell r="A3302" t="str">
            <v>11089544755</v>
          </cell>
          <cell r="B3302">
            <v>44755</v>
          </cell>
          <cell r="C3302">
            <v>110895</v>
          </cell>
          <cell r="D3302" t="str">
            <v>四川太极大药房连锁有限公司泸州春雨直营店</v>
          </cell>
          <cell r="E3302">
            <v>1728.8</v>
          </cell>
          <cell r="F3302">
            <v>18</v>
          </cell>
          <cell r="G3302">
            <v>537.39</v>
          </cell>
          <cell r="H3302" t="str">
            <v>31.08%</v>
          </cell>
        </row>
        <row r="3303">
          <cell r="A3303" t="str">
            <v>11089544756</v>
          </cell>
          <cell r="B3303">
            <v>44756</v>
          </cell>
          <cell r="C3303">
            <v>110895</v>
          </cell>
          <cell r="D3303" t="str">
            <v>四川太极大药房连锁有限公司泸州春雨直营店</v>
          </cell>
          <cell r="E3303">
            <v>2204.6</v>
          </cell>
          <cell r="F3303">
            <v>28</v>
          </cell>
          <cell r="G3303">
            <v>593.2</v>
          </cell>
          <cell r="H3303" t="str">
            <v>26.91%</v>
          </cell>
        </row>
        <row r="3304">
          <cell r="A3304" t="str">
            <v>11089544757</v>
          </cell>
          <cell r="B3304">
            <v>44757</v>
          </cell>
          <cell r="C3304">
            <v>110895</v>
          </cell>
          <cell r="D3304" t="str">
            <v>四川太极大药房连锁有限公司泸州春雨直营店</v>
          </cell>
          <cell r="E3304">
            <v>3471.9</v>
          </cell>
          <cell r="F3304">
            <v>23</v>
          </cell>
          <cell r="G3304">
            <v>989.04</v>
          </cell>
          <cell r="H3304" t="str">
            <v>28.49%</v>
          </cell>
        </row>
        <row r="3305">
          <cell r="A3305" t="str">
            <v>11089544758</v>
          </cell>
          <cell r="B3305">
            <v>44758</v>
          </cell>
          <cell r="C3305">
            <v>110895</v>
          </cell>
          <cell r="D3305" t="str">
            <v>四川太极大药房连锁有限公司泸州春雨直营店</v>
          </cell>
          <cell r="E3305">
            <v>762</v>
          </cell>
          <cell r="F3305">
            <v>17</v>
          </cell>
          <cell r="G3305">
            <v>279.9</v>
          </cell>
          <cell r="H3305" t="str">
            <v>36.73%</v>
          </cell>
        </row>
        <row r="3306">
          <cell r="A3306" t="str">
            <v>11089544759</v>
          </cell>
          <cell r="B3306">
            <v>44759</v>
          </cell>
          <cell r="C3306">
            <v>110895</v>
          </cell>
          <cell r="D3306" t="str">
            <v>四川太极大药房连锁有限公司泸州春雨直营店</v>
          </cell>
          <cell r="E3306">
            <v>7270.7</v>
          </cell>
          <cell r="F3306">
            <v>15</v>
          </cell>
          <cell r="G3306">
            <v>1442.08</v>
          </cell>
          <cell r="H3306" t="str">
            <v>19.83%</v>
          </cell>
        </row>
        <row r="3307">
          <cell r="A3307" t="str">
            <v>11089544760</v>
          </cell>
          <cell r="B3307">
            <v>44760</v>
          </cell>
          <cell r="C3307">
            <v>110895</v>
          </cell>
          <cell r="D3307" t="str">
            <v>四川太极大药房连锁有限公司泸州春雨直营店</v>
          </cell>
          <cell r="E3307">
            <v>1213.2</v>
          </cell>
          <cell r="F3307">
            <v>15</v>
          </cell>
          <cell r="G3307">
            <v>370.75</v>
          </cell>
          <cell r="H3307" t="str">
            <v>30.56%</v>
          </cell>
        </row>
        <row r="3308">
          <cell r="A3308" t="str">
            <v>11089544761</v>
          </cell>
          <cell r="B3308">
            <v>44761</v>
          </cell>
          <cell r="C3308">
            <v>110895</v>
          </cell>
          <cell r="D3308" t="str">
            <v>四川太极大药房连锁有限公司泸州春雨直营店</v>
          </cell>
          <cell r="E3308">
            <v>744.1</v>
          </cell>
          <cell r="F3308">
            <v>10</v>
          </cell>
          <cell r="G3308">
            <v>190.85</v>
          </cell>
          <cell r="H3308" t="str">
            <v>25.65%</v>
          </cell>
        </row>
        <row r="3309">
          <cell r="A3309" t="str">
            <v>11089544762</v>
          </cell>
          <cell r="B3309">
            <v>44762</v>
          </cell>
          <cell r="C3309">
            <v>110895</v>
          </cell>
          <cell r="D3309" t="str">
            <v>四川太极大药房连锁有限公司泸州春雨直营店</v>
          </cell>
          <cell r="E3309">
            <v>1148.5</v>
          </cell>
          <cell r="F3309">
            <v>17</v>
          </cell>
          <cell r="G3309">
            <v>461.8</v>
          </cell>
          <cell r="H3309" t="str">
            <v>40.21%</v>
          </cell>
        </row>
        <row r="3310">
          <cell r="A3310" t="str">
            <v>11089544763</v>
          </cell>
          <cell r="B3310">
            <v>44763</v>
          </cell>
          <cell r="C3310">
            <v>110895</v>
          </cell>
          <cell r="D3310" t="str">
            <v>四川太极大药房连锁有限公司泸州春雨直营店</v>
          </cell>
          <cell r="E3310">
            <v>1215.6</v>
          </cell>
          <cell r="F3310">
            <v>26</v>
          </cell>
          <cell r="G3310">
            <v>356.99</v>
          </cell>
          <cell r="H3310" t="str">
            <v>29.37%</v>
          </cell>
        </row>
        <row r="3311">
          <cell r="A3311" t="str">
            <v>11089544764</v>
          </cell>
          <cell r="B3311">
            <v>44764</v>
          </cell>
          <cell r="C3311">
            <v>110895</v>
          </cell>
          <cell r="D3311" t="str">
            <v>四川太极大药房连锁有限公司泸州春雨直营店</v>
          </cell>
          <cell r="E3311">
            <v>1078.8</v>
          </cell>
          <cell r="F3311">
            <v>15</v>
          </cell>
          <cell r="G3311">
            <v>326.17</v>
          </cell>
          <cell r="H3311" t="str">
            <v>30.23%</v>
          </cell>
        </row>
        <row r="3312">
          <cell r="A3312" t="str">
            <v>11089544765</v>
          </cell>
          <cell r="B3312">
            <v>44765</v>
          </cell>
          <cell r="C3312">
            <v>110895</v>
          </cell>
          <cell r="D3312" t="str">
            <v>四川太极大药房连锁有限公司泸州春雨直营店</v>
          </cell>
          <cell r="E3312">
            <v>2664.6</v>
          </cell>
          <cell r="F3312">
            <v>19</v>
          </cell>
          <cell r="G3312">
            <v>1066.26</v>
          </cell>
          <cell r="H3312" t="str">
            <v>40.02%</v>
          </cell>
        </row>
        <row r="3313">
          <cell r="A3313" t="str">
            <v>11089544766</v>
          </cell>
          <cell r="B3313">
            <v>44766</v>
          </cell>
          <cell r="C3313">
            <v>110895</v>
          </cell>
          <cell r="D3313" t="str">
            <v>四川太极大药房连锁有限公司泸州春雨直营店</v>
          </cell>
          <cell r="E3313">
            <v>1108.3</v>
          </cell>
          <cell r="F3313">
            <v>14</v>
          </cell>
          <cell r="G3313">
            <v>424.1</v>
          </cell>
          <cell r="H3313" t="str">
            <v>38.27%</v>
          </cell>
        </row>
        <row r="3314">
          <cell r="A3314" t="str">
            <v>11089544767</v>
          </cell>
          <cell r="B3314">
            <v>44767</v>
          </cell>
          <cell r="C3314">
            <v>110895</v>
          </cell>
          <cell r="D3314" t="str">
            <v>四川太极大药房连锁有限公司泸州春雨直营店</v>
          </cell>
          <cell r="E3314">
            <v>1234.3</v>
          </cell>
          <cell r="F3314">
            <v>18</v>
          </cell>
          <cell r="G3314">
            <v>323.95</v>
          </cell>
          <cell r="H3314" t="str">
            <v>26.25%</v>
          </cell>
        </row>
        <row r="3315">
          <cell r="A3315" t="str">
            <v>11089544768</v>
          </cell>
          <cell r="B3315">
            <v>44768</v>
          </cell>
          <cell r="C3315">
            <v>110895</v>
          </cell>
          <cell r="D3315" t="str">
            <v>四川太极大药房连锁有限公司泸州春雨直营店</v>
          </cell>
          <cell r="E3315">
            <v>672.1</v>
          </cell>
          <cell r="F3315">
            <v>12</v>
          </cell>
          <cell r="G3315">
            <v>205.13</v>
          </cell>
          <cell r="H3315" t="str">
            <v>30.52%</v>
          </cell>
        </row>
        <row r="3316">
          <cell r="A3316" t="str">
            <v>11089544769</v>
          </cell>
          <cell r="B3316">
            <v>44769</v>
          </cell>
          <cell r="C3316">
            <v>110895</v>
          </cell>
          <cell r="D3316" t="str">
            <v>四川太极大药房连锁有限公司泸州春雨直营店</v>
          </cell>
          <cell r="E3316">
            <v>947.7</v>
          </cell>
          <cell r="F3316">
            <v>13</v>
          </cell>
          <cell r="G3316">
            <v>268.32</v>
          </cell>
          <cell r="H3316" t="str">
            <v>28.31%</v>
          </cell>
        </row>
        <row r="3317">
          <cell r="A3317" t="str">
            <v>11089544770</v>
          </cell>
          <cell r="B3317">
            <v>44770</v>
          </cell>
          <cell r="C3317">
            <v>110895</v>
          </cell>
          <cell r="D3317" t="str">
            <v>四川太极大药房连锁有限公司泸州春雨直营店</v>
          </cell>
          <cell r="E3317">
            <v>633</v>
          </cell>
          <cell r="F3317">
            <v>13</v>
          </cell>
          <cell r="G3317">
            <v>228.32</v>
          </cell>
          <cell r="H3317" t="str">
            <v>36.07%</v>
          </cell>
        </row>
        <row r="3318">
          <cell r="A3318" t="str">
            <v>11089544771</v>
          </cell>
          <cell r="B3318">
            <v>44771</v>
          </cell>
          <cell r="C3318">
            <v>110895</v>
          </cell>
          <cell r="D3318" t="str">
            <v>四川太极大药房连锁有限公司泸州春雨直营店</v>
          </cell>
          <cell r="E3318">
            <v>6785.3</v>
          </cell>
          <cell r="F3318">
            <v>20</v>
          </cell>
          <cell r="G3318">
            <v>1529.43</v>
          </cell>
          <cell r="H3318" t="str">
            <v>22.54%</v>
          </cell>
        </row>
        <row r="3319">
          <cell r="A3319" t="str">
            <v>11089544772</v>
          </cell>
          <cell r="B3319">
            <v>44772</v>
          </cell>
          <cell r="C3319">
            <v>110895</v>
          </cell>
          <cell r="D3319" t="str">
            <v>四川太极大药房连锁有限公司泸州春雨直营店</v>
          </cell>
          <cell r="E3319">
            <v>1295.1</v>
          </cell>
          <cell r="F3319">
            <v>14</v>
          </cell>
          <cell r="G3319">
            <v>288.04</v>
          </cell>
          <cell r="H3319" t="str">
            <v>22.24%</v>
          </cell>
        </row>
        <row r="3320">
          <cell r="A3320" t="str">
            <v>11089544773</v>
          </cell>
          <cell r="B3320">
            <v>44773</v>
          </cell>
          <cell r="C3320">
            <v>110895</v>
          </cell>
          <cell r="D3320" t="str">
            <v>四川太极大药房连锁有限公司泸州春雨直营店</v>
          </cell>
          <cell r="E3320">
            <v>1607.4</v>
          </cell>
          <cell r="F3320">
            <v>21</v>
          </cell>
          <cell r="G3320">
            <v>442.27</v>
          </cell>
          <cell r="H3320" t="str">
            <v>27.51%</v>
          </cell>
        </row>
        <row r="3321">
          <cell r="A3321" t="str">
            <v>11089644743</v>
          </cell>
          <cell r="B3321">
            <v>44743</v>
          </cell>
          <cell r="C3321">
            <v>110896</v>
          </cell>
          <cell r="D3321" t="str">
            <v>四川太极大药房连锁有限公司泸州佳乐直营店</v>
          </cell>
          <cell r="E3321">
            <v>4311.2</v>
          </cell>
          <cell r="F3321">
            <v>35</v>
          </cell>
          <cell r="G3321">
            <v>1125.59</v>
          </cell>
          <cell r="H3321" t="str">
            <v>26.11%</v>
          </cell>
        </row>
        <row r="3322">
          <cell r="A3322" t="str">
            <v>11089644744</v>
          </cell>
          <cell r="B3322">
            <v>44744</v>
          </cell>
          <cell r="C3322">
            <v>110896</v>
          </cell>
          <cell r="D3322" t="str">
            <v>四川太极大药房连锁有限公司泸州佳乐直营店</v>
          </cell>
          <cell r="E3322">
            <v>3544.1</v>
          </cell>
          <cell r="F3322">
            <v>48</v>
          </cell>
          <cell r="G3322">
            <v>1070.94</v>
          </cell>
          <cell r="H3322" t="str">
            <v>30.22%</v>
          </cell>
        </row>
        <row r="3323">
          <cell r="A3323" t="str">
            <v>11089644745</v>
          </cell>
          <cell r="B3323">
            <v>44745</v>
          </cell>
          <cell r="C3323">
            <v>110896</v>
          </cell>
          <cell r="D3323" t="str">
            <v>四川太极大药房连锁有限公司泸州佳乐直营店</v>
          </cell>
          <cell r="E3323">
            <v>5437.9</v>
          </cell>
          <cell r="F3323">
            <v>57</v>
          </cell>
          <cell r="G3323">
            <v>1394.25</v>
          </cell>
          <cell r="H3323" t="str">
            <v>25.64%</v>
          </cell>
        </row>
        <row r="3324">
          <cell r="A3324" t="str">
            <v>11089644746</v>
          </cell>
          <cell r="B3324">
            <v>44746</v>
          </cell>
          <cell r="C3324">
            <v>110896</v>
          </cell>
          <cell r="D3324" t="str">
            <v>四川太极大药房连锁有限公司泸州佳乐直营店</v>
          </cell>
          <cell r="E3324">
            <v>4812.09</v>
          </cell>
          <cell r="F3324">
            <v>51</v>
          </cell>
          <cell r="G3324">
            <v>1475.14</v>
          </cell>
          <cell r="H3324" t="str">
            <v>30.65%</v>
          </cell>
        </row>
        <row r="3325">
          <cell r="A3325" t="str">
            <v>11089644747</v>
          </cell>
          <cell r="B3325">
            <v>44747</v>
          </cell>
          <cell r="C3325">
            <v>110896</v>
          </cell>
          <cell r="D3325" t="str">
            <v>四川太极大药房连锁有限公司泸州佳乐直营店</v>
          </cell>
          <cell r="E3325">
            <v>3925.9</v>
          </cell>
          <cell r="F3325">
            <v>40</v>
          </cell>
          <cell r="G3325">
            <v>1598.55</v>
          </cell>
          <cell r="H3325" t="str">
            <v>40.72%</v>
          </cell>
        </row>
        <row r="3326">
          <cell r="A3326" t="str">
            <v>11089644748</v>
          </cell>
          <cell r="B3326">
            <v>44748</v>
          </cell>
          <cell r="C3326">
            <v>110896</v>
          </cell>
          <cell r="D3326" t="str">
            <v>四川太极大药房连锁有限公司泸州佳乐直营店</v>
          </cell>
          <cell r="E3326">
            <v>3585.09</v>
          </cell>
          <cell r="F3326">
            <v>53</v>
          </cell>
          <cell r="G3326">
            <v>1258.52</v>
          </cell>
          <cell r="H3326" t="str">
            <v>35.1%</v>
          </cell>
        </row>
        <row r="3327">
          <cell r="A3327" t="str">
            <v>11089644749</v>
          </cell>
          <cell r="B3327">
            <v>44749</v>
          </cell>
          <cell r="C3327">
            <v>110896</v>
          </cell>
          <cell r="D3327" t="str">
            <v>四川太极大药房连锁有限公司泸州佳乐直营店</v>
          </cell>
          <cell r="E3327">
            <v>4093.6</v>
          </cell>
          <cell r="F3327">
            <v>43</v>
          </cell>
          <cell r="G3327">
            <v>1281.36</v>
          </cell>
          <cell r="H3327" t="str">
            <v>31.3%</v>
          </cell>
        </row>
        <row r="3328">
          <cell r="A3328" t="str">
            <v>11089644750</v>
          </cell>
          <cell r="B3328">
            <v>44750</v>
          </cell>
          <cell r="C3328">
            <v>110896</v>
          </cell>
          <cell r="D3328" t="str">
            <v>四川太极大药房连锁有限公司泸州佳乐直营店</v>
          </cell>
          <cell r="E3328">
            <v>4702.9</v>
          </cell>
          <cell r="F3328">
            <v>70</v>
          </cell>
          <cell r="G3328">
            <v>1712.64</v>
          </cell>
          <cell r="H3328" t="str">
            <v>36.42%</v>
          </cell>
        </row>
        <row r="3329">
          <cell r="A3329" t="str">
            <v>11089644751</v>
          </cell>
          <cell r="B3329">
            <v>44751</v>
          </cell>
          <cell r="C3329">
            <v>110896</v>
          </cell>
          <cell r="D3329" t="str">
            <v>四川太极大药房连锁有限公司泸州佳乐直营店</v>
          </cell>
          <cell r="E3329">
            <v>2797.9</v>
          </cell>
          <cell r="F3329">
            <v>37</v>
          </cell>
          <cell r="G3329">
            <v>1034.59</v>
          </cell>
          <cell r="H3329" t="str">
            <v>36.98%</v>
          </cell>
        </row>
        <row r="3330">
          <cell r="A3330" t="str">
            <v>11089644752</v>
          </cell>
          <cell r="B3330">
            <v>44752</v>
          </cell>
          <cell r="C3330">
            <v>110896</v>
          </cell>
          <cell r="D3330" t="str">
            <v>四川太极大药房连锁有限公司泸州佳乐直营店</v>
          </cell>
          <cell r="E3330">
            <v>3601.59</v>
          </cell>
          <cell r="F3330">
            <v>56</v>
          </cell>
          <cell r="G3330">
            <v>1158.67</v>
          </cell>
          <cell r="H3330" t="str">
            <v>32.17%</v>
          </cell>
        </row>
        <row r="3331">
          <cell r="A3331" t="str">
            <v>11089644753</v>
          </cell>
          <cell r="B3331">
            <v>44753</v>
          </cell>
          <cell r="C3331">
            <v>110896</v>
          </cell>
          <cell r="D3331" t="str">
            <v>四川太极大药房连锁有限公司泸州佳乐直营店</v>
          </cell>
          <cell r="E3331">
            <v>3738.45</v>
          </cell>
          <cell r="F3331">
            <v>49</v>
          </cell>
          <cell r="G3331">
            <v>1132.13</v>
          </cell>
          <cell r="H3331" t="str">
            <v>30.28%</v>
          </cell>
        </row>
        <row r="3332">
          <cell r="A3332" t="str">
            <v>11089644754</v>
          </cell>
          <cell r="B3332">
            <v>44754</v>
          </cell>
          <cell r="C3332">
            <v>110896</v>
          </cell>
          <cell r="D3332" t="str">
            <v>四川太极大药房连锁有限公司泸州佳乐直营店</v>
          </cell>
          <cell r="E3332">
            <v>2058.4</v>
          </cell>
          <cell r="F3332">
            <v>28</v>
          </cell>
          <cell r="G3332">
            <v>700.44</v>
          </cell>
          <cell r="H3332" t="str">
            <v>34.03%</v>
          </cell>
        </row>
        <row r="3333">
          <cell r="A3333" t="str">
            <v>11089644755</v>
          </cell>
          <cell r="B3333">
            <v>44755</v>
          </cell>
          <cell r="C3333">
            <v>110896</v>
          </cell>
          <cell r="D3333" t="str">
            <v>四川太极大药房连锁有限公司泸州佳乐直营店</v>
          </cell>
          <cell r="E3333">
            <v>1516.6</v>
          </cell>
          <cell r="F3333">
            <v>22</v>
          </cell>
          <cell r="G3333">
            <v>454.97</v>
          </cell>
          <cell r="H3333" t="str">
            <v>30%</v>
          </cell>
        </row>
        <row r="3334">
          <cell r="A3334" t="str">
            <v>11089644756</v>
          </cell>
          <cell r="B3334">
            <v>44756</v>
          </cell>
          <cell r="C3334">
            <v>110896</v>
          </cell>
          <cell r="D3334" t="str">
            <v>四川太极大药房连锁有限公司泸州佳乐直营店</v>
          </cell>
          <cell r="E3334">
            <v>4109.01</v>
          </cell>
          <cell r="F3334">
            <v>40</v>
          </cell>
          <cell r="G3334">
            <v>1329.91</v>
          </cell>
          <cell r="H3334" t="str">
            <v>32.37%</v>
          </cell>
        </row>
        <row r="3335">
          <cell r="A3335" t="str">
            <v>11089644757</v>
          </cell>
          <cell r="B3335">
            <v>44757</v>
          </cell>
          <cell r="C3335">
            <v>110896</v>
          </cell>
          <cell r="D3335" t="str">
            <v>四川太极大药房连锁有限公司泸州佳乐直营店</v>
          </cell>
          <cell r="E3335">
            <v>2217.6</v>
          </cell>
          <cell r="F3335">
            <v>27</v>
          </cell>
          <cell r="G3335">
            <v>794.06</v>
          </cell>
          <cell r="H3335" t="str">
            <v>35.81%</v>
          </cell>
        </row>
        <row r="3336">
          <cell r="A3336" t="str">
            <v>11089644758</v>
          </cell>
          <cell r="B3336">
            <v>44758</v>
          </cell>
          <cell r="C3336">
            <v>110896</v>
          </cell>
          <cell r="D3336" t="str">
            <v>四川太极大药房连锁有限公司泸州佳乐直营店</v>
          </cell>
          <cell r="E3336">
            <v>3042.2</v>
          </cell>
          <cell r="F3336">
            <v>35</v>
          </cell>
          <cell r="G3336">
            <v>1045.69</v>
          </cell>
          <cell r="H3336" t="str">
            <v>34.37%</v>
          </cell>
        </row>
        <row r="3337">
          <cell r="A3337" t="str">
            <v>11089644759</v>
          </cell>
          <cell r="B3337">
            <v>44759</v>
          </cell>
          <cell r="C3337">
            <v>110896</v>
          </cell>
          <cell r="D3337" t="str">
            <v>四川太极大药房连锁有限公司泸州佳乐直营店</v>
          </cell>
          <cell r="E3337">
            <v>2663.2</v>
          </cell>
          <cell r="F3337">
            <v>23</v>
          </cell>
          <cell r="G3337">
            <v>746.49</v>
          </cell>
          <cell r="H3337" t="str">
            <v>28.03%</v>
          </cell>
        </row>
        <row r="3338">
          <cell r="A3338" t="str">
            <v>11089644760</v>
          </cell>
          <cell r="B3338">
            <v>44760</v>
          </cell>
          <cell r="C3338">
            <v>110896</v>
          </cell>
          <cell r="D3338" t="str">
            <v>四川太极大药房连锁有限公司泸州佳乐直营店</v>
          </cell>
          <cell r="E3338">
            <v>2121.4</v>
          </cell>
          <cell r="F3338">
            <v>41</v>
          </cell>
          <cell r="G3338">
            <v>780.05</v>
          </cell>
          <cell r="H3338" t="str">
            <v>36.77%</v>
          </cell>
        </row>
        <row r="3339">
          <cell r="A3339" t="str">
            <v>11089644761</v>
          </cell>
          <cell r="B3339">
            <v>44761</v>
          </cell>
          <cell r="C3339">
            <v>110896</v>
          </cell>
          <cell r="D3339" t="str">
            <v>四川太极大药房连锁有限公司泸州佳乐直营店</v>
          </cell>
          <cell r="E3339">
            <v>2668.6</v>
          </cell>
          <cell r="F3339">
            <v>22</v>
          </cell>
          <cell r="G3339">
            <v>679.26</v>
          </cell>
          <cell r="H3339" t="str">
            <v>25.45%</v>
          </cell>
        </row>
        <row r="3340">
          <cell r="A3340" t="str">
            <v>11089644762</v>
          </cell>
          <cell r="B3340">
            <v>44762</v>
          </cell>
          <cell r="C3340">
            <v>110896</v>
          </cell>
          <cell r="D3340" t="str">
            <v>四川太极大药房连锁有限公司泸州佳乐直营店</v>
          </cell>
          <cell r="E3340">
            <v>2294.3</v>
          </cell>
          <cell r="F3340">
            <v>38</v>
          </cell>
          <cell r="G3340">
            <v>784.77</v>
          </cell>
          <cell r="H3340" t="str">
            <v>34.21%</v>
          </cell>
        </row>
        <row r="3341">
          <cell r="A3341" t="str">
            <v>11089644763</v>
          </cell>
          <cell r="B3341">
            <v>44763</v>
          </cell>
          <cell r="C3341">
            <v>110896</v>
          </cell>
          <cell r="D3341" t="str">
            <v>四川太极大药房连锁有限公司泸州佳乐直营店</v>
          </cell>
          <cell r="E3341">
            <v>2364.2</v>
          </cell>
          <cell r="F3341">
            <v>16</v>
          </cell>
          <cell r="G3341">
            <v>563.61</v>
          </cell>
          <cell r="H3341" t="str">
            <v>23.84%</v>
          </cell>
        </row>
        <row r="3342">
          <cell r="A3342" t="str">
            <v>11089644764</v>
          </cell>
          <cell r="B3342">
            <v>44764</v>
          </cell>
          <cell r="C3342">
            <v>110896</v>
          </cell>
          <cell r="D3342" t="str">
            <v>四川太极大药房连锁有限公司泸州佳乐直营店</v>
          </cell>
          <cell r="E3342">
            <v>2373.79</v>
          </cell>
          <cell r="F3342">
            <v>37</v>
          </cell>
          <cell r="G3342">
            <v>701.86</v>
          </cell>
          <cell r="H3342" t="str">
            <v>29.57%</v>
          </cell>
        </row>
        <row r="3343">
          <cell r="A3343" t="str">
            <v>11089644765</v>
          </cell>
          <cell r="B3343">
            <v>44765</v>
          </cell>
          <cell r="C3343">
            <v>110896</v>
          </cell>
          <cell r="D3343" t="str">
            <v>四川太极大药房连锁有限公司泸州佳乐直营店</v>
          </cell>
          <cell r="E3343">
            <v>2712.3</v>
          </cell>
          <cell r="F3343">
            <v>40</v>
          </cell>
          <cell r="G3343">
            <v>1106.23</v>
          </cell>
          <cell r="H3343" t="str">
            <v>40.79%</v>
          </cell>
        </row>
        <row r="3344">
          <cell r="A3344" t="str">
            <v>11089644766</v>
          </cell>
          <cell r="B3344">
            <v>44766</v>
          </cell>
          <cell r="C3344">
            <v>110896</v>
          </cell>
          <cell r="D3344" t="str">
            <v>四川太极大药房连锁有限公司泸州佳乐直营店</v>
          </cell>
          <cell r="E3344">
            <v>2239.5</v>
          </cell>
          <cell r="F3344">
            <v>21</v>
          </cell>
          <cell r="G3344">
            <v>676.23</v>
          </cell>
          <cell r="H3344" t="str">
            <v>30.2%</v>
          </cell>
        </row>
        <row r="3345">
          <cell r="A3345" t="str">
            <v>11089644767</v>
          </cell>
          <cell r="B3345">
            <v>44767</v>
          </cell>
          <cell r="C3345">
            <v>110896</v>
          </cell>
          <cell r="D3345" t="str">
            <v>四川太极大药房连锁有限公司泸州佳乐直营店</v>
          </cell>
          <cell r="E3345">
            <v>1998.7</v>
          </cell>
          <cell r="F3345">
            <v>22</v>
          </cell>
          <cell r="G3345">
            <v>621.6</v>
          </cell>
          <cell r="H3345" t="str">
            <v>31.1%</v>
          </cell>
        </row>
        <row r="3346">
          <cell r="A3346" t="str">
            <v>11089644768</v>
          </cell>
          <cell r="B3346">
            <v>44768</v>
          </cell>
          <cell r="C3346">
            <v>110896</v>
          </cell>
          <cell r="D3346" t="str">
            <v>四川太极大药房连锁有限公司泸州佳乐直营店</v>
          </cell>
          <cell r="E3346">
            <v>5413.9</v>
          </cell>
          <cell r="F3346">
            <v>55</v>
          </cell>
          <cell r="G3346">
            <v>1703.38</v>
          </cell>
          <cell r="H3346" t="str">
            <v>31.46%</v>
          </cell>
        </row>
        <row r="3347">
          <cell r="A3347" t="str">
            <v>11089644769</v>
          </cell>
          <cell r="B3347">
            <v>44769</v>
          </cell>
          <cell r="C3347">
            <v>110896</v>
          </cell>
          <cell r="D3347" t="str">
            <v>四川太极大药房连锁有限公司泸州佳乐直营店</v>
          </cell>
          <cell r="E3347">
            <v>374.5</v>
          </cell>
          <cell r="F3347">
            <v>8</v>
          </cell>
          <cell r="G3347">
            <v>152.05</v>
          </cell>
          <cell r="H3347" t="str">
            <v>40.6%</v>
          </cell>
        </row>
        <row r="3348">
          <cell r="A3348" t="str">
            <v>11089644770</v>
          </cell>
          <cell r="B3348">
            <v>44770</v>
          </cell>
          <cell r="C3348">
            <v>110896</v>
          </cell>
          <cell r="D3348" t="str">
            <v>四川太极大药房连锁有限公司泸州佳乐直营店</v>
          </cell>
          <cell r="E3348">
            <v>1648.2</v>
          </cell>
          <cell r="F3348">
            <v>15</v>
          </cell>
          <cell r="G3348">
            <v>467.5</v>
          </cell>
          <cell r="H3348" t="str">
            <v>28.36%</v>
          </cell>
        </row>
        <row r="3349">
          <cell r="A3349" t="str">
            <v>11089644771</v>
          </cell>
          <cell r="B3349">
            <v>44771</v>
          </cell>
          <cell r="C3349">
            <v>110896</v>
          </cell>
          <cell r="D3349" t="str">
            <v>四川太极大药房连锁有限公司泸州佳乐直营店</v>
          </cell>
          <cell r="E3349">
            <v>2044.4</v>
          </cell>
          <cell r="F3349">
            <v>22</v>
          </cell>
          <cell r="G3349">
            <v>589.86</v>
          </cell>
          <cell r="H3349" t="str">
            <v>28.85%</v>
          </cell>
        </row>
        <row r="3350">
          <cell r="A3350" t="str">
            <v>11089644772</v>
          </cell>
          <cell r="B3350">
            <v>44772</v>
          </cell>
          <cell r="C3350">
            <v>110896</v>
          </cell>
          <cell r="D3350" t="str">
            <v>四川太极大药房连锁有限公司泸州佳乐直营店</v>
          </cell>
          <cell r="E3350">
            <v>2858.8</v>
          </cell>
          <cell r="F3350">
            <v>31</v>
          </cell>
          <cell r="G3350">
            <v>853.62</v>
          </cell>
          <cell r="H3350" t="str">
            <v>29.86%</v>
          </cell>
        </row>
        <row r="3351">
          <cell r="A3351" t="str">
            <v>11089644773</v>
          </cell>
          <cell r="B3351">
            <v>44773</v>
          </cell>
          <cell r="C3351">
            <v>110896</v>
          </cell>
          <cell r="D3351" t="str">
            <v>四川太极大药房连锁有限公司泸州佳乐直营店</v>
          </cell>
          <cell r="E3351">
            <v>2010.9</v>
          </cell>
          <cell r="F3351">
            <v>24</v>
          </cell>
          <cell r="G3351">
            <v>620.46</v>
          </cell>
          <cell r="H3351" t="str">
            <v>30.85%</v>
          </cell>
        </row>
        <row r="3352">
          <cell r="A3352" t="str">
            <v>11089744743</v>
          </cell>
          <cell r="B3352">
            <v>44743</v>
          </cell>
          <cell r="C3352">
            <v>110897</v>
          </cell>
          <cell r="D3352" t="str">
            <v>四川太极大药房连锁有限公司泸州阳光直营店</v>
          </cell>
          <cell r="E3352">
            <v>1177.9</v>
          </cell>
          <cell r="F3352">
            <v>20</v>
          </cell>
          <cell r="G3352">
            <v>454.03</v>
          </cell>
          <cell r="H3352" t="str">
            <v>38.55%</v>
          </cell>
        </row>
        <row r="3353">
          <cell r="A3353" t="str">
            <v>11089744744</v>
          </cell>
          <cell r="B3353">
            <v>44744</v>
          </cell>
          <cell r="C3353">
            <v>110897</v>
          </cell>
          <cell r="D3353" t="str">
            <v>四川太极大药房连锁有限公司泸州阳光直营店</v>
          </cell>
          <cell r="E3353">
            <v>626.4</v>
          </cell>
          <cell r="F3353">
            <v>12</v>
          </cell>
          <cell r="G3353">
            <v>202.78</v>
          </cell>
          <cell r="H3353" t="str">
            <v>32.37%</v>
          </cell>
        </row>
        <row r="3354">
          <cell r="A3354" t="str">
            <v>11089744745</v>
          </cell>
          <cell r="B3354">
            <v>44745</v>
          </cell>
          <cell r="C3354">
            <v>110897</v>
          </cell>
          <cell r="D3354" t="str">
            <v>四川太极大药房连锁有限公司泸州阳光直营店</v>
          </cell>
          <cell r="E3354">
            <v>1628.4</v>
          </cell>
          <cell r="F3354">
            <v>19</v>
          </cell>
          <cell r="G3354">
            <v>616.2</v>
          </cell>
          <cell r="H3354" t="str">
            <v>37.84%</v>
          </cell>
        </row>
        <row r="3355">
          <cell r="A3355" t="str">
            <v>11089744746</v>
          </cell>
          <cell r="B3355">
            <v>44746</v>
          </cell>
          <cell r="C3355">
            <v>110897</v>
          </cell>
          <cell r="D3355" t="str">
            <v>四川太极大药房连锁有限公司泸州阳光直营店</v>
          </cell>
          <cell r="E3355">
            <v>1079.9</v>
          </cell>
          <cell r="F3355">
            <v>17</v>
          </cell>
          <cell r="G3355">
            <v>342.5</v>
          </cell>
          <cell r="H3355" t="str">
            <v>31.72%</v>
          </cell>
        </row>
        <row r="3356">
          <cell r="A3356" t="str">
            <v>11089744747</v>
          </cell>
          <cell r="B3356">
            <v>44747</v>
          </cell>
          <cell r="C3356">
            <v>110897</v>
          </cell>
          <cell r="D3356" t="str">
            <v>四川太极大药房连锁有限公司泸州阳光直营店</v>
          </cell>
          <cell r="E3356">
            <v>780.7</v>
          </cell>
          <cell r="F3356">
            <v>15</v>
          </cell>
          <cell r="G3356">
            <v>278.3</v>
          </cell>
          <cell r="H3356" t="str">
            <v>35.65%</v>
          </cell>
        </row>
        <row r="3357">
          <cell r="A3357" t="str">
            <v>11089744748</v>
          </cell>
          <cell r="B3357">
            <v>44748</v>
          </cell>
          <cell r="C3357">
            <v>110897</v>
          </cell>
          <cell r="D3357" t="str">
            <v>四川太极大药房连锁有限公司泸州阳光直营店</v>
          </cell>
          <cell r="E3357">
            <v>710.01</v>
          </cell>
          <cell r="F3357">
            <v>12</v>
          </cell>
          <cell r="G3357">
            <v>224.72</v>
          </cell>
          <cell r="H3357" t="str">
            <v>31.65%</v>
          </cell>
        </row>
        <row r="3358">
          <cell r="A3358" t="str">
            <v>11089744749</v>
          </cell>
          <cell r="B3358">
            <v>44749</v>
          </cell>
          <cell r="C3358">
            <v>110897</v>
          </cell>
          <cell r="D3358" t="str">
            <v>四川太极大药房连锁有限公司泸州阳光直营店</v>
          </cell>
          <cell r="E3358">
            <v>1014.2</v>
          </cell>
          <cell r="F3358">
            <v>21</v>
          </cell>
          <cell r="G3358">
            <v>334.66</v>
          </cell>
          <cell r="H3358" t="str">
            <v>33%</v>
          </cell>
        </row>
        <row r="3359">
          <cell r="A3359" t="str">
            <v>11089744750</v>
          </cell>
          <cell r="B3359">
            <v>44750</v>
          </cell>
          <cell r="C3359">
            <v>110897</v>
          </cell>
          <cell r="D3359" t="str">
            <v>四川太极大药房连锁有限公司泸州阳光直营店</v>
          </cell>
          <cell r="E3359">
            <v>1108.4</v>
          </cell>
          <cell r="F3359">
            <v>9</v>
          </cell>
          <cell r="G3359">
            <v>438.6</v>
          </cell>
          <cell r="H3359" t="str">
            <v>39.57%</v>
          </cell>
        </row>
        <row r="3360">
          <cell r="A3360" t="str">
            <v>11089744751</v>
          </cell>
          <cell r="B3360">
            <v>44751</v>
          </cell>
          <cell r="C3360">
            <v>110897</v>
          </cell>
          <cell r="D3360" t="str">
            <v>四川太极大药房连锁有限公司泸州阳光直营店</v>
          </cell>
          <cell r="E3360">
            <v>822.3</v>
          </cell>
          <cell r="F3360">
            <v>12</v>
          </cell>
          <cell r="G3360">
            <v>291.34</v>
          </cell>
          <cell r="H3360" t="str">
            <v>35.43%</v>
          </cell>
        </row>
        <row r="3361">
          <cell r="A3361" t="str">
            <v>11089744752</v>
          </cell>
          <cell r="B3361">
            <v>44752</v>
          </cell>
          <cell r="C3361">
            <v>110897</v>
          </cell>
          <cell r="D3361" t="str">
            <v>四川太极大药房连锁有限公司泸州阳光直营店</v>
          </cell>
          <cell r="E3361">
            <v>1361.4</v>
          </cell>
          <cell r="F3361">
            <v>18</v>
          </cell>
          <cell r="G3361">
            <v>482.52</v>
          </cell>
          <cell r="H3361" t="str">
            <v>35.44%</v>
          </cell>
        </row>
        <row r="3362">
          <cell r="A3362" t="str">
            <v>11089744753</v>
          </cell>
          <cell r="B3362">
            <v>44753</v>
          </cell>
          <cell r="C3362">
            <v>110897</v>
          </cell>
          <cell r="D3362" t="str">
            <v>四川太极大药房连锁有限公司泸州阳光直营店</v>
          </cell>
          <cell r="E3362">
            <v>703.6</v>
          </cell>
          <cell r="F3362">
            <v>11</v>
          </cell>
          <cell r="G3362">
            <v>258.51</v>
          </cell>
          <cell r="H3362" t="str">
            <v>36.74%</v>
          </cell>
        </row>
        <row r="3363">
          <cell r="A3363" t="str">
            <v>11089744754</v>
          </cell>
          <cell r="B3363">
            <v>44754</v>
          </cell>
          <cell r="C3363">
            <v>110897</v>
          </cell>
          <cell r="D3363" t="str">
            <v>四川太极大药房连锁有限公司泸州阳光直营店</v>
          </cell>
          <cell r="E3363">
            <v>1275.1</v>
          </cell>
          <cell r="F3363">
            <v>24</v>
          </cell>
          <cell r="G3363">
            <v>440.53</v>
          </cell>
          <cell r="H3363" t="str">
            <v>34.55%</v>
          </cell>
        </row>
        <row r="3364">
          <cell r="A3364" t="str">
            <v>11089744755</v>
          </cell>
          <cell r="B3364">
            <v>44755</v>
          </cell>
          <cell r="C3364">
            <v>110897</v>
          </cell>
          <cell r="D3364" t="str">
            <v>四川太极大药房连锁有限公司泸州阳光直营店</v>
          </cell>
          <cell r="E3364">
            <v>1624.2</v>
          </cell>
          <cell r="F3364">
            <v>12</v>
          </cell>
          <cell r="G3364">
            <v>580.06</v>
          </cell>
          <cell r="H3364" t="str">
            <v>35.71%</v>
          </cell>
        </row>
        <row r="3365">
          <cell r="A3365" t="str">
            <v>11089744756</v>
          </cell>
          <cell r="B3365">
            <v>44756</v>
          </cell>
          <cell r="C3365">
            <v>110897</v>
          </cell>
          <cell r="D3365" t="str">
            <v>四川太极大药房连锁有限公司泸州阳光直营店</v>
          </cell>
          <cell r="E3365">
            <v>935.7</v>
          </cell>
          <cell r="F3365">
            <v>13</v>
          </cell>
          <cell r="G3365">
            <v>394.65</v>
          </cell>
          <cell r="H3365" t="str">
            <v>42.18%</v>
          </cell>
        </row>
        <row r="3366">
          <cell r="A3366" t="str">
            <v>11089744757</v>
          </cell>
          <cell r="B3366">
            <v>44757</v>
          </cell>
          <cell r="C3366">
            <v>110897</v>
          </cell>
          <cell r="D3366" t="str">
            <v>四川太极大药房连锁有限公司泸州阳光直营店</v>
          </cell>
          <cell r="E3366">
            <v>607.63</v>
          </cell>
          <cell r="F3366">
            <v>11</v>
          </cell>
          <cell r="G3366">
            <v>196.1</v>
          </cell>
          <cell r="H3366" t="str">
            <v>32.27%</v>
          </cell>
        </row>
        <row r="3367">
          <cell r="A3367" t="str">
            <v>11089744758</v>
          </cell>
          <cell r="B3367">
            <v>44758</v>
          </cell>
          <cell r="C3367">
            <v>110897</v>
          </cell>
          <cell r="D3367" t="str">
            <v>四川太极大药房连锁有限公司泸州阳光直营店</v>
          </cell>
          <cell r="E3367">
            <v>566.1</v>
          </cell>
          <cell r="F3367">
            <v>10</v>
          </cell>
          <cell r="G3367">
            <v>171.25</v>
          </cell>
          <cell r="H3367" t="str">
            <v>30.25%</v>
          </cell>
        </row>
        <row r="3368">
          <cell r="A3368" t="str">
            <v>11089744759</v>
          </cell>
          <cell r="B3368">
            <v>44759</v>
          </cell>
          <cell r="C3368">
            <v>110897</v>
          </cell>
          <cell r="D3368" t="str">
            <v>四川太极大药房连锁有限公司泸州阳光直营店</v>
          </cell>
          <cell r="E3368">
            <v>571.2</v>
          </cell>
          <cell r="F3368">
            <v>12</v>
          </cell>
          <cell r="G3368">
            <v>220.11</v>
          </cell>
          <cell r="H3368" t="str">
            <v>38.54%</v>
          </cell>
        </row>
        <row r="3369">
          <cell r="A3369" t="str">
            <v>11089744760</v>
          </cell>
          <cell r="B3369">
            <v>44760</v>
          </cell>
          <cell r="C3369">
            <v>110897</v>
          </cell>
          <cell r="D3369" t="str">
            <v>四川太极大药房连锁有限公司泸州阳光直营店</v>
          </cell>
          <cell r="E3369">
            <v>1079.6</v>
          </cell>
          <cell r="F3369">
            <v>12</v>
          </cell>
          <cell r="G3369">
            <v>387.7</v>
          </cell>
          <cell r="H3369" t="str">
            <v>35.91%</v>
          </cell>
        </row>
        <row r="3370">
          <cell r="A3370" t="str">
            <v>11089744761</v>
          </cell>
          <cell r="B3370">
            <v>44761</v>
          </cell>
          <cell r="C3370">
            <v>110897</v>
          </cell>
          <cell r="D3370" t="str">
            <v>四川太极大药房连锁有限公司泸州阳光直营店</v>
          </cell>
          <cell r="E3370">
            <v>855.43</v>
          </cell>
          <cell r="F3370">
            <v>10</v>
          </cell>
          <cell r="G3370">
            <v>350.57</v>
          </cell>
          <cell r="H3370" t="str">
            <v>40.98%</v>
          </cell>
        </row>
        <row r="3371">
          <cell r="A3371" t="str">
            <v>11089744762</v>
          </cell>
          <cell r="B3371">
            <v>44762</v>
          </cell>
          <cell r="C3371">
            <v>110897</v>
          </cell>
          <cell r="D3371" t="str">
            <v>四川太极大药房连锁有限公司泸州阳光直营店</v>
          </cell>
          <cell r="E3371">
            <v>546.6</v>
          </cell>
          <cell r="F3371">
            <v>10</v>
          </cell>
          <cell r="G3371">
            <v>175.8</v>
          </cell>
          <cell r="H3371" t="str">
            <v>32.16%</v>
          </cell>
        </row>
        <row r="3372">
          <cell r="A3372" t="str">
            <v>11089744763</v>
          </cell>
          <cell r="B3372">
            <v>44763</v>
          </cell>
          <cell r="C3372">
            <v>110897</v>
          </cell>
          <cell r="D3372" t="str">
            <v>四川太极大药房连锁有限公司泸州阳光直营店</v>
          </cell>
          <cell r="E3372">
            <v>572.8</v>
          </cell>
          <cell r="F3372">
            <v>12</v>
          </cell>
          <cell r="G3372">
            <v>210.42</v>
          </cell>
          <cell r="H3372" t="str">
            <v>36.74%</v>
          </cell>
        </row>
        <row r="3373">
          <cell r="A3373" t="str">
            <v>11089744764</v>
          </cell>
          <cell r="B3373">
            <v>44764</v>
          </cell>
          <cell r="C3373">
            <v>110897</v>
          </cell>
          <cell r="D3373" t="str">
            <v>四川太极大药房连锁有限公司泸州阳光直营店</v>
          </cell>
          <cell r="E3373">
            <v>989.7</v>
          </cell>
          <cell r="F3373">
            <v>18</v>
          </cell>
          <cell r="G3373">
            <v>355.46</v>
          </cell>
          <cell r="H3373" t="str">
            <v>35.92%</v>
          </cell>
        </row>
        <row r="3374">
          <cell r="A3374" t="str">
            <v>11089744765</v>
          </cell>
          <cell r="B3374">
            <v>44765</v>
          </cell>
          <cell r="C3374">
            <v>110897</v>
          </cell>
          <cell r="D3374" t="str">
            <v>四川太极大药房连锁有限公司泸州阳光直营店</v>
          </cell>
          <cell r="E3374">
            <v>555.2</v>
          </cell>
          <cell r="F3374">
            <v>11</v>
          </cell>
          <cell r="G3374">
            <v>225.59</v>
          </cell>
          <cell r="H3374" t="str">
            <v>40.63%</v>
          </cell>
        </row>
        <row r="3375">
          <cell r="A3375" t="str">
            <v>11089744766</v>
          </cell>
          <cell r="B3375">
            <v>44766</v>
          </cell>
          <cell r="C3375">
            <v>110897</v>
          </cell>
          <cell r="D3375" t="str">
            <v>四川太极大药房连锁有限公司泸州阳光直营店</v>
          </cell>
          <cell r="E3375">
            <v>916</v>
          </cell>
          <cell r="F3375">
            <v>8</v>
          </cell>
          <cell r="G3375">
            <v>390.13</v>
          </cell>
          <cell r="H3375" t="str">
            <v>42.59%</v>
          </cell>
        </row>
        <row r="3376">
          <cell r="A3376" t="str">
            <v>11089744767</v>
          </cell>
          <cell r="B3376">
            <v>44767</v>
          </cell>
          <cell r="C3376">
            <v>110897</v>
          </cell>
          <cell r="D3376" t="str">
            <v>四川太极大药房连锁有限公司泸州阳光直营店</v>
          </cell>
          <cell r="E3376">
            <v>1285.5</v>
          </cell>
          <cell r="F3376">
            <v>11</v>
          </cell>
          <cell r="G3376">
            <v>509.77</v>
          </cell>
          <cell r="H3376" t="str">
            <v>39.66%</v>
          </cell>
        </row>
        <row r="3377">
          <cell r="A3377" t="str">
            <v>11089744768</v>
          </cell>
          <cell r="B3377">
            <v>44768</v>
          </cell>
          <cell r="C3377">
            <v>110897</v>
          </cell>
          <cell r="D3377" t="str">
            <v>四川太极大药房连锁有限公司泸州阳光直营店</v>
          </cell>
          <cell r="E3377">
            <v>1828.7</v>
          </cell>
          <cell r="F3377">
            <v>7</v>
          </cell>
          <cell r="G3377">
            <v>480.45</v>
          </cell>
          <cell r="H3377" t="str">
            <v>26.27%</v>
          </cell>
        </row>
        <row r="3378">
          <cell r="A3378" t="str">
            <v>11089744769</v>
          </cell>
          <cell r="B3378">
            <v>44769</v>
          </cell>
          <cell r="C3378">
            <v>110897</v>
          </cell>
          <cell r="D3378" t="str">
            <v>四川太极大药房连锁有限公司泸州阳光直营店</v>
          </cell>
          <cell r="E3378">
            <v>477</v>
          </cell>
          <cell r="F3378">
            <v>10</v>
          </cell>
          <cell r="G3378">
            <v>159.39</v>
          </cell>
          <cell r="H3378" t="str">
            <v>33.41%</v>
          </cell>
        </row>
        <row r="3379">
          <cell r="A3379" t="str">
            <v>11089744770</v>
          </cell>
          <cell r="B3379">
            <v>44770</v>
          </cell>
          <cell r="C3379">
            <v>110897</v>
          </cell>
          <cell r="D3379" t="str">
            <v>四川太极大药房连锁有限公司泸州阳光直营店</v>
          </cell>
          <cell r="E3379">
            <v>567.7</v>
          </cell>
          <cell r="F3379">
            <v>9</v>
          </cell>
          <cell r="G3379">
            <v>210.65</v>
          </cell>
          <cell r="H3379" t="str">
            <v>37.11%</v>
          </cell>
        </row>
        <row r="3380">
          <cell r="A3380" t="str">
            <v>11089744771</v>
          </cell>
          <cell r="B3380">
            <v>44771</v>
          </cell>
          <cell r="C3380">
            <v>110897</v>
          </cell>
          <cell r="D3380" t="str">
            <v>四川太极大药房连锁有限公司泸州阳光直营店</v>
          </cell>
          <cell r="E3380">
            <v>840.6</v>
          </cell>
          <cell r="F3380">
            <v>14</v>
          </cell>
          <cell r="G3380">
            <v>285.88</v>
          </cell>
          <cell r="H3380" t="str">
            <v>34.01%</v>
          </cell>
        </row>
        <row r="3381">
          <cell r="A3381" t="str">
            <v>11089744772</v>
          </cell>
          <cell r="B3381">
            <v>44772</v>
          </cell>
          <cell r="C3381">
            <v>110897</v>
          </cell>
          <cell r="D3381" t="str">
            <v>四川太极大药房连锁有限公司泸州阳光直营店</v>
          </cell>
          <cell r="E3381">
            <v>745.5</v>
          </cell>
          <cell r="F3381">
            <v>8</v>
          </cell>
          <cell r="G3381">
            <v>169.76</v>
          </cell>
          <cell r="H3381" t="str">
            <v>22.77%</v>
          </cell>
        </row>
        <row r="3382">
          <cell r="A3382" t="str">
            <v>11089744773</v>
          </cell>
          <cell r="B3382">
            <v>44773</v>
          </cell>
          <cell r="C3382">
            <v>110897</v>
          </cell>
          <cell r="D3382" t="str">
            <v>四川太极大药房连锁有限公司泸州阳光直营店</v>
          </cell>
          <cell r="E3382">
            <v>478.5</v>
          </cell>
          <cell r="F3382">
            <v>10</v>
          </cell>
          <cell r="G3382">
            <v>176.83</v>
          </cell>
          <cell r="H3382" t="str">
            <v>36.96%</v>
          </cell>
        </row>
        <row r="3383">
          <cell r="A3383" t="str">
            <v>11089844743</v>
          </cell>
          <cell r="B3383">
            <v>44743</v>
          </cell>
          <cell r="C3383">
            <v>110898</v>
          </cell>
          <cell r="D3383" t="str">
            <v>四川太极大药房连锁有限公司泸州飞跃路直营店</v>
          </cell>
          <cell r="E3383">
            <v>901.5</v>
          </cell>
          <cell r="F3383">
            <v>17</v>
          </cell>
          <cell r="G3383">
            <v>319.1</v>
          </cell>
          <cell r="H3383" t="str">
            <v>35.4%</v>
          </cell>
        </row>
        <row r="3384">
          <cell r="A3384" t="str">
            <v>11089844744</v>
          </cell>
          <cell r="B3384">
            <v>44744</v>
          </cell>
          <cell r="C3384">
            <v>110898</v>
          </cell>
          <cell r="D3384" t="str">
            <v>四川太极大药房连锁有限公司泸州飞跃路直营店</v>
          </cell>
          <cell r="E3384">
            <v>2103.1</v>
          </cell>
          <cell r="F3384">
            <v>24</v>
          </cell>
          <cell r="G3384">
            <v>674.65</v>
          </cell>
          <cell r="H3384" t="str">
            <v>32.08%</v>
          </cell>
        </row>
        <row r="3385">
          <cell r="A3385" t="str">
            <v>11089844745</v>
          </cell>
          <cell r="B3385">
            <v>44745</v>
          </cell>
          <cell r="C3385">
            <v>110898</v>
          </cell>
          <cell r="D3385" t="str">
            <v>四川太极大药房连锁有限公司泸州飞跃路直营店</v>
          </cell>
          <cell r="E3385">
            <v>2378.1</v>
          </cell>
          <cell r="F3385">
            <v>26</v>
          </cell>
          <cell r="G3385">
            <v>994.31</v>
          </cell>
          <cell r="H3385" t="str">
            <v>41.81%</v>
          </cell>
        </row>
        <row r="3386">
          <cell r="A3386" t="str">
            <v>11089844746</v>
          </cell>
          <cell r="B3386">
            <v>44746</v>
          </cell>
          <cell r="C3386">
            <v>110898</v>
          </cell>
          <cell r="D3386" t="str">
            <v>四川太极大药房连锁有限公司泸州飞跃路直营店</v>
          </cell>
          <cell r="E3386">
            <v>2624.78</v>
          </cell>
          <cell r="F3386">
            <v>28</v>
          </cell>
          <cell r="G3386">
            <v>775.01</v>
          </cell>
          <cell r="H3386" t="str">
            <v>29.53%</v>
          </cell>
        </row>
        <row r="3387">
          <cell r="A3387" t="str">
            <v>11089844747</v>
          </cell>
          <cell r="B3387">
            <v>44747</v>
          </cell>
          <cell r="C3387">
            <v>110898</v>
          </cell>
          <cell r="D3387" t="str">
            <v>四川太极大药房连锁有限公司泸州飞跃路直营店</v>
          </cell>
          <cell r="E3387">
            <v>1845.6</v>
          </cell>
          <cell r="F3387">
            <v>21</v>
          </cell>
          <cell r="G3387">
            <v>645.89</v>
          </cell>
          <cell r="H3387" t="str">
            <v>35%</v>
          </cell>
        </row>
        <row r="3388">
          <cell r="A3388" t="str">
            <v>11089844748</v>
          </cell>
          <cell r="B3388">
            <v>44748</v>
          </cell>
          <cell r="C3388">
            <v>110898</v>
          </cell>
          <cell r="D3388" t="str">
            <v>四川太极大药房连锁有限公司泸州飞跃路直营店</v>
          </cell>
          <cell r="E3388">
            <v>1079.6</v>
          </cell>
          <cell r="F3388">
            <v>16</v>
          </cell>
          <cell r="G3388">
            <v>355.43</v>
          </cell>
          <cell r="H3388" t="str">
            <v>32.92%</v>
          </cell>
        </row>
        <row r="3389">
          <cell r="A3389" t="str">
            <v>11089844749</v>
          </cell>
          <cell r="B3389">
            <v>44749</v>
          </cell>
          <cell r="C3389">
            <v>110898</v>
          </cell>
          <cell r="D3389" t="str">
            <v>四川太极大药房连锁有限公司泸州飞跃路直营店</v>
          </cell>
          <cell r="E3389">
            <v>2094.5</v>
          </cell>
          <cell r="F3389">
            <v>25</v>
          </cell>
          <cell r="G3389">
            <v>663.64</v>
          </cell>
          <cell r="H3389" t="str">
            <v>31.69%</v>
          </cell>
        </row>
        <row r="3390">
          <cell r="A3390" t="str">
            <v>11089844750</v>
          </cell>
          <cell r="B3390">
            <v>44750</v>
          </cell>
          <cell r="C3390">
            <v>110898</v>
          </cell>
          <cell r="D3390" t="str">
            <v>四川太极大药房连锁有限公司泸州飞跃路直营店</v>
          </cell>
          <cell r="E3390">
            <v>1143.1</v>
          </cell>
          <cell r="F3390">
            <v>13</v>
          </cell>
          <cell r="G3390">
            <v>452.9</v>
          </cell>
          <cell r="H3390" t="str">
            <v>39.62%</v>
          </cell>
        </row>
        <row r="3391">
          <cell r="A3391" t="str">
            <v>11089844751</v>
          </cell>
          <cell r="B3391">
            <v>44751</v>
          </cell>
          <cell r="C3391">
            <v>110898</v>
          </cell>
          <cell r="D3391" t="str">
            <v>四川太极大药房连锁有限公司泸州飞跃路直营店</v>
          </cell>
          <cell r="E3391">
            <v>1112.3</v>
          </cell>
          <cell r="F3391">
            <v>7</v>
          </cell>
          <cell r="G3391">
            <v>353.9</v>
          </cell>
          <cell r="H3391" t="str">
            <v>31.82%</v>
          </cell>
        </row>
        <row r="3392">
          <cell r="A3392" t="str">
            <v>11089844752</v>
          </cell>
          <cell r="B3392">
            <v>44752</v>
          </cell>
          <cell r="C3392">
            <v>110898</v>
          </cell>
          <cell r="D3392" t="str">
            <v>四川太极大药房连锁有限公司泸州飞跃路直营店</v>
          </cell>
          <cell r="E3392">
            <v>2322.9</v>
          </cell>
          <cell r="F3392">
            <v>18</v>
          </cell>
          <cell r="G3392">
            <v>622.98</v>
          </cell>
          <cell r="H3392" t="str">
            <v>26.82%</v>
          </cell>
        </row>
        <row r="3393">
          <cell r="A3393" t="str">
            <v>11089844753</v>
          </cell>
          <cell r="B3393">
            <v>44753</v>
          </cell>
          <cell r="C3393">
            <v>110898</v>
          </cell>
          <cell r="D3393" t="str">
            <v>四川太极大药房连锁有限公司泸州飞跃路直营店</v>
          </cell>
          <cell r="E3393">
            <v>2046.8</v>
          </cell>
          <cell r="F3393">
            <v>28</v>
          </cell>
          <cell r="G3393">
            <v>650.6</v>
          </cell>
          <cell r="H3393" t="str">
            <v>31.79%</v>
          </cell>
        </row>
        <row r="3394">
          <cell r="A3394" t="str">
            <v>11089844754</v>
          </cell>
          <cell r="B3394">
            <v>44754</v>
          </cell>
          <cell r="C3394">
            <v>110898</v>
          </cell>
          <cell r="D3394" t="str">
            <v>四川太极大药房连锁有限公司泸州飞跃路直营店</v>
          </cell>
          <cell r="E3394">
            <v>1408</v>
          </cell>
          <cell r="F3394">
            <v>19</v>
          </cell>
          <cell r="G3394">
            <v>527.67</v>
          </cell>
          <cell r="H3394" t="str">
            <v>37.48%</v>
          </cell>
        </row>
        <row r="3395">
          <cell r="A3395" t="str">
            <v>11089844755</v>
          </cell>
          <cell r="B3395">
            <v>44755</v>
          </cell>
          <cell r="C3395">
            <v>110898</v>
          </cell>
          <cell r="D3395" t="str">
            <v>四川太极大药房连锁有限公司泸州飞跃路直营店</v>
          </cell>
          <cell r="E3395">
            <v>2124.43</v>
          </cell>
          <cell r="F3395">
            <v>22</v>
          </cell>
          <cell r="G3395">
            <v>771.21</v>
          </cell>
          <cell r="H3395" t="str">
            <v>36.3%</v>
          </cell>
        </row>
        <row r="3396">
          <cell r="A3396" t="str">
            <v>11089844756</v>
          </cell>
          <cell r="B3396">
            <v>44756</v>
          </cell>
          <cell r="C3396">
            <v>110898</v>
          </cell>
          <cell r="D3396" t="str">
            <v>四川太极大药房连锁有限公司泸州飞跃路直营店</v>
          </cell>
          <cell r="E3396">
            <v>1030.5</v>
          </cell>
          <cell r="F3396">
            <v>13</v>
          </cell>
          <cell r="G3396">
            <v>294.25</v>
          </cell>
          <cell r="H3396" t="str">
            <v>28.55%</v>
          </cell>
        </row>
        <row r="3397">
          <cell r="A3397" t="str">
            <v>11089844757</v>
          </cell>
          <cell r="B3397">
            <v>44757</v>
          </cell>
          <cell r="C3397">
            <v>110898</v>
          </cell>
          <cell r="D3397" t="str">
            <v>四川太极大药房连锁有限公司泸州飞跃路直营店</v>
          </cell>
          <cell r="E3397">
            <v>6400.4</v>
          </cell>
          <cell r="F3397">
            <v>14</v>
          </cell>
          <cell r="G3397">
            <v>1012.52</v>
          </cell>
          <cell r="H3397" t="str">
            <v>15.82%</v>
          </cell>
        </row>
        <row r="3398">
          <cell r="A3398" t="str">
            <v>11089844758</v>
          </cell>
          <cell r="B3398">
            <v>44758</v>
          </cell>
          <cell r="C3398">
            <v>110898</v>
          </cell>
          <cell r="D3398" t="str">
            <v>四川太极大药房连锁有限公司泸州飞跃路直营店</v>
          </cell>
          <cell r="E3398">
            <v>2267.6</v>
          </cell>
          <cell r="F3398">
            <v>12</v>
          </cell>
          <cell r="G3398">
            <v>471.66</v>
          </cell>
          <cell r="H3398" t="str">
            <v>20.8%</v>
          </cell>
        </row>
        <row r="3399">
          <cell r="A3399" t="str">
            <v>11089844759</v>
          </cell>
          <cell r="B3399">
            <v>44759</v>
          </cell>
          <cell r="C3399">
            <v>110898</v>
          </cell>
          <cell r="D3399" t="str">
            <v>四川太极大药房连锁有限公司泸州飞跃路直营店</v>
          </cell>
          <cell r="E3399">
            <v>567.9</v>
          </cell>
          <cell r="F3399">
            <v>7</v>
          </cell>
          <cell r="G3399">
            <v>179.38</v>
          </cell>
          <cell r="H3399" t="str">
            <v>31.59%</v>
          </cell>
        </row>
        <row r="3400">
          <cell r="A3400" t="str">
            <v>11089844760</v>
          </cell>
          <cell r="B3400">
            <v>44760</v>
          </cell>
          <cell r="C3400">
            <v>110898</v>
          </cell>
          <cell r="D3400" t="str">
            <v>四川太极大药房连锁有限公司泸州飞跃路直营店</v>
          </cell>
          <cell r="E3400">
            <v>1753.7</v>
          </cell>
          <cell r="F3400">
            <v>12</v>
          </cell>
          <cell r="G3400">
            <v>560.32</v>
          </cell>
          <cell r="H3400" t="str">
            <v>31.95%</v>
          </cell>
        </row>
        <row r="3401">
          <cell r="A3401" t="str">
            <v>11089844761</v>
          </cell>
          <cell r="B3401">
            <v>44761</v>
          </cell>
          <cell r="C3401">
            <v>110898</v>
          </cell>
          <cell r="D3401" t="str">
            <v>四川太极大药房连锁有限公司泸州飞跃路直营店</v>
          </cell>
          <cell r="E3401">
            <v>1345.9</v>
          </cell>
          <cell r="F3401">
            <v>15</v>
          </cell>
          <cell r="G3401">
            <v>419.59</v>
          </cell>
          <cell r="H3401" t="str">
            <v>31.18%</v>
          </cell>
        </row>
        <row r="3402">
          <cell r="A3402" t="str">
            <v>11089844762</v>
          </cell>
          <cell r="B3402">
            <v>44762</v>
          </cell>
          <cell r="C3402">
            <v>110898</v>
          </cell>
          <cell r="D3402" t="str">
            <v>四川太极大药房连锁有限公司泸州飞跃路直营店</v>
          </cell>
          <cell r="E3402">
            <v>1582.1</v>
          </cell>
          <cell r="F3402">
            <v>12</v>
          </cell>
          <cell r="G3402">
            <v>563.71</v>
          </cell>
          <cell r="H3402" t="str">
            <v>35.63%</v>
          </cell>
        </row>
        <row r="3403">
          <cell r="A3403" t="str">
            <v>11089844763</v>
          </cell>
          <cell r="B3403">
            <v>44763</v>
          </cell>
          <cell r="C3403">
            <v>110898</v>
          </cell>
          <cell r="D3403" t="str">
            <v>四川太极大药房连锁有限公司泸州飞跃路直营店</v>
          </cell>
          <cell r="E3403">
            <v>930.7</v>
          </cell>
          <cell r="F3403">
            <v>14</v>
          </cell>
          <cell r="G3403">
            <v>256.29</v>
          </cell>
          <cell r="H3403" t="str">
            <v>27.54%</v>
          </cell>
        </row>
        <row r="3404">
          <cell r="A3404" t="str">
            <v>11089844764</v>
          </cell>
          <cell r="B3404">
            <v>44764</v>
          </cell>
          <cell r="C3404">
            <v>110898</v>
          </cell>
          <cell r="D3404" t="str">
            <v>四川太极大药房连锁有限公司泸州飞跃路直营店</v>
          </cell>
          <cell r="E3404">
            <v>745.3</v>
          </cell>
          <cell r="F3404">
            <v>9</v>
          </cell>
          <cell r="G3404">
            <v>256.17</v>
          </cell>
          <cell r="H3404" t="str">
            <v>34.37%</v>
          </cell>
        </row>
        <row r="3405">
          <cell r="A3405" t="str">
            <v>11089844765</v>
          </cell>
          <cell r="B3405">
            <v>44765</v>
          </cell>
          <cell r="C3405">
            <v>110898</v>
          </cell>
          <cell r="D3405" t="str">
            <v>四川太极大药房连锁有限公司泸州飞跃路直营店</v>
          </cell>
          <cell r="E3405">
            <v>782.1</v>
          </cell>
          <cell r="F3405">
            <v>8</v>
          </cell>
          <cell r="G3405">
            <v>291.25</v>
          </cell>
          <cell r="H3405" t="str">
            <v>37.24%</v>
          </cell>
        </row>
        <row r="3406">
          <cell r="A3406" t="str">
            <v>11089844766</v>
          </cell>
          <cell r="B3406">
            <v>44766</v>
          </cell>
          <cell r="C3406">
            <v>110898</v>
          </cell>
          <cell r="D3406" t="str">
            <v>四川太极大药房连锁有限公司泸州飞跃路直营店</v>
          </cell>
          <cell r="E3406">
            <v>1066.7</v>
          </cell>
          <cell r="F3406">
            <v>5</v>
          </cell>
          <cell r="G3406">
            <v>382.18</v>
          </cell>
          <cell r="H3406" t="str">
            <v>35.83%</v>
          </cell>
        </row>
        <row r="3407">
          <cell r="A3407" t="str">
            <v>11089844767</v>
          </cell>
          <cell r="B3407">
            <v>44767</v>
          </cell>
          <cell r="C3407">
            <v>110898</v>
          </cell>
          <cell r="D3407" t="str">
            <v>四川太极大药房连锁有限公司泸州飞跃路直营店</v>
          </cell>
          <cell r="E3407">
            <v>766.8</v>
          </cell>
          <cell r="F3407">
            <v>17</v>
          </cell>
          <cell r="G3407">
            <v>289.84</v>
          </cell>
          <cell r="H3407" t="str">
            <v>37.8%</v>
          </cell>
        </row>
        <row r="3408">
          <cell r="A3408" t="str">
            <v>11089844768</v>
          </cell>
          <cell r="B3408">
            <v>44768</v>
          </cell>
          <cell r="C3408">
            <v>110898</v>
          </cell>
          <cell r="D3408" t="str">
            <v>四川太极大药房连锁有限公司泸州飞跃路直营店</v>
          </cell>
          <cell r="E3408">
            <v>628.4</v>
          </cell>
          <cell r="F3408">
            <v>6</v>
          </cell>
          <cell r="G3408">
            <v>323.87</v>
          </cell>
          <cell r="H3408" t="str">
            <v>51.54%</v>
          </cell>
        </row>
        <row r="3409">
          <cell r="A3409" t="str">
            <v>11089844769</v>
          </cell>
          <cell r="B3409">
            <v>44769</v>
          </cell>
          <cell r="C3409">
            <v>110898</v>
          </cell>
          <cell r="D3409" t="str">
            <v>四川太极大药房连锁有限公司泸州飞跃路直营店</v>
          </cell>
          <cell r="E3409">
            <v>965.5</v>
          </cell>
          <cell r="F3409">
            <v>13</v>
          </cell>
          <cell r="G3409">
            <v>420.77</v>
          </cell>
          <cell r="H3409" t="str">
            <v>43.58%</v>
          </cell>
        </row>
        <row r="3410">
          <cell r="A3410" t="str">
            <v>11089844770</v>
          </cell>
          <cell r="B3410">
            <v>44770</v>
          </cell>
          <cell r="C3410">
            <v>110898</v>
          </cell>
          <cell r="D3410" t="str">
            <v>四川太极大药房连锁有限公司泸州飞跃路直营店</v>
          </cell>
          <cell r="E3410">
            <v>337.8</v>
          </cell>
          <cell r="F3410">
            <v>6</v>
          </cell>
          <cell r="G3410">
            <v>128.87</v>
          </cell>
          <cell r="H3410" t="str">
            <v>38.15%</v>
          </cell>
        </row>
        <row r="3411">
          <cell r="A3411" t="str">
            <v>11089844771</v>
          </cell>
          <cell r="B3411">
            <v>44771</v>
          </cell>
          <cell r="C3411">
            <v>110898</v>
          </cell>
          <cell r="D3411" t="str">
            <v>四川太极大药房连锁有限公司泸州飞跃路直营店</v>
          </cell>
          <cell r="E3411">
            <v>1752.3</v>
          </cell>
          <cell r="F3411">
            <v>9</v>
          </cell>
          <cell r="G3411">
            <v>623.57</v>
          </cell>
          <cell r="H3411" t="str">
            <v>35.59%</v>
          </cell>
        </row>
        <row r="3412">
          <cell r="A3412" t="str">
            <v>11089844772</v>
          </cell>
          <cell r="B3412">
            <v>44772</v>
          </cell>
          <cell r="C3412">
            <v>110898</v>
          </cell>
          <cell r="D3412" t="str">
            <v>四川太极大药房连锁有限公司泸州飞跃路直营店</v>
          </cell>
          <cell r="E3412">
            <v>1414</v>
          </cell>
          <cell r="F3412">
            <v>9</v>
          </cell>
          <cell r="G3412">
            <v>563.45</v>
          </cell>
          <cell r="H3412" t="str">
            <v>39.85%</v>
          </cell>
        </row>
        <row r="3413">
          <cell r="A3413" t="str">
            <v>11089844773</v>
          </cell>
          <cell r="B3413">
            <v>44773</v>
          </cell>
          <cell r="C3413">
            <v>110898</v>
          </cell>
          <cell r="D3413" t="str">
            <v>四川太极大药房连锁有限公司泸州飞跃路直营店</v>
          </cell>
          <cell r="E3413">
            <v>832.3</v>
          </cell>
          <cell r="F3413">
            <v>6</v>
          </cell>
          <cell r="G3413">
            <v>317.91</v>
          </cell>
          <cell r="H3413" t="str">
            <v>38.2%</v>
          </cell>
        </row>
        <row r="3414">
          <cell r="A3414" t="str">
            <v>11089944743</v>
          </cell>
          <cell r="B3414">
            <v>44743</v>
          </cell>
          <cell r="C3414">
            <v>110899</v>
          </cell>
          <cell r="D3414" t="str">
            <v>四川太极大药房泸州金诺直营店</v>
          </cell>
          <cell r="E3414">
            <v>940.3</v>
          </cell>
          <cell r="F3414">
            <v>20</v>
          </cell>
          <cell r="G3414">
            <v>409.9</v>
          </cell>
          <cell r="H3414" t="str">
            <v>43.59%</v>
          </cell>
        </row>
        <row r="3415">
          <cell r="A3415" t="str">
            <v>11089944744</v>
          </cell>
          <cell r="B3415">
            <v>44744</v>
          </cell>
          <cell r="C3415">
            <v>110899</v>
          </cell>
          <cell r="D3415" t="str">
            <v>四川太极大药房泸州金诺直营店</v>
          </cell>
          <cell r="E3415">
            <v>1930.4</v>
          </cell>
          <cell r="F3415">
            <v>29</v>
          </cell>
          <cell r="G3415">
            <v>725.02</v>
          </cell>
          <cell r="H3415" t="str">
            <v>37.56%</v>
          </cell>
        </row>
        <row r="3416">
          <cell r="A3416" t="str">
            <v>11089944745</v>
          </cell>
          <cell r="B3416">
            <v>44745</v>
          </cell>
          <cell r="C3416">
            <v>110899</v>
          </cell>
          <cell r="D3416" t="str">
            <v>四川太极大药房泸州金诺直营店</v>
          </cell>
          <cell r="E3416">
            <v>891.8</v>
          </cell>
          <cell r="F3416">
            <v>20</v>
          </cell>
          <cell r="G3416">
            <v>319.79</v>
          </cell>
          <cell r="H3416" t="str">
            <v>35.86%</v>
          </cell>
        </row>
        <row r="3417">
          <cell r="A3417" t="str">
            <v>11089944746</v>
          </cell>
          <cell r="B3417">
            <v>44746</v>
          </cell>
          <cell r="C3417">
            <v>110899</v>
          </cell>
          <cell r="D3417" t="str">
            <v>四川太极大药房泸州金诺直营店</v>
          </cell>
          <cell r="E3417">
            <v>1535.3</v>
          </cell>
          <cell r="F3417">
            <v>21</v>
          </cell>
          <cell r="G3417">
            <v>568</v>
          </cell>
          <cell r="H3417" t="str">
            <v>37%</v>
          </cell>
        </row>
        <row r="3418">
          <cell r="A3418" t="str">
            <v>11089944747</v>
          </cell>
          <cell r="B3418">
            <v>44747</v>
          </cell>
          <cell r="C3418">
            <v>110899</v>
          </cell>
          <cell r="D3418" t="str">
            <v>四川太极大药房泸州金诺直营店</v>
          </cell>
          <cell r="E3418">
            <v>1468.9</v>
          </cell>
          <cell r="F3418">
            <v>21</v>
          </cell>
          <cell r="G3418">
            <v>660.74</v>
          </cell>
          <cell r="H3418" t="str">
            <v>44.98%</v>
          </cell>
        </row>
        <row r="3419">
          <cell r="A3419" t="str">
            <v>11089944748</v>
          </cell>
          <cell r="B3419">
            <v>44748</v>
          </cell>
          <cell r="C3419">
            <v>110899</v>
          </cell>
          <cell r="D3419" t="str">
            <v>四川太极大药房泸州金诺直营店</v>
          </cell>
          <cell r="E3419">
            <v>1970.3</v>
          </cell>
          <cell r="F3419">
            <v>21</v>
          </cell>
          <cell r="G3419">
            <v>788.89</v>
          </cell>
          <cell r="H3419" t="str">
            <v>40.04%</v>
          </cell>
        </row>
        <row r="3420">
          <cell r="A3420" t="str">
            <v>11089944749</v>
          </cell>
          <cell r="B3420">
            <v>44749</v>
          </cell>
          <cell r="C3420">
            <v>110899</v>
          </cell>
          <cell r="D3420" t="str">
            <v>四川太极大药房泸州金诺直营店</v>
          </cell>
          <cell r="E3420">
            <v>1252.5</v>
          </cell>
          <cell r="F3420">
            <v>22</v>
          </cell>
          <cell r="G3420">
            <v>548.56</v>
          </cell>
          <cell r="H3420" t="str">
            <v>43.8%</v>
          </cell>
        </row>
        <row r="3421">
          <cell r="A3421" t="str">
            <v>11089944750</v>
          </cell>
          <cell r="B3421">
            <v>44750</v>
          </cell>
          <cell r="C3421">
            <v>110899</v>
          </cell>
          <cell r="D3421" t="str">
            <v>四川太极大药房泸州金诺直营店</v>
          </cell>
          <cell r="E3421">
            <v>1444.2</v>
          </cell>
          <cell r="F3421">
            <v>20</v>
          </cell>
          <cell r="G3421">
            <v>676.96</v>
          </cell>
          <cell r="H3421" t="str">
            <v>46.87%</v>
          </cell>
        </row>
        <row r="3422">
          <cell r="A3422" t="str">
            <v>11089944751</v>
          </cell>
          <cell r="B3422">
            <v>44751</v>
          </cell>
          <cell r="C3422">
            <v>110899</v>
          </cell>
          <cell r="D3422" t="str">
            <v>四川太极大药房泸州金诺直营店</v>
          </cell>
          <cell r="E3422">
            <v>1394.46</v>
          </cell>
          <cell r="F3422">
            <v>15</v>
          </cell>
          <cell r="G3422">
            <v>546.31</v>
          </cell>
          <cell r="H3422" t="str">
            <v>39.18%</v>
          </cell>
        </row>
        <row r="3423">
          <cell r="A3423" t="str">
            <v>11089944752</v>
          </cell>
          <cell r="B3423">
            <v>44752</v>
          </cell>
          <cell r="C3423">
            <v>110899</v>
          </cell>
          <cell r="D3423" t="str">
            <v>四川太极大药房泸州金诺直营店</v>
          </cell>
          <cell r="E3423">
            <v>1617.3</v>
          </cell>
          <cell r="F3423">
            <v>23</v>
          </cell>
          <cell r="G3423">
            <v>657.18</v>
          </cell>
          <cell r="H3423" t="str">
            <v>40.63%</v>
          </cell>
        </row>
        <row r="3424">
          <cell r="A3424" t="str">
            <v>11089944753</v>
          </cell>
          <cell r="B3424">
            <v>44753</v>
          </cell>
          <cell r="C3424">
            <v>110899</v>
          </cell>
          <cell r="D3424" t="str">
            <v>四川太极大药房泸州金诺直营店</v>
          </cell>
          <cell r="E3424">
            <v>1802</v>
          </cell>
          <cell r="F3424">
            <v>23</v>
          </cell>
          <cell r="G3424">
            <v>834.21</v>
          </cell>
          <cell r="H3424" t="str">
            <v>46.29%</v>
          </cell>
        </row>
        <row r="3425">
          <cell r="A3425" t="str">
            <v>11089944754</v>
          </cell>
          <cell r="B3425">
            <v>44754</v>
          </cell>
          <cell r="C3425">
            <v>110899</v>
          </cell>
          <cell r="D3425" t="str">
            <v>四川太极大药房泸州金诺直营店</v>
          </cell>
          <cell r="E3425">
            <v>1378.6</v>
          </cell>
          <cell r="F3425">
            <v>22</v>
          </cell>
          <cell r="G3425">
            <v>644.76</v>
          </cell>
          <cell r="H3425" t="str">
            <v>46.77%</v>
          </cell>
        </row>
        <row r="3426">
          <cell r="A3426" t="str">
            <v>11089944755</v>
          </cell>
          <cell r="B3426">
            <v>44755</v>
          </cell>
          <cell r="C3426">
            <v>110899</v>
          </cell>
          <cell r="D3426" t="str">
            <v>四川太极大药房泸州金诺直营店</v>
          </cell>
          <cell r="E3426">
            <v>1517.8</v>
          </cell>
          <cell r="F3426">
            <v>21</v>
          </cell>
          <cell r="G3426">
            <v>498.36</v>
          </cell>
          <cell r="H3426" t="str">
            <v>32.83%</v>
          </cell>
        </row>
        <row r="3427">
          <cell r="A3427" t="str">
            <v>11089944756</v>
          </cell>
          <cell r="B3427">
            <v>44756</v>
          </cell>
          <cell r="C3427">
            <v>110899</v>
          </cell>
          <cell r="D3427" t="str">
            <v>四川太极大药房泸州金诺直营店</v>
          </cell>
          <cell r="E3427">
            <v>1035.7</v>
          </cell>
          <cell r="F3427">
            <v>23</v>
          </cell>
          <cell r="G3427">
            <v>425.94</v>
          </cell>
          <cell r="H3427" t="str">
            <v>41.13%</v>
          </cell>
        </row>
        <row r="3428">
          <cell r="A3428" t="str">
            <v>11089944757</v>
          </cell>
          <cell r="B3428">
            <v>44757</v>
          </cell>
          <cell r="C3428">
            <v>110899</v>
          </cell>
          <cell r="D3428" t="str">
            <v>四川太极大药房泸州金诺直营店</v>
          </cell>
          <cell r="E3428">
            <v>1812.8</v>
          </cell>
          <cell r="F3428">
            <v>25</v>
          </cell>
          <cell r="G3428">
            <v>751.4</v>
          </cell>
          <cell r="H3428" t="str">
            <v>41.45%</v>
          </cell>
        </row>
        <row r="3429">
          <cell r="A3429" t="str">
            <v>11089944758</v>
          </cell>
          <cell r="B3429">
            <v>44758</v>
          </cell>
          <cell r="C3429">
            <v>110899</v>
          </cell>
          <cell r="D3429" t="str">
            <v>四川太极大药房泸州金诺直营店</v>
          </cell>
          <cell r="E3429">
            <v>1229.6</v>
          </cell>
          <cell r="F3429">
            <v>18</v>
          </cell>
          <cell r="G3429">
            <v>566.07</v>
          </cell>
          <cell r="H3429" t="str">
            <v>46.04%</v>
          </cell>
        </row>
        <row r="3430">
          <cell r="A3430" t="str">
            <v>11089944759</v>
          </cell>
          <cell r="B3430">
            <v>44759</v>
          </cell>
          <cell r="C3430">
            <v>110899</v>
          </cell>
          <cell r="D3430" t="str">
            <v>四川太极大药房泸州金诺直营店</v>
          </cell>
          <cell r="E3430">
            <v>1251</v>
          </cell>
          <cell r="F3430">
            <v>15</v>
          </cell>
          <cell r="G3430">
            <v>560.08</v>
          </cell>
          <cell r="H3430" t="str">
            <v>44.77%</v>
          </cell>
        </row>
        <row r="3431">
          <cell r="A3431" t="str">
            <v>11089944760</v>
          </cell>
          <cell r="B3431">
            <v>44760</v>
          </cell>
          <cell r="C3431">
            <v>110899</v>
          </cell>
          <cell r="D3431" t="str">
            <v>四川太极大药房泸州金诺直营店</v>
          </cell>
          <cell r="E3431">
            <v>1130.2</v>
          </cell>
          <cell r="F3431">
            <v>21</v>
          </cell>
          <cell r="G3431">
            <v>472.69</v>
          </cell>
          <cell r="H3431" t="str">
            <v>41.82%</v>
          </cell>
        </row>
        <row r="3432">
          <cell r="A3432" t="str">
            <v>11089944761</v>
          </cell>
          <cell r="B3432">
            <v>44761</v>
          </cell>
          <cell r="C3432">
            <v>110899</v>
          </cell>
          <cell r="D3432" t="str">
            <v>四川太极大药房泸州金诺直营店</v>
          </cell>
          <cell r="E3432">
            <v>891.7</v>
          </cell>
          <cell r="F3432">
            <v>16</v>
          </cell>
          <cell r="G3432">
            <v>335.93</v>
          </cell>
          <cell r="H3432" t="str">
            <v>37.67%</v>
          </cell>
        </row>
        <row r="3433">
          <cell r="A3433" t="str">
            <v>11089944762</v>
          </cell>
          <cell r="B3433">
            <v>44762</v>
          </cell>
          <cell r="C3433">
            <v>110899</v>
          </cell>
          <cell r="D3433" t="str">
            <v>四川太极大药房泸州金诺直营店</v>
          </cell>
          <cell r="E3433">
            <v>757.5</v>
          </cell>
          <cell r="F3433">
            <v>13</v>
          </cell>
          <cell r="G3433">
            <v>296.64</v>
          </cell>
          <cell r="H3433" t="str">
            <v>39.16%</v>
          </cell>
        </row>
        <row r="3434">
          <cell r="A3434" t="str">
            <v>11089944763</v>
          </cell>
          <cell r="B3434">
            <v>44763</v>
          </cell>
          <cell r="C3434">
            <v>110899</v>
          </cell>
          <cell r="D3434" t="str">
            <v>四川太极大药房泸州金诺直营店</v>
          </cell>
          <cell r="E3434">
            <v>1517.8</v>
          </cell>
          <cell r="F3434">
            <v>20</v>
          </cell>
          <cell r="G3434">
            <v>574.22</v>
          </cell>
          <cell r="H3434" t="str">
            <v>37.83%</v>
          </cell>
        </row>
        <row r="3435">
          <cell r="A3435" t="str">
            <v>11089944764</v>
          </cell>
          <cell r="B3435">
            <v>44764</v>
          </cell>
          <cell r="C3435">
            <v>110899</v>
          </cell>
          <cell r="D3435" t="str">
            <v>四川太极大药房泸州金诺直营店</v>
          </cell>
          <cell r="E3435">
            <v>1439.1</v>
          </cell>
          <cell r="F3435">
            <v>22</v>
          </cell>
          <cell r="G3435">
            <v>482.46</v>
          </cell>
          <cell r="H3435" t="str">
            <v>33.53%</v>
          </cell>
        </row>
        <row r="3436">
          <cell r="A3436" t="str">
            <v>11089944765</v>
          </cell>
          <cell r="B3436">
            <v>44765</v>
          </cell>
          <cell r="C3436">
            <v>110899</v>
          </cell>
          <cell r="D3436" t="str">
            <v>四川太极大药房泸州金诺直营店</v>
          </cell>
          <cell r="E3436">
            <v>623.5</v>
          </cell>
          <cell r="F3436">
            <v>9</v>
          </cell>
          <cell r="G3436">
            <v>236.07</v>
          </cell>
          <cell r="H3436" t="str">
            <v>37.86%</v>
          </cell>
        </row>
        <row r="3437">
          <cell r="A3437" t="str">
            <v>11089944766</v>
          </cell>
          <cell r="B3437">
            <v>44766</v>
          </cell>
          <cell r="C3437">
            <v>110899</v>
          </cell>
          <cell r="D3437" t="str">
            <v>四川太极大药房泸州金诺直营店</v>
          </cell>
          <cell r="E3437">
            <v>799.4</v>
          </cell>
          <cell r="F3437">
            <v>10</v>
          </cell>
          <cell r="G3437">
            <v>374.19</v>
          </cell>
          <cell r="H3437" t="str">
            <v>46.81%</v>
          </cell>
        </row>
        <row r="3438">
          <cell r="A3438" t="str">
            <v>11089944767</v>
          </cell>
          <cell r="B3438">
            <v>44767</v>
          </cell>
          <cell r="C3438">
            <v>110899</v>
          </cell>
          <cell r="D3438" t="str">
            <v>四川太极大药房泸州金诺直营店</v>
          </cell>
          <cell r="E3438">
            <v>780.3</v>
          </cell>
          <cell r="F3438">
            <v>12</v>
          </cell>
          <cell r="G3438">
            <v>287.81</v>
          </cell>
          <cell r="H3438" t="str">
            <v>36.89%</v>
          </cell>
        </row>
        <row r="3439">
          <cell r="A3439" t="str">
            <v>11089944768</v>
          </cell>
          <cell r="B3439">
            <v>44768</v>
          </cell>
          <cell r="C3439">
            <v>110899</v>
          </cell>
          <cell r="D3439" t="str">
            <v>四川太极大药房泸州金诺直营店</v>
          </cell>
          <cell r="E3439">
            <v>1921.5</v>
          </cell>
          <cell r="F3439">
            <v>22</v>
          </cell>
          <cell r="G3439">
            <v>881.91</v>
          </cell>
          <cell r="H3439" t="str">
            <v>45.9%</v>
          </cell>
        </row>
        <row r="3440">
          <cell r="A3440" t="str">
            <v>11089944769</v>
          </cell>
          <cell r="B3440">
            <v>44769</v>
          </cell>
          <cell r="C3440">
            <v>110899</v>
          </cell>
          <cell r="D3440" t="str">
            <v>四川太极大药房泸州金诺直营店</v>
          </cell>
          <cell r="E3440">
            <v>1118.6</v>
          </cell>
          <cell r="F3440">
            <v>11</v>
          </cell>
          <cell r="G3440">
            <v>582.82</v>
          </cell>
          <cell r="H3440" t="str">
            <v>52.1%</v>
          </cell>
        </row>
        <row r="3441">
          <cell r="A3441" t="str">
            <v>11089944770</v>
          </cell>
          <cell r="B3441">
            <v>44770</v>
          </cell>
          <cell r="C3441">
            <v>110899</v>
          </cell>
          <cell r="D3441" t="str">
            <v>四川太极大药房泸州金诺直营店</v>
          </cell>
          <cell r="E3441">
            <v>1003.9</v>
          </cell>
          <cell r="F3441">
            <v>6</v>
          </cell>
          <cell r="G3441">
            <v>480.2</v>
          </cell>
          <cell r="H3441" t="str">
            <v>47.83%</v>
          </cell>
        </row>
        <row r="3442">
          <cell r="A3442" t="str">
            <v>11089944771</v>
          </cell>
          <cell r="B3442">
            <v>44771</v>
          </cell>
          <cell r="C3442">
            <v>110899</v>
          </cell>
          <cell r="D3442" t="str">
            <v>四川太极大药房泸州金诺直营店</v>
          </cell>
          <cell r="E3442">
            <v>984.5</v>
          </cell>
          <cell r="F3442">
            <v>10</v>
          </cell>
          <cell r="G3442">
            <v>433.67</v>
          </cell>
          <cell r="H3442" t="str">
            <v>44.05%</v>
          </cell>
        </row>
        <row r="3443">
          <cell r="A3443" t="str">
            <v>11089944772</v>
          </cell>
          <cell r="B3443">
            <v>44772</v>
          </cell>
          <cell r="C3443">
            <v>110899</v>
          </cell>
          <cell r="D3443" t="str">
            <v>四川太极大药房泸州金诺直营店</v>
          </cell>
          <cell r="E3443">
            <v>1153</v>
          </cell>
          <cell r="F3443">
            <v>13</v>
          </cell>
          <cell r="G3443">
            <v>555.99</v>
          </cell>
          <cell r="H3443" t="str">
            <v>48.22%</v>
          </cell>
        </row>
        <row r="3444">
          <cell r="A3444" t="str">
            <v>11089944773</v>
          </cell>
          <cell r="B3444">
            <v>44773</v>
          </cell>
          <cell r="C3444">
            <v>110899</v>
          </cell>
          <cell r="D3444" t="str">
            <v>四川太极大药房泸州金诺直营店</v>
          </cell>
          <cell r="E3444">
            <v>1273.8</v>
          </cell>
          <cell r="F3444">
            <v>12</v>
          </cell>
          <cell r="G3444">
            <v>414.53</v>
          </cell>
          <cell r="H3444" t="str">
            <v>32.54%</v>
          </cell>
        </row>
        <row r="3445">
          <cell r="A3445" t="str">
            <v>11090044743</v>
          </cell>
          <cell r="B3445">
            <v>44743</v>
          </cell>
          <cell r="C3445">
            <v>110900</v>
          </cell>
          <cell r="D3445" t="str">
            <v>四川太极大药房泸州蓝田直营店</v>
          </cell>
          <cell r="E3445">
            <v>3727.4</v>
          </cell>
          <cell r="F3445">
            <v>39</v>
          </cell>
          <cell r="G3445">
            <v>1297.91</v>
          </cell>
          <cell r="H3445" t="str">
            <v>34.82%</v>
          </cell>
        </row>
        <row r="3446">
          <cell r="A3446" t="str">
            <v>11090044744</v>
          </cell>
          <cell r="B3446">
            <v>44744</v>
          </cell>
          <cell r="C3446">
            <v>110900</v>
          </cell>
          <cell r="D3446" t="str">
            <v>四川太极大药房泸州蓝田直营店</v>
          </cell>
          <cell r="E3446">
            <v>2954.5</v>
          </cell>
          <cell r="F3446">
            <v>36</v>
          </cell>
          <cell r="G3446">
            <v>1077.83</v>
          </cell>
          <cell r="H3446" t="str">
            <v>36.48%</v>
          </cell>
        </row>
        <row r="3447">
          <cell r="A3447" t="str">
            <v>11090044745</v>
          </cell>
          <cell r="B3447">
            <v>44745</v>
          </cell>
          <cell r="C3447">
            <v>110900</v>
          </cell>
          <cell r="D3447" t="str">
            <v>四川太极大药房泸州蓝田直营店</v>
          </cell>
          <cell r="E3447">
            <v>3365</v>
          </cell>
          <cell r="F3447">
            <v>40</v>
          </cell>
          <cell r="G3447">
            <v>1262.15</v>
          </cell>
          <cell r="H3447" t="str">
            <v>37.51%</v>
          </cell>
        </row>
        <row r="3448">
          <cell r="A3448" t="str">
            <v>11090044746</v>
          </cell>
          <cell r="B3448">
            <v>44746</v>
          </cell>
          <cell r="C3448">
            <v>110900</v>
          </cell>
          <cell r="D3448" t="str">
            <v>四川太极大药房泸州蓝田直营店</v>
          </cell>
          <cell r="E3448">
            <v>3053.3</v>
          </cell>
          <cell r="F3448">
            <v>37</v>
          </cell>
          <cell r="G3448">
            <v>1043.95</v>
          </cell>
          <cell r="H3448" t="str">
            <v>34.19%</v>
          </cell>
        </row>
        <row r="3449">
          <cell r="A3449" t="str">
            <v>11090044747</v>
          </cell>
          <cell r="B3449">
            <v>44747</v>
          </cell>
          <cell r="C3449">
            <v>110900</v>
          </cell>
          <cell r="D3449" t="str">
            <v>四川太极大药房泸州蓝田直营店</v>
          </cell>
          <cell r="E3449">
            <v>3258.2</v>
          </cell>
          <cell r="F3449">
            <v>34</v>
          </cell>
          <cell r="G3449">
            <v>1181.21</v>
          </cell>
          <cell r="H3449" t="str">
            <v>36.25%</v>
          </cell>
        </row>
        <row r="3450">
          <cell r="A3450" t="str">
            <v>11090044748</v>
          </cell>
          <cell r="B3450">
            <v>44748</v>
          </cell>
          <cell r="C3450">
            <v>110900</v>
          </cell>
          <cell r="D3450" t="str">
            <v>四川太极大药房泸州蓝田直营店</v>
          </cell>
          <cell r="E3450">
            <v>2711.5</v>
          </cell>
          <cell r="F3450">
            <v>38</v>
          </cell>
          <cell r="G3450">
            <v>1090.36</v>
          </cell>
          <cell r="H3450" t="str">
            <v>40.21%</v>
          </cell>
        </row>
        <row r="3451">
          <cell r="A3451" t="str">
            <v>11090044749</v>
          </cell>
          <cell r="B3451">
            <v>44749</v>
          </cell>
          <cell r="C3451">
            <v>110900</v>
          </cell>
          <cell r="D3451" t="str">
            <v>四川太极大药房泸州蓝田直营店</v>
          </cell>
          <cell r="E3451">
            <v>2276.6</v>
          </cell>
          <cell r="F3451">
            <v>28</v>
          </cell>
          <cell r="G3451">
            <v>789.92</v>
          </cell>
          <cell r="H3451" t="str">
            <v>34.7%</v>
          </cell>
        </row>
        <row r="3452">
          <cell r="A3452" t="str">
            <v>11090044750</v>
          </cell>
          <cell r="B3452">
            <v>44750</v>
          </cell>
          <cell r="C3452">
            <v>110900</v>
          </cell>
          <cell r="D3452" t="str">
            <v>四川太极大药房泸州蓝田直营店</v>
          </cell>
          <cell r="E3452">
            <v>3605.8</v>
          </cell>
          <cell r="F3452">
            <v>47</v>
          </cell>
          <cell r="G3452">
            <v>1296.65</v>
          </cell>
          <cell r="H3452" t="str">
            <v>35.96%</v>
          </cell>
        </row>
        <row r="3453">
          <cell r="A3453" t="str">
            <v>11090044751</v>
          </cell>
          <cell r="B3453">
            <v>44751</v>
          </cell>
          <cell r="C3453">
            <v>110900</v>
          </cell>
          <cell r="D3453" t="str">
            <v>四川太极大药房泸州蓝田直营店</v>
          </cell>
          <cell r="E3453">
            <v>2996.9</v>
          </cell>
          <cell r="F3453">
            <v>33</v>
          </cell>
          <cell r="G3453">
            <v>1080.45</v>
          </cell>
          <cell r="H3453" t="str">
            <v>36.05%</v>
          </cell>
        </row>
        <row r="3454">
          <cell r="A3454" t="str">
            <v>11090044752</v>
          </cell>
          <cell r="B3454">
            <v>44752</v>
          </cell>
          <cell r="C3454">
            <v>110900</v>
          </cell>
          <cell r="D3454" t="str">
            <v>四川太极大药房泸州蓝田直营店</v>
          </cell>
          <cell r="E3454">
            <v>3223.1</v>
          </cell>
          <cell r="F3454">
            <v>38</v>
          </cell>
          <cell r="G3454">
            <v>1146.99</v>
          </cell>
          <cell r="H3454" t="str">
            <v>35.59%</v>
          </cell>
        </row>
        <row r="3455">
          <cell r="A3455" t="str">
            <v>11090044753</v>
          </cell>
          <cell r="B3455">
            <v>44753</v>
          </cell>
          <cell r="C3455">
            <v>110900</v>
          </cell>
          <cell r="D3455" t="str">
            <v>四川太极大药房泸州蓝田直营店</v>
          </cell>
          <cell r="E3455">
            <v>3981.5</v>
          </cell>
          <cell r="F3455">
            <v>33</v>
          </cell>
          <cell r="G3455">
            <v>1133.43</v>
          </cell>
          <cell r="H3455" t="str">
            <v>28.47%</v>
          </cell>
        </row>
        <row r="3456">
          <cell r="A3456" t="str">
            <v>11090044754</v>
          </cell>
          <cell r="B3456">
            <v>44754</v>
          </cell>
          <cell r="C3456">
            <v>110900</v>
          </cell>
          <cell r="D3456" t="str">
            <v>四川太极大药房泸州蓝田直营店</v>
          </cell>
          <cell r="E3456">
            <v>2545.6</v>
          </cell>
          <cell r="F3456">
            <v>40</v>
          </cell>
          <cell r="G3456">
            <v>827.75</v>
          </cell>
          <cell r="H3456" t="str">
            <v>32.52%</v>
          </cell>
        </row>
        <row r="3457">
          <cell r="A3457" t="str">
            <v>11090044755</v>
          </cell>
          <cell r="B3457">
            <v>44755</v>
          </cell>
          <cell r="C3457">
            <v>110900</v>
          </cell>
          <cell r="D3457" t="str">
            <v>四川太极大药房泸州蓝田直营店</v>
          </cell>
          <cell r="E3457">
            <v>2734</v>
          </cell>
          <cell r="F3457">
            <v>31</v>
          </cell>
          <cell r="G3457">
            <v>903.65</v>
          </cell>
          <cell r="H3457" t="str">
            <v>33.05%</v>
          </cell>
        </row>
        <row r="3458">
          <cell r="A3458" t="str">
            <v>11090044756</v>
          </cell>
          <cell r="B3458">
            <v>44756</v>
          </cell>
          <cell r="C3458">
            <v>110900</v>
          </cell>
          <cell r="D3458" t="str">
            <v>四川太极大药房泸州蓝田直营店</v>
          </cell>
          <cell r="E3458">
            <v>2732.6</v>
          </cell>
          <cell r="F3458">
            <v>33</v>
          </cell>
          <cell r="G3458">
            <v>979.16</v>
          </cell>
          <cell r="H3458" t="str">
            <v>35.83%</v>
          </cell>
        </row>
        <row r="3459">
          <cell r="A3459" t="str">
            <v>11090044757</v>
          </cell>
          <cell r="B3459">
            <v>44757</v>
          </cell>
          <cell r="C3459">
            <v>110900</v>
          </cell>
          <cell r="D3459" t="str">
            <v>四川太极大药房泸州蓝田直营店</v>
          </cell>
          <cell r="E3459">
            <v>3326.9</v>
          </cell>
          <cell r="F3459">
            <v>31</v>
          </cell>
          <cell r="G3459">
            <v>1154</v>
          </cell>
          <cell r="H3459" t="str">
            <v>34.69%</v>
          </cell>
        </row>
        <row r="3460">
          <cell r="A3460" t="str">
            <v>11090044758</v>
          </cell>
          <cell r="B3460">
            <v>44758</v>
          </cell>
          <cell r="C3460">
            <v>110900</v>
          </cell>
          <cell r="D3460" t="str">
            <v>四川太极大药房泸州蓝田直营店</v>
          </cell>
          <cell r="E3460">
            <v>1821.3</v>
          </cell>
          <cell r="F3460">
            <v>20</v>
          </cell>
          <cell r="G3460">
            <v>681.64</v>
          </cell>
          <cell r="H3460" t="str">
            <v>37.43%</v>
          </cell>
        </row>
        <row r="3461">
          <cell r="A3461" t="str">
            <v>11090044759</v>
          </cell>
          <cell r="B3461">
            <v>44759</v>
          </cell>
          <cell r="C3461">
            <v>110900</v>
          </cell>
          <cell r="D3461" t="str">
            <v>四川太极大药房泸州蓝田直营店</v>
          </cell>
          <cell r="E3461">
            <v>1920.1</v>
          </cell>
          <cell r="F3461">
            <v>17</v>
          </cell>
          <cell r="G3461">
            <v>510.36</v>
          </cell>
          <cell r="H3461" t="str">
            <v>26.58%</v>
          </cell>
        </row>
        <row r="3462">
          <cell r="A3462" t="str">
            <v>11090044760</v>
          </cell>
          <cell r="B3462">
            <v>44760</v>
          </cell>
          <cell r="C3462">
            <v>110900</v>
          </cell>
          <cell r="D3462" t="str">
            <v>四川太极大药房泸州蓝田直营店</v>
          </cell>
          <cell r="E3462">
            <v>2615.6</v>
          </cell>
          <cell r="F3462">
            <v>32</v>
          </cell>
          <cell r="G3462">
            <v>845.98</v>
          </cell>
          <cell r="H3462" t="str">
            <v>32.34%</v>
          </cell>
        </row>
        <row r="3463">
          <cell r="A3463" t="str">
            <v>11090044761</v>
          </cell>
          <cell r="B3463">
            <v>44761</v>
          </cell>
          <cell r="C3463">
            <v>110900</v>
          </cell>
          <cell r="D3463" t="str">
            <v>四川太极大药房泸州蓝田直营店</v>
          </cell>
          <cell r="E3463">
            <v>2073.2</v>
          </cell>
          <cell r="F3463">
            <v>35</v>
          </cell>
          <cell r="G3463">
            <v>778.67</v>
          </cell>
          <cell r="H3463" t="str">
            <v>37.56%</v>
          </cell>
        </row>
        <row r="3464">
          <cell r="A3464" t="str">
            <v>11090044762</v>
          </cell>
          <cell r="B3464">
            <v>44762</v>
          </cell>
          <cell r="C3464">
            <v>110900</v>
          </cell>
          <cell r="D3464" t="str">
            <v>四川太极大药房泸州蓝田直营店</v>
          </cell>
          <cell r="E3464">
            <v>2186.7</v>
          </cell>
          <cell r="F3464">
            <v>27</v>
          </cell>
          <cell r="G3464">
            <v>888.22</v>
          </cell>
          <cell r="H3464" t="str">
            <v>40.62%</v>
          </cell>
        </row>
        <row r="3465">
          <cell r="A3465" t="str">
            <v>11090044763</v>
          </cell>
          <cell r="B3465">
            <v>44763</v>
          </cell>
          <cell r="C3465">
            <v>110900</v>
          </cell>
          <cell r="D3465" t="str">
            <v>四川太极大药房泸州蓝田直营店</v>
          </cell>
          <cell r="E3465">
            <v>2674.2</v>
          </cell>
          <cell r="F3465">
            <v>26</v>
          </cell>
          <cell r="G3465">
            <v>743.09</v>
          </cell>
          <cell r="H3465" t="str">
            <v>27.79%</v>
          </cell>
        </row>
        <row r="3466">
          <cell r="A3466" t="str">
            <v>11090044764</v>
          </cell>
          <cell r="B3466">
            <v>44764</v>
          </cell>
          <cell r="C3466">
            <v>110900</v>
          </cell>
          <cell r="D3466" t="str">
            <v>四川太极大药房泸州蓝田直营店</v>
          </cell>
          <cell r="E3466">
            <v>1683.5</v>
          </cell>
          <cell r="F3466">
            <v>27</v>
          </cell>
          <cell r="G3466">
            <v>555.94</v>
          </cell>
          <cell r="H3466" t="str">
            <v>33.02%</v>
          </cell>
        </row>
        <row r="3467">
          <cell r="A3467" t="str">
            <v>11090044765</v>
          </cell>
          <cell r="B3467">
            <v>44765</v>
          </cell>
          <cell r="C3467">
            <v>110900</v>
          </cell>
          <cell r="D3467" t="str">
            <v>四川太极大药房泸州蓝田直营店</v>
          </cell>
          <cell r="E3467">
            <v>3427.5</v>
          </cell>
          <cell r="F3467">
            <v>26</v>
          </cell>
          <cell r="G3467">
            <v>1249.28</v>
          </cell>
          <cell r="H3467" t="str">
            <v>36.45%</v>
          </cell>
        </row>
        <row r="3468">
          <cell r="A3468" t="str">
            <v>11090044766</v>
          </cell>
          <cell r="B3468">
            <v>44766</v>
          </cell>
          <cell r="C3468">
            <v>110900</v>
          </cell>
          <cell r="D3468" t="str">
            <v>四川太极大药房泸州蓝田直营店</v>
          </cell>
          <cell r="E3468">
            <v>1933</v>
          </cell>
          <cell r="F3468">
            <v>34</v>
          </cell>
          <cell r="G3468">
            <v>843.13</v>
          </cell>
          <cell r="H3468" t="str">
            <v>43.62%</v>
          </cell>
        </row>
        <row r="3469">
          <cell r="A3469" t="str">
            <v>11090044767</v>
          </cell>
          <cell r="B3469">
            <v>44767</v>
          </cell>
          <cell r="C3469">
            <v>110900</v>
          </cell>
          <cell r="D3469" t="str">
            <v>四川太极大药房泸州蓝田直营店</v>
          </cell>
          <cell r="E3469">
            <v>2302.2</v>
          </cell>
          <cell r="F3469">
            <v>21</v>
          </cell>
          <cell r="G3469">
            <v>674.99</v>
          </cell>
          <cell r="H3469" t="str">
            <v>29.32%</v>
          </cell>
        </row>
        <row r="3470">
          <cell r="A3470" t="str">
            <v>11090044768</v>
          </cell>
          <cell r="B3470">
            <v>44768</v>
          </cell>
          <cell r="C3470">
            <v>110900</v>
          </cell>
          <cell r="D3470" t="str">
            <v>四川太极大药房泸州蓝田直营店</v>
          </cell>
          <cell r="E3470">
            <v>1653.5</v>
          </cell>
          <cell r="F3470">
            <v>24</v>
          </cell>
          <cell r="G3470">
            <v>466.15</v>
          </cell>
          <cell r="H3470" t="str">
            <v>28.19%</v>
          </cell>
        </row>
        <row r="3471">
          <cell r="A3471" t="str">
            <v>11090044769</v>
          </cell>
          <cell r="B3471">
            <v>44769</v>
          </cell>
          <cell r="C3471">
            <v>110900</v>
          </cell>
          <cell r="D3471" t="str">
            <v>四川太极大药房泸州蓝田直营店</v>
          </cell>
          <cell r="E3471">
            <v>2851.7</v>
          </cell>
          <cell r="F3471">
            <v>26</v>
          </cell>
          <cell r="G3471">
            <v>908.51</v>
          </cell>
          <cell r="H3471" t="str">
            <v>31.86%</v>
          </cell>
        </row>
        <row r="3472">
          <cell r="A3472" t="str">
            <v>11090044770</v>
          </cell>
          <cell r="B3472">
            <v>44770</v>
          </cell>
          <cell r="C3472">
            <v>110900</v>
          </cell>
          <cell r="D3472" t="str">
            <v>四川太极大药房泸州蓝田直营店</v>
          </cell>
          <cell r="E3472">
            <v>2424.4</v>
          </cell>
          <cell r="F3472">
            <v>31</v>
          </cell>
          <cell r="G3472">
            <v>661.39</v>
          </cell>
          <cell r="H3472" t="str">
            <v>27.28%</v>
          </cell>
        </row>
        <row r="3473">
          <cell r="A3473" t="str">
            <v>11090044771</v>
          </cell>
          <cell r="B3473">
            <v>44771</v>
          </cell>
          <cell r="C3473">
            <v>110900</v>
          </cell>
          <cell r="D3473" t="str">
            <v>四川太极大药房泸州蓝田直营店</v>
          </cell>
          <cell r="E3473">
            <v>3001.8</v>
          </cell>
          <cell r="F3473">
            <v>27</v>
          </cell>
          <cell r="G3473">
            <v>1003.38</v>
          </cell>
          <cell r="H3473" t="str">
            <v>33.43%</v>
          </cell>
        </row>
        <row r="3474">
          <cell r="A3474" t="str">
            <v>11090044772</v>
          </cell>
          <cell r="B3474">
            <v>44772</v>
          </cell>
          <cell r="C3474">
            <v>110900</v>
          </cell>
          <cell r="D3474" t="str">
            <v>四川太极大药房泸州蓝田直营店</v>
          </cell>
          <cell r="E3474">
            <v>1558.7</v>
          </cell>
          <cell r="F3474">
            <v>29</v>
          </cell>
          <cell r="G3474">
            <v>461.11</v>
          </cell>
          <cell r="H3474" t="str">
            <v>29.58%</v>
          </cell>
        </row>
        <row r="3475">
          <cell r="A3475" t="str">
            <v>11090044773</v>
          </cell>
          <cell r="B3475">
            <v>44773</v>
          </cell>
          <cell r="C3475">
            <v>110900</v>
          </cell>
          <cell r="D3475" t="str">
            <v>四川太极大药房泸州蓝田直营店</v>
          </cell>
          <cell r="E3475">
            <v>2097</v>
          </cell>
          <cell r="F3475">
            <v>33</v>
          </cell>
          <cell r="G3475">
            <v>654.24</v>
          </cell>
          <cell r="H3475" t="str">
            <v>31.2%</v>
          </cell>
        </row>
        <row r="3476">
          <cell r="A3476" t="str">
            <v>11090144743</v>
          </cell>
          <cell r="B3476">
            <v>44743</v>
          </cell>
          <cell r="C3476">
            <v>110901</v>
          </cell>
          <cell r="D3476" t="str">
            <v>四川太极大药房泸州一直营店</v>
          </cell>
          <cell r="E3476">
            <v>5717.13</v>
          </cell>
          <cell r="F3476">
            <v>92</v>
          </cell>
          <cell r="G3476">
            <v>2221.11</v>
          </cell>
          <cell r="H3476" t="str">
            <v>38.85%</v>
          </cell>
        </row>
        <row r="3477">
          <cell r="A3477" t="str">
            <v>11090144744</v>
          </cell>
          <cell r="B3477">
            <v>44744</v>
          </cell>
          <cell r="C3477">
            <v>110901</v>
          </cell>
          <cell r="D3477" t="str">
            <v>四川太极大药房泸州一直营店</v>
          </cell>
          <cell r="E3477">
            <v>5421.9</v>
          </cell>
          <cell r="F3477">
            <v>76</v>
          </cell>
          <cell r="G3477">
            <v>2036.31</v>
          </cell>
          <cell r="H3477" t="str">
            <v>37.56%</v>
          </cell>
        </row>
        <row r="3478">
          <cell r="A3478" t="str">
            <v>11090144745</v>
          </cell>
          <cell r="B3478">
            <v>44745</v>
          </cell>
          <cell r="C3478">
            <v>110901</v>
          </cell>
          <cell r="D3478" t="str">
            <v>四川太极大药房泸州一直营店</v>
          </cell>
          <cell r="E3478">
            <v>5634.23</v>
          </cell>
          <cell r="F3478">
            <v>105</v>
          </cell>
          <cell r="G3478">
            <v>2179.08</v>
          </cell>
          <cell r="H3478" t="str">
            <v>38.68%</v>
          </cell>
        </row>
        <row r="3479">
          <cell r="A3479" t="str">
            <v>11090144746</v>
          </cell>
          <cell r="B3479">
            <v>44746</v>
          </cell>
          <cell r="C3479">
            <v>110901</v>
          </cell>
          <cell r="D3479" t="str">
            <v>四川太极大药房泸州一直营店</v>
          </cell>
          <cell r="E3479">
            <v>5455.62</v>
          </cell>
          <cell r="F3479">
            <v>92</v>
          </cell>
          <cell r="G3479">
            <v>2322.04</v>
          </cell>
          <cell r="H3479" t="str">
            <v>42.56%</v>
          </cell>
        </row>
        <row r="3480">
          <cell r="A3480" t="str">
            <v>11090144747</v>
          </cell>
          <cell r="B3480">
            <v>44747</v>
          </cell>
          <cell r="C3480">
            <v>110901</v>
          </cell>
          <cell r="D3480" t="str">
            <v>四川太极大药房泸州一直营店</v>
          </cell>
          <cell r="E3480">
            <v>5392.35</v>
          </cell>
          <cell r="F3480">
            <v>94</v>
          </cell>
          <cell r="G3480">
            <v>1857.75</v>
          </cell>
          <cell r="H3480" t="str">
            <v>34.45%</v>
          </cell>
        </row>
        <row r="3481">
          <cell r="A3481" t="str">
            <v>11090144748</v>
          </cell>
          <cell r="B3481">
            <v>44748</v>
          </cell>
          <cell r="C3481">
            <v>110901</v>
          </cell>
          <cell r="D3481" t="str">
            <v>四川太极大药房泸州一直营店</v>
          </cell>
          <cell r="E3481">
            <v>5542.62</v>
          </cell>
          <cell r="F3481">
            <v>92</v>
          </cell>
          <cell r="G3481">
            <v>1867.54</v>
          </cell>
          <cell r="H3481" t="str">
            <v>33.69%</v>
          </cell>
        </row>
        <row r="3482">
          <cell r="A3482" t="str">
            <v>11090144749</v>
          </cell>
          <cell r="B3482">
            <v>44749</v>
          </cell>
          <cell r="C3482">
            <v>110901</v>
          </cell>
          <cell r="D3482" t="str">
            <v>四川太极大药房泸州一直营店</v>
          </cell>
          <cell r="E3482">
            <v>5081.4</v>
          </cell>
          <cell r="F3482">
            <v>93</v>
          </cell>
          <cell r="G3482">
            <v>1853.01</v>
          </cell>
          <cell r="H3482" t="str">
            <v>36.47%</v>
          </cell>
        </row>
        <row r="3483">
          <cell r="A3483" t="str">
            <v>11090144750</v>
          </cell>
          <cell r="B3483">
            <v>44750</v>
          </cell>
          <cell r="C3483">
            <v>110901</v>
          </cell>
          <cell r="D3483" t="str">
            <v>四川太极大药房泸州一直营店</v>
          </cell>
          <cell r="E3483">
            <v>5416.6</v>
          </cell>
          <cell r="F3483">
            <v>83</v>
          </cell>
          <cell r="G3483">
            <v>1919.9</v>
          </cell>
          <cell r="H3483" t="str">
            <v>35.44%</v>
          </cell>
        </row>
        <row r="3484">
          <cell r="A3484" t="str">
            <v>11090144751</v>
          </cell>
          <cell r="B3484">
            <v>44751</v>
          </cell>
          <cell r="C3484">
            <v>110901</v>
          </cell>
          <cell r="D3484" t="str">
            <v>四川太极大药房泸州一直营店</v>
          </cell>
          <cell r="E3484">
            <v>6438</v>
          </cell>
          <cell r="F3484">
            <v>111</v>
          </cell>
          <cell r="G3484">
            <v>2572.33</v>
          </cell>
          <cell r="H3484" t="str">
            <v>39.96%</v>
          </cell>
        </row>
        <row r="3485">
          <cell r="A3485" t="str">
            <v>11090144752</v>
          </cell>
          <cell r="B3485">
            <v>44752</v>
          </cell>
          <cell r="C3485">
            <v>110901</v>
          </cell>
          <cell r="D3485" t="str">
            <v>四川太极大药房泸州一直营店</v>
          </cell>
          <cell r="E3485">
            <v>4643.3</v>
          </cell>
          <cell r="F3485">
            <v>86</v>
          </cell>
          <cell r="G3485">
            <v>1906.36</v>
          </cell>
          <cell r="H3485" t="str">
            <v>41.06%</v>
          </cell>
        </row>
        <row r="3486">
          <cell r="A3486" t="str">
            <v>11090144753</v>
          </cell>
          <cell r="B3486">
            <v>44753</v>
          </cell>
          <cell r="C3486">
            <v>110901</v>
          </cell>
          <cell r="D3486" t="str">
            <v>四川太极大药房泸州一直营店</v>
          </cell>
          <cell r="E3486">
            <v>4556</v>
          </cell>
          <cell r="F3486">
            <v>78</v>
          </cell>
          <cell r="G3486">
            <v>1660.14</v>
          </cell>
          <cell r="H3486" t="str">
            <v>36.44%</v>
          </cell>
        </row>
        <row r="3487">
          <cell r="A3487" t="str">
            <v>11090144754</v>
          </cell>
          <cell r="B3487">
            <v>44754</v>
          </cell>
          <cell r="C3487">
            <v>110901</v>
          </cell>
          <cell r="D3487" t="str">
            <v>四川太极大药房泸州一直营店</v>
          </cell>
          <cell r="E3487">
            <v>5044.9</v>
          </cell>
          <cell r="F3487">
            <v>94</v>
          </cell>
          <cell r="G3487">
            <v>1861.2</v>
          </cell>
          <cell r="H3487" t="str">
            <v>36.89%</v>
          </cell>
        </row>
        <row r="3488">
          <cell r="A3488" t="str">
            <v>11090144755</v>
          </cell>
          <cell r="B3488">
            <v>44755</v>
          </cell>
          <cell r="C3488">
            <v>110901</v>
          </cell>
          <cell r="D3488" t="str">
            <v>四川太极大药房泸州一直营店</v>
          </cell>
          <cell r="E3488">
            <v>3528</v>
          </cell>
          <cell r="F3488">
            <v>64</v>
          </cell>
          <cell r="G3488">
            <v>1237.33</v>
          </cell>
          <cell r="H3488" t="str">
            <v>35.07%</v>
          </cell>
        </row>
        <row r="3489">
          <cell r="A3489" t="str">
            <v>11090144756</v>
          </cell>
          <cell r="B3489">
            <v>44756</v>
          </cell>
          <cell r="C3489">
            <v>110901</v>
          </cell>
          <cell r="D3489" t="str">
            <v>四川太极大药房泸州一直营店</v>
          </cell>
          <cell r="E3489">
            <v>3659</v>
          </cell>
          <cell r="F3489">
            <v>61</v>
          </cell>
          <cell r="G3489">
            <v>1041.13</v>
          </cell>
          <cell r="H3489" t="str">
            <v>28.45%</v>
          </cell>
        </row>
        <row r="3490">
          <cell r="A3490" t="str">
            <v>11090144757</v>
          </cell>
          <cell r="B3490">
            <v>44757</v>
          </cell>
          <cell r="C3490">
            <v>110901</v>
          </cell>
          <cell r="D3490" t="str">
            <v>四川太极大药房泸州一直营店</v>
          </cell>
          <cell r="E3490">
            <v>4034.1</v>
          </cell>
          <cell r="F3490">
            <v>76</v>
          </cell>
          <cell r="G3490">
            <v>1511.95</v>
          </cell>
          <cell r="H3490" t="str">
            <v>37.48%</v>
          </cell>
        </row>
        <row r="3491">
          <cell r="A3491" t="str">
            <v>11090144758</v>
          </cell>
          <cell r="B3491">
            <v>44758</v>
          </cell>
          <cell r="C3491">
            <v>110901</v>
          </cell>
          <cell r="D3491" t="str">
            <v>四川太极大药房泸州一直营店</v>
          </cell>
          <cell r="E3491">
            <v>4221.9</v>
          </cell>
          <cell r="F3491">
            <v>91</v>
          </cell>
          <cell r="G3491">
            <v>1626.88</v>
          </cell>
          <cell r="H3491" t="str">
            <v>38.53%</v>
          </cell>
        </row>
        <row r="3492">
          <cell r="A3492" t="str">
            <v>11090144759</v>
          </cell>
          <cell r="B3492">
            <v>44759</v>
          </cell>
          <cell r="C3492">
            <v>110901</v>
          </cell>
          <cell r="D3492" t="str">
            <v>四川太极大药房泸州一直营店</v>
          </cell>
          <cell r="E3492">
            <v>3214.1</v>
          </cell>
          <cell r="F3492">
            <v>41</v>
          </cell>
          <cell r="G3492">
            <v>995.9</v>
          </cell>
          <cell r="H3492" t="str">
            <v>30.99%</v>
          </cell>
        </row>
        <row r="3493">
          <cell r="A3493" t="str">
            <v>11090144760</v>
          </cell>
          <cell r="B3493">
            <v>44760</v>
          </cell>
          <cell r="C3493">
            <v>110901</v>
          </cell>
          <cell r="D3493" t="str">
            <v>四川太极大药房泸州一直营店</v>
          </cell>
          <cell r="E3493">
            <v>4867.11</v>
          </cell>
          <cell r="F3493">
            <v>76</v>
          </cell>
          <cell r="G3493">
            <v>1595.44</v>
          </cell>
          <cell r="H3493" t="str">
            <v>32.78%</v>
          </cell>
        </row>
        <row r="3494">
          <cell r="A3494" t="str">
            <v>11090144761</v>
          </cell>
          <cell r="B3494">
            <v>44761</v>
          </cell>
          <cell r="C3494">
            <v>110901</v>
          </cell>
          <cell r="D3494" t="str">
            <v>四川太极大药房泸州一直营店</v>
          </cell>
          <cell r="E3494">
            <v>7970.6</v>
          </cell>
          <cell r="F3494">
            <v>54</v>
          </cell>
          <cell r="G3494">
            <v>2569.34</v>
          </cell>
          <cell r="H3494" t="str">
            <v>32.24%</v>
          </cell>
        </row>
        <row r="3495">
          <cell r="A3495" t="str">
            <v>11090144762</v>
          </cell>
          <cell r="B3495">
            <v>44762</v>
          </cell>
          <cell r="C3495">
            <v>110901</v>
          </cell>
          <cell r="D3495" t="str">
            <v>四川太极大药房泸州一直营店</v>
          </cell>
          <cell r="E3495">
            <v>5418.1</v>
          </cell>
          <cell r="F3495">
            <v>72</v>
          </cell>
          <cell r="G3495">
            <v>2063.34</v>
          </cell>
          <cell r="H3495" t="str">
            <v>38.08%</v>
          </cell>
        </row>
        <row r="3496">
          <cell r="A3496" t="str">
            <v>11090144763</v>
          </cell>
          <cell r="B3496">
            <v>44763</v>
          </cell>
          <cell r="C3496">
            <v>110901</v>
          </cell>
          <cell r="D3496" t="str">
            <v>四川太极大药房泸州一直营店</v>
          </cell>
          <cell r="E3496">
            <v>2132.23</v>
          </cell>
          <cell r="F3496">
            <v>39</v>
          </cell>
          <cell r="G3496">
            <v>821.79</v>
          </cell>
          <cell r="H3496" t="str">
            <v>38.54%</v>
          </cell>
        </row>
        <row r="3497">
          <cell r="A3497" t="str">
            <v>11090144764</v>
          </cell>
          <cell r="B3497">
            <v>44764</v>
          </cell>
          <cell r="C3497">
            <v>110901</v>
          </cell>
          <cell r="D3497" t="str">
            <v>四川太极大药房泸州一直营店</v>
          </cell>
          <cell r="E3497">
            <v>2902.7</v>
          </cell>
          <cell r="F3497">
            <v>55</v>
          </cell>
          <cell r="G3497">
            <v>1168.28</v>
          </cell>
          <cell r="H3497" t="str">
            <v>40.25%</v>
          </cell>
        </row>
        <row r="3498">
          <cell r="A3498" t="str">
            <v>11090144765</v>
          </cell>
          <cell r="B3498">
            <v>44765</v>
          </cell>
          <cell r="C3498">
            <v>110901</v>
          </cell>
          <cell r="D3498" t="str">
            <v>四川太极大药房泸州一直营店</v>
          </cell>
          <cell r="E3498">
            <v>3001.7</v>
          </cell>
          <cell r="F3498">
            <v>48</v>
          </cell>
          <cell r="G3498">
            <v>1151.45</v>
          </cell>
          <cell r="H3498" t="str">
            <v>38.36%</v>
          </cell>
        </row>
        <row r="3499">
          <cell r="A3499" t="str">
            <v>11090144766</v>
          </cell>
          <cell r="B3499">
            <v>44766</v>
          </cell>
          <cell r="C3499">
            <v>110901</v>
          </cell>
          <cell r="D3499" t="str">
            <v>四川太极大药房泸州一直营店</v>
          </cell>
          <cell r="E3499">
            <v>3506.33</v>
          </cell>
          <cell r="F3499">
            <v>58</v>
          </cell>
          <cell r="G3499">
            <v>1305.49</v>
          </cell>
          <cell r="H3499" t="str">
            <v>37.23%</v>
          </cell>
        </row>
        <row r="3500">
          <cell r="A3500" t="str">
            <v>11090144767</v>
          </cell>
          <cell r="B3500">
            <v>44767</v>
          </cell>
          <cell r="C3500">
            <v>110901</v>
          </cell>
          <cell r="D3500" t="str">
            <v>四川太极大药房泸州一直营店</v>
          </cell>
          <cell r="E3500">
            <v>2882.3</v>
          </cell>
          <cell r="F3500">
            <v>59</v>
          </cell>
          <cell r="G3500">
            <v>1070.56</v>
          </cell>
          <cell r="H3500" t="str">
            <v>37.14%</v>
          </cell>
        </row>
        <row r="3501">
          <cell r="A3501" t="str">
            <v>11090144768</v>
          </cell>
          <cell r="B3501">
            <v>44768</v>
          </cell>
          <cell r="C3501">
            <v>110901</v>
          </cell>
          <cell r="D3501" t="str">
            <v>四川太极大药房泸州一直营店</v>
          </cell>
          <cell r="E3501">
            <v>2619.1</v>
          </cell>
          <cell r="F3501">
            <v>44</v>
          </cell>
          <cell r="G3501">
            <v>1059.83</v>
          </cell>
          <cell r="H3501" t="str">
            <v>40.47%</v>
          </cell>
        </row>
        <row r="3502">
          <cell r="A3502" t="str">
            <v>11090144769</v>
          </cell>
          <cell r="B3502">
            <v>44769</v>
          </cell>
          <cell r="C3502">
            <v>110901</v>
          </cell>
          <cell r="D3502" t="str">
            <v>四川太极大药房泸州一直营店</v>
          </cell>
          <cell r="E3502">
            <v>2917.4</v>
          </cell>
          <cell r="F3502">
            <v>44</v>
          </cell>
          <cell r="G3502">
            <v>869.95</v>
          </cell>
          <cell r="H3502" t="str">
            <v>29.82%</v>
          </cell>
        </row>
        <row r="3503">
          <cell r="A3503" t="str">
            <v>11090144770</v>
          </cell>
          <cell r="B3503">
            <v>44770</v>
          </cell>
          <cell r="C3503">
            <v>110901</v>
          </cell>
          <cell r="D3503" t="str">
            <v>四川太极大药房泸州一直营店</v>
          </cell>
          <cell r="E3503">
            <v>3141.6</v>
          </cell>
          <cell r="F3503">
            <v>52</v>
          </cell>
          <cell r="G3503">
            <v>1084.78</v>
          </cell>
          <cell r="H3503" t="str">
            <v>34.53%</v>
          </cell>
        </row>
        <row r="3504">
          <cell r="A3504" t="str">
            <v>11090144771</v>
          </cell>
          <cell r="B3504">
            <v>44771</v>
          </cell>
          <cell r="C3504">
            <v>110901</v>
          </cell>
          <cell r="D3504" t="str">
            <v>四川太极大药房泸州一直营店</v>
          </cell>
          <cell r="E3504">
            <v>3247.53</v>
          </cell>
          <cell r="F3504">
            <v>56</v>
          </cell>
          <cell r="G3504">
            <v>1237.63</v>
          </cell>
          <cell r="H3504" t="str">
            <v>38.11%</v>
          </cell>
        </row>
        <row r="3505">
          <cell r="A3505" t="str">
            <v>11090144772</v>
          </cell>
          <cell r="B3505">
            <v>44772</v>
          </cell>
          <cell r="C3505">
            <v>110901</v>
          </cell>
          <cell r="D3505" t="str">
            <v>四川太极大药房泸州一直营店</v>
          </cell>
          <cell r="E3505">
            <v>2508.7</v>
          </cell>
          <cell r="F3505">
            <v>59</v>
          </cell>
          <cell r="G3505">
            <v>1047.99</v>
          </cell>
          <cell r="H3505" t="str">
            <v>41.77%</v>
          </cell>
        </row>
        <row r="3506">
          <cell r="A3506" t="str">
            <v>11090144773</v>
          </cell>
          <cell r="B3506">
            <v>44773</v>
          </cell>
          <cell r="C3506">
            <v>110901</v>
          </cell>
          <cell r="D3506" t="str">
            <v>四川太极大药房泸州一直营店</v>
          </cell>
          <cell r="E3506">
            <v>3082.01</v>
          </cell>
          <cell r="F3506">
            <v>52</v>
          </cell>
          <cell r="G3506">
            <v>676.29</v>
          </cell>
          <cell r="H3506" t="str">
            <v>21.94%</v>
          </cell>
        </row>
        <row r="3507">
          <cell r="A3507" t="str">
            <v>11090244743</v>
          </cell>
          <cell r="B3507">
            <v>44743</v>
          </cell>
          <cell r="C3507">
            <v>110902</v>
          </cell>
          <cell r="D3507" t="str">
            <v>四川太极泸州二直营店</v>
          </cell>
          <cell r="E3507">
            <v>957.3</v>
          </cell>
          <cell r="F3507">
            <v>20</v>
          </cell>
          <cell r="G3507">
            <v>270.12</v>
          </cell>
          <cell r="H3507" t="str">
            <v>28.22%</v>
          </cell>
        </row>
        <row r="3508">
          <cell r="A3508" t="str">
            <v>11090244744</v>
          </cell>
          <cell r="B3508">
            <v>44744</v>
          </cell>
          <cell r="C3508">
            <v>110902</v>
          </cell>
          <cell r="D3508" t="str">
            <v>四川太极泸州二直营店</v>
          </cell>
          <cell r="E3508">
            <v>381.4</v>
          </cell>
          <cell r="F3508">
            <v>9</v>
          </cell>
          <cell r="G3508">
            <v>128.38</v>
          </cell>
          <cell r="H3508" t="str">
            <v>33.66%</v>
          </cell>
        </row>
        <row r="3509">
          <cell r="A3509" t="str">
            <v>11090244745</v>
          </cell>
          <cell r="B3509">
            <v>44745</v>
          </cell>
          <cell r="C3509">
            <v>110902</v>
          </cell>
          <cell r="D3509" t="str">
            <v>四川太极泸州二直营店</v>
          </cell>
          <cell r="E3509">
            <v>433.4</v>
          </cell>
          <cell r="F3509">
            <v>12</v>
          </cell>
          <cell r="G3509">
            <v>194.48</v>
          </cell>
          <cell r="H3509" t="str">
            <v>44.87%</v>
          </cell>
        </row>
        <row r="3510">
          <cell r="A3510" t="str">
            <v>11090244746</v>
          </cell>
          <cell r="B3510">
            <v>44746</v>
          </cell>
          <cell r="C3510">
            <v>110902</v>
          </cell>
          <cell r="D3510" t="str">
            <v>四川太极泸州二直营店</v>
          </cell>
          <cell r="E3510">
            <v>467.5</v>
          </cell>
          <cell r="F3510">
            <v>9</v>
          </cell>
          <cell r="G3510">
            <v>81.53</v>
          </cell>
          <cell r="H3510" t="str">
            <v>17.44%</v>
          </cell>
        </row>
        <row r="3511">
          <cell r="A3511" t="str">
            <v>11090244747</v>
          </cell>
          <cell r="B3511">
            <v>44747</v>
          </cell>
          <cell r="C3511">
            <v>110902</v>
          </cell>
          <cell r="D3511" t="str">
            <v>四川太极泸州二直营店</v>
          </cell>
          <cell r="E3511">
            <v>641</v>
          </cell>
          <cell r="F3511">
            <v>11</v>
          </cell>
          <cell r="G3511">
            <v>212.99</v>
          </cell>
          <cell r="H3511" t="str">
            <v>33.23%</v>
          </cell>
        </row>
        <row r="3512">
          <cell r="A3512" t="str">
            <v>11090244748</v>
          </cell>
          <cell r="B3512">
            <v>44748</v>
          </cell>
          <cell r="C3512">
            <v>110902</v>
          </cell>
          <cell r="D3512" t="str">
            <v>四川太极泸州二直营店</v>
          </cell>
          <cell r="E3512">
            <v>1121.8</v>
          </cell>
          <cell r="F3512">
            <v>10</v>
          </cell>
          <cell r="G3512">
            <v>285.59</v>
          </cell>
          <cell r="H3512" t="str">
            <v>25.46%</v>
          </cell>
        </row>
        <row r="3513">
          <cell r="A3513" t="str">
            <v>11090244749</v>
          </cell>
          <cell r="B3513">
            <v>44749</v>
          </cell>
          <cell r="C3513">
            <v>110902</v>
          </cell>
          <cell r="D3513" t="str">
            <v>四川太极泸州二直营店</v>
          </cell>
          <cell r="E3513">
            <v>867.6</v>
          </cell>
          <cell r="F3513">
            <v>12</v>
          </cell>
          <cell r="G3513">
            <v>214.02</v>
          </cell>
          <cell r="H3513" t="str">
            <v>24.67%</v>
          </cell>
        </row>
        <row r="3514">
          <cell r="A3514" t="str">
            <v>11090244750</v>
          </cell>
          <cell r="B3514">
            <v>44750</v>
          </cell>
          <cell r="C3514">
            <v>110902</v>
          </cell>
          <cell r="D3514" t="str">
            <v>四川太极泸州二直营店</v>
          </cell>
          <cell r="E3514">
            <v>819.1</v>
          </cell>
          <cell r="F3514">
            <v>13</v>
          </cell>
          <cell r="G3514">
            <v>226.71</v>
          </cell>
          <cell r="H3514" t="str">
            <v>27.68%</v>
          </cell>
        </row>
        <row r="3515">
          <cell r="A3515" t="str">
            <v>11090244751</v>
          </cell>
          <cell r="B3515">
            <v>44751</v>
          </cell>
          <cell r="C3515">
            <v>110902</v>
          </cell>
          <cell r="D3515" t="str">
            <v>四川太极泸州二直营店</v>
          </cell>
          <cell r="E3515">
            <v>870.7</v>
          </cell>
          <cell r="F3515">
            <v>14</v>
          </cell>
          <cell r="G3515">
            <v>335.57</v>
          </cell>
          <cell r="H3515" t="str">
            <v>38.54%</v>
          </cell>
        </row>
        <row r="3516">
          <cell r="A3516" t="str">
            <v>11090244752</v>
          </cell>
          <cell r="B3516">
            <v>44752</v>
          </cell>
          <cell r="C3516">
            <v>110902</v>
          </cell>
          <cell r="D3516" t="str">
            <v>四川太极泸州二直营店</v>
          </cell>
          <cell r="E3516">
            <v>870.4</v>
          </cell>
          <cell r="F3516">
            <v>13</v>
          </cell>
          <cell r="G3516">
            <v>374.93</v>
          </cell>
          <cell r="H3516" t="str">
            <v>43.08%</v>
          </cell>
        </row>
        <row r="3517">
          <cell r="A3517" t="str">
            <v>11090244754</v>
          </cell>
          <cell r="B3517">
            <v>44754</v>
          </cell>
          <cell r="C3517">
            <v>110902</v>
          </cell>
          <cell r="D3517" t="str">
            <v>四川太极泸州二直营店</v>
          </cell>
          <cell r="E3517">
            <v>1187.44</v>
          </cell>
          <cell r="F3517">
            <v>14</v>
          </cell>
          <cell r="G3517">
            <v>276.45</v>
          </cell>
          <cell r="H3517" t="str">
            <v>23.28%</v>
          </cell>
        </row>
        <row r="3518">
          <cell r="A3518" t="str">
            <v>11090244755</v>
          </cell>
          <cell r="B3518">
            <v>44755</v>
          </cell>
          <cell r="C3518">
            <v>110902</v>
          </cell>
          <cell r="D3518" t="str">
            <v>四川太极泸州二直营店</v>
          </cell>
          <cell r="E3518">
            <v>1053.5</v>
          </cell>
          <cell r="F3518">
            <v>14</v>
          </cell>
          <cell r="G3518">
            <v>414.32</v>
          </cell>
          <cell r="H3518" t="str">
            <v>39.33%</v>
          </cell>
        </row>
        <row r="3519">
          <cell r="A3519" t="str">
            <v>11090244756</v>
          </cell>
          <cell r="B3519">
            <v>44756</v>
          </cell>
          <cell r="C3519">
            <v>110902</v>
          </cell>
          <cell r="D3519" t="str">
            <v>四川太极泸州二直营店</v>
          </cell>
          <cell r="E3519">
            <v>2098.6</v>
          </cell>
          <cell r="F3519">
            <v>20</v>
          </cell>
          <cell r="G3519">
            <v>628.19</v>
          </cell>
          <cell r="H3519" t="str">
            <v>29.93%</v>
          </cell>
        </row>
        <row r="3520">
          <cell r="A3520" t="str">
            <v>11090244757</v>
          </cell>
          <cell r="B3520">
            <v>44757</v>
          </cell>
          <cell r="C3520">
            <v>110902</v>
          </cell>
          <cell r="D3520" t="str">
            <v>四川太极泸州二直营店</v>
          </cell>
          <cell r="E3520">
            <v>677.7</v>
          </cell>
          <cell r="F3520">
            <v>11</v>
          </cell>
          <cell r="G3520">
            <v>155.1</v>
          </cell>
          <cell r="H3520" t="str">
            <v>22.89%</v>
          </cell>
        </row>
        <row r="3521">
          <cell r="A3521" t="str">
            <v>11090244758</v>
          </cell>
          <cell r="B3521">
            <v>44758</v>
          </cell>
          <cell r="C3521">
            <v>110902</v>
          </cell>
          <cell r="D3521" t="str">
            <v>四川太极泸州二直营店</v>
          </cell>
          <cell r="E3521">
            <v>1042.1</v>
          </cell>
          <cell r="F3521">
            <v>16</v>
          </cell>
          <cell r="G3521">
            <v>263.03</v>
          </cell>
          <cell r="H3521" t="str">
            <v>25.24%</v>
          </cell>
        </row>
        <row r="3522">
          <cell r="A3522" t="str">
            <v>11090244759</v>
          </cell>
          <cell r="B3522">
            <v>44759</v>
          </cell>
          <cell r="C3522">
            <v>110902</v>
          </cell>
          <cell r="D3522" t="str">
            <v>四川太极泸州二直营店</v>
          </cell>
          <cell r="E3522">
            <v>500.2</v>
          </cell>
          <cell r="F3522">
            <v>11</v>
          </cell>
          <cell r="G3522">
            <v>210.65</v>
          </cell>
          <cell r="H3522" t="str">
            <v>42.11%</v>
          </cell>
        </row>
        <row r="3523">
          <cell r="A3523" t="str">
            <v>11090244760</v>
          </cell>
          <cell r="B3523">
            <v>44760</v>
          </cell>
          <cell r="C3523">
            <v>110902</v>
          </cell>
          <cell r="D3523" t="str">
            <v>四川太极泸州二直营店</v>
          </cell>
          <cell r="E3523">
            <v>346.9</v>
          </cell>
          <cell r="F3523">
            <v>10</v>
          </cell>
          <cell r="G3523">
            <v>105.83</v>
          </cell>
          <cell r="H3523" t="str">
            <v>30.51%</v>
          </cell>
        </row>
        <row r="3524">
          <cell r="A3524" t="str">
            <v>11090244761</v>
          </cell>
          <cell r="B3524">
            <v>44761</v>
          </cell>
          <cell r="C3524">
            <v>110902</v>
          </cell>
          <cell r="D3524" t="str">
            <v>四川太极泸州二直营店</v>
          </cell>
          <cell r="E3524">
            <v>459.8</v>
          </cell>
          <cell r="F3524">
            <v>5</v>
          </cell>
          <cell r="G3524">
            <v>185.84</v>
          </cell>
          <cell r="H3524" t="str">
            <v>40.42%</v>
          </cell>
        </row>
        <row r="3525">
          <cell r="A3525" t="str">
            <v>11090244762</v>
          </cell>
          <cell r="B3525">
            <v>44762</v>
          </cell>
          <cell r="C3525">
            <v>110902</v>
          </cell>
          <cell r="D3525" t="str">
            <v>四川太极泸州二直营店</v>
          </cell>
          <cell r="E3525">
            <v>547.1</v>
          </cell>
          <cell r="F3525">
            <v>9</v>
          </cell>
          <cell r="G3525">
            <v>82.53</v>
          </cell>
          <cell r="H3525" t="str">
            <v>15.09%</v>
          </cell>
        </row>
        <row r="3526">
          <cell r="A3526" t="str">
            <v>11090244763</v>
          </cell>
          <cell r="B3526">
            <v>44763</v>
          </cell>
          <cell r="C3526">
            <v>110902</v>
          </cell>
          <cell r="D3526" t="str">
            <v>四川太极泸州二直营店</v>
          </cell>
          <cell r="E3526">
            <v>1061.7</v>
          </cell>
          <cell r="F3526">
            <v>5</v>
          </cell>
          <cell r="G3526">
            <v>419.84</v>
          </cell>
          <cell r="H3526" t="str">
            <v>39.54%</v>
          </cell>
        </row>
        <row r="3527">
          <cell r="A3527" t="str">
            <v>11090244764</v>
          </cell>
          <cell r="B3527">
            <v>44764</v>
          </cell>
          <cell r="C3527">
            <v>110902</v>
          </cell>
          <cell r="D3527" t="str">
            <v>四川太极泸州二直营店</v>
          </cell>
          <cell r="E3527">
            <v>452.1</v>
          </cell>
          <cell r="F3527">
            <v>11</v>
          </cell>
          <cell r="G3527">
            <v>173.85</v>
          </cell>
          <cell r="H3527" t="str">
            <v>38.45%</v>
          </cell>
        </row>
        <row r="3528">
          <cell r="A3528" t="str">
            <v>11090244765</v>
          </cell>
          <cell r="B3528">
            <v>44765</v>
          </cell>
          <cell r="C3528">
            <v>110902</v>
          </cell>
          <cell r="D3528" t="str">
            <v>四川太极泸州二直营店</v>
          </cell>
          <cell r="E3528">
            <v>789.2</v>
          </cell>
          <cell r="F3528">
            <v>15</v>
          </cell>
          <cell r="G3528">
            <v>258.83</v>
          </cell>
          <cell r="H3528" t="str">
            <v>32.8%</v>
          </cell>
        </row>
        <row r="3529">
          <cell r="A3529" t="str">
            <v>11090244766</v>
          </cell>
          <cell r="B3529">
            <v>44766</v>
          </cell>
          <cell r="C3529">
            <v>110902</v>
          </cell>
          <cell r="D3529" t="str">
            <v>四川太极泸州二直营店</v>
          </cell>
          <cell r="E3529">
            <v>613.4</v>
          </cell>
          <cell r="F3529">
            <v>13</v>
          </cell>
          <cell r="G3529">
            <v>319.87</v>
          </cell>
          <cell r="H3529" t="str">
            <v>52.15%</v>
          </cell>
        </row>
        <row r="3530">
          <cell r="A3530" t="str">
            <v>11090244767</v>
          </cell>
          <cell r="B3530">
            <v>44767</v>
          </cell>
          <cell r="C3530">
            <v>110902</v>
          </cell>
          <cell r="D3530" t="str">
            <v>四川太极泸州二直营店</v>
          </cell>
          <cell r="E3530">
            <v>289.1</v>
          </cell>
          <cell r="F3530">
            <v>8</v>
          </cell>
          <cell r="G3530">
            <v>76.91</v>
          </cell>
          <cell r="H3530" t="str">
            <v>26.6%</v>
          </cell>
        </row>
        <row r="3531">
          <cell r="A3531" t="str">
            <v>11090244768</v>
          </cell>
          <cell r="B3531">
            <v>44768</v>
          </cell>
          <cell r="C3531">
            <v>110902</v>
          </cell>
          <cell r="D3531" t="str">
            <v>四川太极泸州二直营店</v>
          </cell>
          <cell r="E3531">
            <v>1410.6</v>
          </cell>
          <cell r="F3531">
            <v>12</v>
          </cell>
          <cell r="G3531">
            <v>568.36</v>
          </cell>
          <cell r="H3531" t="str">
            <v>40.29%</v>
          </cell>
        </row>
        <row r="3532">
          <cell r="A3532" t="str">
            <v>11090244769</v>
          </cell>
          <cell r="B3532">
            <v>44769</v>
          </cell>
          <cell r="C3532">
            <v>110902</v>
          </cell>
          <cell r="D3532" t="str">
            <v>四川太极泸州二直营店</v>
          </cell>
          <cell r="E3532">
            <v>892.7</v>
          </cell>
          <cell r="F3532">
            <v>15</v>
          </cell>
          <cell r="G3532">
            <v>410.49</v>
          </cell>
          <cell r="H3532" t="str">
            <v>45.98%</v>
          </cell>
        </row>
        <row r="3533">
          <cell r="A3533" t="str">
            <v>11090244770</v>
          </cell>
          <cell r="B3533">
            <v>44770</v>
          </cell>
          <cell r="C3533">
            <v>110902</v>
          </cell>
          <cell r="D3533" t="str">
            <v>四川太极泸州二直营店</v>
          </cell>
          <cell r="E3533">
            <v>402</v>
          </cell>
          <cell r="F3533">
            <v>7</v>
          </cell>
          <cell r="G3533">
            <v>133.76</v>
          </cell>
          <cell r="H3533" t="str">
            <v>33.27%</v>
          </cell>
        </row>
        <row r="3534">
          <cell r="A3534" t="str">
            <v>11090244771</v>
          </cell>
          <cell r="B3534">
            <v>44771</v>
          </cell>
          <cell r="C3534">
            <v>110902</v>
          </cell>
          <cell r="D3534" t="str">
            <v>四川太极泸州二直营店</v>
          </cell>
          <cell r="E3534">
            <v>982.3</v>
          </cell>
          <cell r="F3534">
            <v>15</v>
          </cell>
          <cell r="G3534">
            <v>425.43</v>
          </cell>
          <cell r="H3534" t="str">
            <v>43.31%</v>
          </cell>
        </row>
        <row r="3535">
          <cell r="A3535" t="str">
            <v>11090244772</v>
          </cell>
          <cell r="B3535">
            <v>44772</v>
          </cell>
          <cell r="C3535">
            <v>110902</v>
          </cell>
          <cell r="D3535" t="str">
            <v>四川太极泸州二直营店</v>
          </cell>
          <cell r="E3535">
            <v>227.1</v>
          </cell>
          <cell r="F3535">
            <v>5</v>
          </cell>
          <cell r="G3535">
            <v>87.23</v>
          </cell>
          <cell r="H3535" t="str">
            <v>38.41%</v>
          </cell>
        </row>
        <row r="3536">
          <cell r="A3536" t="str">
            <v>11090244773</v>
          </cell>
          <cell r="B3536">
            <v>44773</v>
          </cell>
          <cell r="C3536">
            <v>110902</v>
          </cell>
          <cell r="D3536" t="str">
            <v>四川太极泸州二直营店</v>
          </cell>
          <cell r="E3536">
            <v>445</v>
          </cell>
          <cell r="F3536">
            <v>7</v>
          </cell>
          <cell r="G3536">
            <v>118.82</v>
          </cell>
          <cell r="H3536" t="str">
            <v>26.7%</v>
          </cell>
        </row>
        <row r="3537">
          <cell r="A3537" t="str">
            <v>11090344743</v>
          </cell>
          <cell r="B3537">
            <v>44743</v>
          </cell>
          <cell r="C3537">
            <v>110903</v>
          </cell>
          <cell r="D3537" t="str">
            <v>四川太极大药房连锁有限公司泸州三直营店</v>
          </cell>
          <cell r="E3537">
            <v>1027.3</v>
          </cell>
          <cell r="F3537">
            <v>19</v>
          </cell>
          <cell r="G3537">
            <v>182.9</v>
          </cell>
          <cell r="H3537" t="str">
            <v>17.8%</v>
          </cell>
        </row>
        <row r="3538">
          <cell r="A3538" t="str">
            <v>11090344744</v>
          </cell>
          <cell r="B3538">
            <v>44744</v>
          </cell>
          <cell r="C3538">
            <v>110903</v>
          </cell>
          <cell r="D3538" t="str">
            <v>四川太极大药房连锁有限公司泸州三直营店</v>
          </cell>
          <cell r="E3538">
            <v>1361.1</v>
          </cell>
          <cell r="F3538">
            <v>32</v>
          </cell>
          <cell r="G3538">
            <v>533.41</v>
          </cell>
          <cell r="H3538" t="str">
            <v>39.19%</v>
          </cell>
        </row>
        <row r="3539">
          <cell r="A3539" t="str">
            <v>11090344745</v>
          </cell>
          <cell r="B3539">
            <v>44745</v>
          </cell>
          <cell r="C3539">
            <v>110903</v>
          </cell>
          <cell r="D3539" t="str">
            <v>四川太极大药房连锁有限公司泸州三直营店</v>
          </cell>
          <cell r="E3539">
            <v>2205.9</v>
          </cell>
          <cell r="F3539">
            <v>33</v>
          </cell>
          <cell r="G3539">
            <v>1123.08</v>
          </cell>
          <cell r="H3539" t="str">
            <v>50.91%</v>
          </cell>
        </row>
        <row r="3540">
          <cell r="A3540" t="str">
            <v>11090344746</v>
          </cell>
          <cell r="B3540">
            <v>44746</v>
          </cell>
          <cell r="C3540">
            <v>110903</v>
          </cell>
          <cell r="D3540" t="str">
            <v>四川太极大药房连锁有限公司泸州三直营店</v>
          </cell>
          <cell r="E3540">
            <v>1055.7</v>
          </cell>
          <cell r="F3540">
            <v>21</v>
          </cell>
          <cell r="G3540">
            <v>350.68</v>
          </cell>
          <cell r="H3540" t="str">
            <v>33.22%</v>
          </cell>
        </row>
        <row r="3541">
          <cell r="A3541" t="str">
            <v>11090344747</v>
          </cell>
          <cell r="B3541">
            <v>44747</v>
          </cell>
          <cell r="C3541">
            <v>110903</v>
          </cell>
          <cell r="D3541" t="str">
            <v>四川太极大药房连锁有限公司泸州三直营店</v>
          </cell>
          <cell r="E3541">
            <v>822.6</v>
          </cell>
          <cell r="F3541">
            <v>20</v>
          </cell>
          <cell r="G3541">
            <v>259.08</v>
          </cell>
          <cell r="H3541" t="str">
            <v>31.5%</v>
          </cell>
        </row>
        <row r="3542">
          <cell r="A3542" t="str">
            <v>11090344748</v>
          </cell>
          <cell r="B3542">
            <v>44748</v>
          </cell>
          <cell r="C3542">
            <v>110903</v>
          </cell>
          <cell r="D3542" t="str">
            <v>四川太极大药房连锁有限公司泸州三直营店</v>
          </cell>
          <cell r="E3542">
            <v>1032.6</v>
          </cell>
          <cell r="F3542">
            <v>20</v>
          </cell>
          <cell r="G3542">
            <v>292.61</v>
          </cell>
          <cell r="H3542" t="str">
            <v>28.34%</v>
          </cell>
        </row>
        <row r="3543">
          <cell r="A3543" t="str">
            <v>11090344749</v>
          </cell>
          <cell r="B3543">
            <v>44749</v>
          </cell>
          <cell r="C3543">
            <v>110903</v>
          </cell>
          <cell r="D3543" t="str">
            <v>四川太极大药房连锁有限公司泸州三直营店</v>
          </cell>
          <cell r="E3543">
            <v>1540.6</v>
          </cell>
          <cell r="F3543">
            <v>31</v>
          </cell>
          <cell r="G3543">
            <v>637.15</v>
          </cell>
          <cell r="H3543" t="str">
            <v>41.36%</v>
          </cell>
        </row>
        <row r="3544">
          <cell r="A3544" t="str">
            <v>11090344750</v>
          </cell>
          <cell r="B3544">
            <v>44750</v>
          </cell>
          <cell r="C3544">
            <v>110903</v>
          </cell>
          <cell r="D3544" t="str">
            <v>四川太极大药房连锁有限公司泸州三直营店</v>
          </cell>
          <cell r="E3544">
            <v>1259.4</v>
          </cell>
          <cell r="F3544">
            <v>19</v>
          </cell>
          <cell r="G3544">
            <v>427.54</v>
          </cell>
          <cell r="H3544" t="str">
            <v>33.95%</v>
          </cell>
        </row>
        <row r="3545">
          <cell r="A3545" t="str">
            <v>11090344751</v>
          </cell>
          <cell r="B3545">
            <v>44751</v>
          </cell>
          <cell r="C3545">
            <v>110903</v>
          </cell>
          <cell r="D3545" t="str">
            <v>四川太极大药房连锁有限公司泸州三直营店</v>
          </cell>
          <cell r="E3545">
            <v>2005.4</v>
          </cell>
          <cell r="F3545">
            <v>21</v>
          </cell>
          <cell r="G3545">
            <v>540.02</v>
          </cell>
          <cell r="H3545" t="str">
            <v>26.93%</v>
          </cell>
        </row>
        <row r="3546">
          <cell r="A3546" t="str">
            <v>11090344752</v>
          </cell>
          <cell r="B3546">
            <v>44752</v>
          </cell>
          <cell r="C3546">
            <v>110903</v>
          </cell>
          <cell r="D3546" t="str">
            <v>四川太极大药房连锁有限公司泸州三直营店</v>
          </cell>
          <cell r="E3546">
            <v>1452.7</v>
          </cell>
          <cell r="F3546">
            <v>21</v>
          </cell>
          <cell r="G3546">
            <v>393.34</v>
          </cell>
          <cell r="H3546" t="str">
            <v>27.08%</v>
          </cell>
        </row>
        <row r="3547">
          <cell r="A3547" t="str">
            <v>11090344753</v>
          </cell>
          <cell r="B3547">
            <v>44753</v>
          </cell>
          <cell r="C3547">
            <v>110903</v>
          </cell>
          <cell r="D3547" t="str">
            <v>四川太极大药房连锁有限公司泸州三直营店</v>
          </cell>
          <cell r="E3547">
            <v>1758.9</v>
          </cell>
          <cell r="F3547">
            <v>16</v>
          </cell>
          <cell r="G3547">
            <v>583.96</v>
          </cell>
          <cell r="H3547" t="str">
            <v>33.2%</v>
          </cell>
        </row>
        <row r="3548">
          <cell r="A3548" t="str">
            <v>11090344754</v>
          </cell>
          <cell r="B3548">
            <v>44754</v>
          </cell>
          <cell r="C3548">
            <v>110903</v>
          </cell>
          <cell r="D3548" t="str">
            <v>四川太极大药房连锁有限公司泸州三直营店</v>
          </cell>
          <cell r="E3548">
            <v>1569.1</v>
          </cell>
          <cell r="F3548">
            <v>32</v>
          </cell>
          <cell r="G3548">
            <v>441.1</v>
          </cell>
          <cell r="H3548" t="str">
            <v>28.11%</v>
          </cell>
        </row>
        <row r="3549">
          <cell r="A3549" t="str">
            <v>11090344755</v>
          </cell>
          <cell r="B3549">
            <v>44755</v>
          </cell>
          <cell r="C3549">
            <v>110903</v>
          </cell>
          <cell r="D3549" t="str">
            <v>四川太极大药房连锁有限公司泸州三直营店</v>
          </cell>
          <cell r="E3549">
            <v>715.2</v>
          </cell>
          <cell r="F3549">
            <v>10</v>
          </cell>
          <cell r="G3549">
            <v>250.39</v>
          </cell>
          <cell r="H3549" t="str">
            <v>35.01%</v>
          </cell>
        </row>
        <row r="3550">
          <cell r="A3550" t="str">
            <v>11090344756</v>
          </cell>
          <cell r="B3550">
            <v>44756</v>
          </cell>
          <cell r="C3550">
            <v>110903</v>
          </cell>
          <cell r="D3550" t="str">
            <v>四川太极大药房连锁有限公司泸州三直营店</v>
          </cell>
          <cell r="E3550">
            <v>789.7</v>
          </cell>
          <cell r="F3550">
            <v>22</v>
          </cell>
          <cell r="G3550">
            <v>359.99</v>
          </cell>
          <cell r="H3550" t="str">
            <v>45.59%</v>
          </cell>
        </row>
        <row r="3551">
          <cell r="A3551" t="str">
            <v>11090344757</v>
          </cell>
          <cell r="B3551">
            <v>44757</v>
          </cell>
          <cell r="C3551">
            <v>110903</v>
          </cell>
          <cell r="D3551" t="str">
            <v>四川太极大药房连锁有限公司泸州三直营店</v>
          </cell>
          <cell r="E3551">
            <v>907.6</v>
          </cell>
          <cell r="F3551">
            <v>11</v>
          </cell>
          <cell r="G3551">
            <v>377.71</v>
          </cell>
          <cell r="H3551" t="str">
            <v>41.62%</v>
          </cell>
        </row>
        <row r="3552">
          <cell r="A3552" t="str">
            <v>11090344758</v>
          </cell>
          <cell r="B3552">
            <v>44758</v>
          </cell>
          <cell r="C3552">
            <v>110903</v>
          </cell>
          <cell r="D3552" t="str">
            <v>四川太极大药房连锁有限公司泸州三直营店</v>
          </cell>
          <cell r="E3552">
            <v>2636.5</v>
          </cell>
          <cell r="F3552">
            <v>28</v>
          </cell>
          <cell r="G3552">
            <v>898.53</v>
          </cell>
          <cell r="H3552" t="str">
            <v>34.08%</v>
          </cell>
        </row>
        <row r="3553">
          <cell r="A3553" t="str">
            <v>11090344760</v>
          </cell>
          <cell r="B3553">
            <v>44760</v>
          </cell>
          <cell r="C3553">
            <v>110903</v>
          </cell>
          <cell r="D3553" t="str">
            <v>四川太极大药房连锁有限公司泸州三直营店</v>
          </cell>
          <cell r="E3553">
            <v>1371.6</v>
          </cell>
          <cell r="F3553">
            <v>17</v>
          </cell>
          <cell r="G3553">
            <v>513.95</v>
          </cell>
          <cell r="H3553" t="str">
            <v>37.47%</v>
          </cell>
        </row>
        <row r="3554">
          <cell r="A3554" t="str">
            <v>11090344761</v>
          </cell>
          <cell r="B3554">
            <v>44761</v>
          </cell>
          <cell r="C3554">
            <v>110903</v>
          </cell>
          <cell r="D3554" t="str">
            <v>四川太极大药房连锁有限公司泸州三直营店</v>
          </cell>
          <cell r="E3554">
            <v>811.4</v>
          </cell>
          <cell r="F3554">
            <v>16</v>
          </cell>
          <cell r="G3554">
            <v>339.88</v>
          </cell>
          <cell r="H3554" t="str">
            <v>41.89%</v>
          </cell>
        </row>
        <row r="3555">
          <cell r="A3555" t="str">
            <v>11090344762</v>
          </cell>
          <cell r="B3555">
            <v>44762</v>
          </cell>
          <cell r="C3555">
            <v>110903</v>
          </cell>
          <cell r="D3555" t="str">
            <v>四川太极大药房连锁有限公司泸州三直营店</v>
          </cell>
          <cell r="E3555">
            <v>824.4</v>
          </cell>
          <cell r="F3555">
            <v>9</v>
          </cell>
          <cell r="G3555">
            <v>444.8</v>
          </cell>
          <cell r="H3555" t="str">
            <v>53.95%</v>
          </cell>
        </row>
        <row r="3556">
          <cell r="A3556" t="str">
            <v>11090344763</v>
          </cell>
          <cell r="B3556">
            <v>44763</v>
          </cell>
          <cell r="C3556">
            <v>110903</v>
          </cell>
          <cell r="D3556" t="str">
            <v>四川太极大药房连锁有限公司泸州三直营店</v>
          </cell>
          <cell r="E3556">
            <v>1791.9</v>
          </cell>
          <cell r="F3556">
            <v>14</v>
          </cell>
          <cell r="G3556">
            <v>910.89</v>
          </cell>
          <cell r="H3556" t="str">
            <v>50.83%</v>
          </cell>
        </row>
        <row r="3557">
          <cell r="A3557" t="str">
            <v>11090344764</v>
          </cell>
          <cell r="B3557">
            <v>44764</v>
          </cell>
          <cell r="C3557">
            <v>110903</v>
          </cell>
          <cell r="D3557" t="str">
            <v>四川太极大药房连锁有限公司泸州三直营店</v>
          </cell>
          <cell r="E3557">
            <v>835.9</v>
          </cell>
          <cell r="F3557">
            <v>16</v>
          </cell>
          <cell r="G3557">
            <v>268.92</v>
          </cell>
          <cell r="H3557" t="str">
            <v>32.17%</v>
          </cell>
        </row>
        <row r="3558">
          <cell r="A3558" t="str">
            <v>11090344765</v>
          </cell>
          <cell r="B3558">
            <v>44765</v>
          </cell>
          <cell r="C3558">
            <v>110903</v>
          </cell>
          <cell r="D3558" t="str">
            <v>四川太极大药房连锁有限公司泸州三直营店</v>
          </cell>
          <cell r="E3558">
            <v>668.4</v>
          </cell>
          <cell r="F3558">
            <v>8</v>
          </cell>
          <cell r="G3558">
            <v>272.4</v>
          </cell>
          <cell r="H3558" t="str">
            <v>40.75%</v>
          </cell>
        </row>
        <row r="3559">
          <cell r="A3559" t="str">
            <v>11090344766</v>
          </cell>
          <cell r="B3559">
            <v>44766</v>
          </cell>
          <cell r="C3559">
            <v>110903</v>
          </cell>
          <cell r="D3559" t="str">
            <v>四川太极大药房连锁有限公司泸州三直营店</v>
          </cell>
          <cell r="E3559">
            <v>730.33</v>
          </cell>
          <cell r="F3559">
            <v>9</v>
          </cell>
          <cell r="G3559">
            <v>286.35</v>
          </cell>
          <cell r="H3559" t="str">
            <v>39.21%</v>
          </cell>
        </row>
        <row r="3560">
          <cell r="A3560" t="str">
            <v>11090344767</v>
          </cell>
          <cell r="B3560">
            <v>44767</v>
          </cell>
          <cell r="C3560">
            <v>110903</v>
          </cell>
          <cell r="D3560" t="str">
            <v>四川太极大药房连锁有限公司泸州三直营店</v>
          </cell>
          <cell r="E3560">
            <v>1296.9</v>
          </cell>
          <cell r="F3560">
            <v>12</v>
          </cell>
          <cell r="G3560">
            <v>644.41</v>
          </cell>
          <cell r="H3560" t="str">
            <v>49.69%</v>
          </cell>
        </row>
        <row r="3561">
          <cell r="A3561" t="str">
            <v>11090344768</v>
          </cell>
          <cell r="B3561">
            <v>44768</v>
          </cell>
          <cell r="C3561">
            <v>110903</v>
          </cell>
          <cell r="D3561" t="str">
            <v>四川太极大药房连锁有限公司泸州三直营店</v>
          </cell>
          <cell r="E3561">
            <v>774.5</v>
          </cell>
          <cell r="F3561">
            <v>20</v>
          </cell>
          <cell r="G3561">
            <v>341.66</v>
          </cell>
          <cell r="H3561" t="str">
            <v>44.11%</v>
          </cell>
        </row>
        <row r="3562">
          <cell r="A3562" t="str">
            <v>11090344769</v>
          </cell>
          <cell r="B3562">
            <v>44769</v>
          </cell>
          <cell r="C3562">
            <v>110903</v>
          </cell>
          <cell r="D3562" t="str">
            <v>四川太极大药房连锁有限公司泸州三直营店</v>
          </cell>
          <cell r="E3562">
            <v>2367.7</v>
          </cell>
          <cell r="F3562">
            <v>11</v>
          </cell>
          <cell r="G3562">
            <v>714.17</v>
          </cell>
          <cell r="H3562" t="str">
            <v>30.16%</v>
          </cell>
        </row>
        <row r="3563">
          <cell r="A3563" t="str">
            <v>11090344770</v>
          </cell>
          <cell r="B3563">
            <v>44770</v>
          </cell>
          <cell r="C3563">
            <v>110903</v>
          </cell>
          <cell r="D3563" t="str">
            <v>四川太极大药房连锁有限公司泸州三直营店</v>
          </cell>
          <cell r="E3563">
            <v>451.6</v>
          </cell>
          <cell r="F3563">
            <v>12</v>
          </cell>
          <cell r="G3563">
            <v>190.03</v>
          </cell>
          <cell r="H3563" t="str">
            <v>42.08%</v>
          </cell>
        </row>
        <row r="3564">
          <cell r="A3564" t="str">
            <v>11090344771</v>
          </cell>
          <cell r="B3564">
            <v>44771</v>
          </cell>
          <cell r="C3564">
            <v>110903</v>
          </cell>
          <cell r="D3564" t="str">
            <v>四川太极大药房连锁有限公司泸州三直营店</v>
          </cell>
          <cell r="E3564">
            <v>906.6</v>
          </cell>
          <cell r="F3564">
            <v>9</v>
          </cell>
          <cell r="G3564">
            <v>407.99</v>
          </cell>
          <cell r="H3564" t="str">
            <v>45%</v>
          </cell>
        </row>
        <row r="3565">
          <cell r="A3565" t="str">
            <v>11090344772</v>
          </cell>
          <cell r="B3565">
            <v>44772</v>
          </cell>
          <cell r="C3565">
            <v>110903</v>
          </cell>
          <cell r="D3565" t="str">
            <v>四川太极大药房连锁有限公司泸州三直营店</v>
          </cell>
          <cell r="E3565">
            <v>917.7</v>
          </cell>
          <cell r="F3565">
            <v>14</v>
          </cell>
          <cell r="G3565">
            <v>339.44</v>
          </cell>
          <cell r="H3565" t="str">
            <v>36.99%</v>
          </cell>
        </row>
        <row r="3566">
          <cell r="A3566" t="str">
            <v>11090344773</v>
          </cell>
          <cell r="B3566">
            <v>44773</v>
          </cell>
          <cell r="C3566">
            <v>110903</v>
          </cell>
          <cell r="D3566" t="str">
            <v>四川太极大药房连锁有限公司泸州三直营店</v>
          </cell>
          <cell r="E3566">
            <v>546.9</v>
          </cell>
          <cell r="F3566">
            <v>8</v>
          </cell>
          <cell r="G3566">
            <v>197.69</v>
          </cell>
          <cell r="H3566" t="str">
            <v>36.15%</v>
          </cell>
        </row>
        <row r="3567">
          <cell r="A3567" t="str">
            <v>11090444743</v>
          </cell>
          <cell r="B3567">
            <v>44743</v>
          </cell>
          <cell r="C3567">
            <v>110904</v>
          </cell>
          <cell r="D3567" t="str">
            <v>四川太极大药房连锁有限公司泸州四直营店</v>
          </cell>
          <cell r="E3567">
            <v>3522.8</v>
          </cell>
          <cell r="F3567">
            <v>44</v>
          </cell>
          <cell r="G3567">
            <v>933.78</v>
          </cell>
          <cell r="H3567" t="str">
            <v>26.51%</v>
          </cell>
        </row>
        <row r="3568">
          <cell r="A3568" t="str">
            <v>11090444744</v>
          </cell>
          <cell r="B3568">
            <v>44744</v>
          </cell>
          <cell r="C3568">
            <v>110904</v>
          </cell>
          <cell r="D3568" t="str">
            <v>四川太极大药房连锁有限公司泸州四直营店</v>
          </cell>
          <cell r="E3568">
            <v>1189</v>
          </cell>
          <cell r="F3568">
            <v>23</v>
          </cell>
          <cell r="G3568">
            <v>443.1</v>
          </cell>
          <cell r="H3568" t="str">
            <v>37.27%</v>
          </cell>
        </row>
        <row r="3569">
          <cell r="A3569" t="str">
            <v>11090444745</v>
          </cell>
          <cell r="B3569">
            <v>44745</v>
          </cell>
          <cell r="C3569">
            <v>110904</v>
          </cell>
          <cell r="D3569" t="str">
            <v>四川太极大药房连锁有限公司泸州四直营店</v>
          </cell>
          <cell r="E3569">
            <v>4757.6</v>
          </cell>
          <cell r="F3569">
            <v>44</v>
          </cell>
          <cell r="G3569">
            <v>1741.58</v>
          </cell>
          <cell r="H3569" t="str">
            <v>36.61%</v>
          </cell>
        </row>
        <row r="3570">
          <cell r="A3570" t="str">
            <v>11090444746</v>
          </cell>
          <cell r="B3570">
            <v>44746</v>
          </cell>
          <cell r="C3570">
            <v>110904</v>
          </cell>
          <cell r="D3570" t="str">
            <v>四川太极大药房连锁有限公司泸州四直营店</v>
          </cell>
          <cell r="E3570">
            <v>290</v>
          </cell>
          <cell r="F3570">
            <v>7</v>
          </cell>
          <cell r="G3570">
            <v>140.31</v>
          </cell>
          <cell r="H3570" t="str">
            <v>48.38%</v>
          </cell>
        </row>
        <row r="3571">
          <cell r="A3571" t="str">
            <v>11090444747</v>
          </cell>
          <cell r="B3571">
            <v>44747</v>
          </cell>
          <cell r="C3571">
            <v>110904</v>
          </cell>
          <cell r="D3571" t="str">
            <v>四川太极大药房连锁有限公司泸州四直营店</v>
          </cell>
          <cell r="E3571">
            <v>1595.57</v>
          </cell>
          <cell r="F3571">
            <v>24</v>
          </cell>
          <cell r="G3571">
            <v>566.81</v>
          </cell>
          <cell r="H3571" t="str">
            <v>35.52%</v>
          </cell>
        </row>
        <row r="3572">
          <cell r="A3572" t="str">
            <v>11090444748</v>
          </cell>
          <cell r="B3572">
            <v>44748</v>
          </cell>
          <cell r="C3572">
            <v>110904</v>
          </cell>
          <cell r="D3572" t="str">
            <v>四川太极大药房连锁有限公司泸州四直营店</v>
          </cell>
          <cell r="E3572">
            <v>1287.9</v>
          </cell>
          <cell r="F3572">
            <v>30</v>
          </cell>
          <cell r="G3572">
            <v>440.47</v>
          </cell>
          <cell r="H3572" t="str">
            <v>34.2%</v>
          </cell>
        </row>
        <row r="3573">
          <cell r="A3573" t="str">
            <v>11090444749</v>
          </cell>
          <cell r="B3573">
            <v>44749</v>
          </cell>
          <cell r="C3573">
            <v>110904</v>
          </cell>
          <cell r="D3573" t="str">
            <v>四川太极大药房连锁有限公司泸州四直营店</v>
          </cell>
          <cell r="E3573">
            <v>2408.8</v>
          </cell>
          <cell r="F3573">
            <v>29</v>
          </cell>
          <cell r="G3573">
            <v>868.82</v>
          </cell>
          <cell r="H3573" t="str">
            <v>36.07%</v>
          </cell>
        </row>
        <row r="3574">
          <cell r="A3574" t="str">
            <v>11090444750</v>
          </cell>
          <cell r="B3574">
            <v>44750</v>
          </cell>
          <cell r="C3574">
            <v>110904</v>
          </cell>
          <cell r="D3574" t="str">
            <v>四川太极大药房连锁有限公司泸州四直营店</v>
          </cell>
          <cell r="E3574">
            <v>4892.3</v>
          </cell>
          <cell r="F3574">
            <v>38</v>
          </cell>
          <cell r="G3574">
            <v>1234.23</v>
          </cell>
          <cell r="H3574" t="str">
            <v>25.23%</v>
          </cell>
        </row>
        <row r="3575">
          <cell r="A3575" t="str">
            <v>11090444751</v>
          </cell>
          <cell r="B3575">
            <v>44751</v>
          </cell>
          <cell r="C3575">
            <v>110904</v>
          </cell>
          <cell r="D3575" t="str">
            <v>四川太极大药房连锁有限公司泸州四直营店</v>
          </cell>
          <cell r="E3575">
            <v>2367.6</v>
          </cell>
          <cell r="F3575">
            <v>27</v>
          </cell>
          <cell r="G3575">
            <v>779.12</v>
          </cell>
          <cell r="H3575" t="str">
            <v>32.91%</v>
          </cell>
        </row>
        <row r="3576">
          <cell r="A3576" t="str">
            <v>11090444752</v>
          </cell>
          <cell r="B3576">
            <v>44752</v>
          </cell>
          <cell r="C3576">
            <v>110904</v>
          </cell>
          <cell r="D3576" t="str">
            <v>四川太极大药房连锁有限公司泸州四直营店</v>
          </cell>
          <cell r="E3576">
            <v>1095.2</v>
          </cell>
          <cell r="F3576">
            <v>30</v>
          </cell>
          <cell r="G3576">
            <v>318.02</v>
          </cell>
          <cell r="H3576" t="str">
            <v>29.04%</v>
          </cell>
        </row>
        <row r="3577">
          <cell r="A3577" t="str">
            <v>11090444753</v>
          </cell>
          <cell r="B3577">
            <v>44753</v>
          </cell>
          <cell r="C3577">
            <v>110904</v>
          </cell>
          <cell r="D3577" t="str">
            <v>四川太极大药房连锁有限公司泸州四直营店</v>
          </cell>
          <cell r="E3577">
            <v>2476</v>
          </cell>
          <cell r="F3577">
            <v>39</v>
          </cell>
          <cell r="G3577">
            <v>933.13</v>
          </cell>
          <cell r="H3577" t="str">
            <v>37.69%</v>
          </cell>
        </row>
        <row r="3578">
          <cell r="A3578" t="str">
            <v>11090444754</v>
          </cell>
          <cell r="B3578">
            <v>44754</v>
          </cell>
          <cell r="C3578">
            <v>110904</v>
          </cell>
          <cell r="D3578" t="str">
            <v>四川太极大药房连锁有限公司泸州四直营店</v>
          </cell>
          <cell r="E3578">
            <v>2257.1</v>
          </cell>
          <cell r="F3578">
            <v>30</v>
          </cell>
          <cell r="G3578">
            <v>830.53</v>
          </cell>
          <cell r="H3578" t="str">
            <v>36.8%</v>
          </cell>
        </row>
        <row r="3579">
          <cell r="A3579" t="str">
            <v>11090444755</v>
          </cell>
          <cell r="B3579">
            <v>44755</v>
          </cell>
          <cell r="C3579">
            <v>110904</v>
          </cell>
          <cell r="D3579" t="str">
            <v>四川太极大药房连锁有限公司泸州四直营店</v>
          </cell>
          <cell r="E3579">
            <v>2637.5</v>
          </cell>
          <cell r="F3579">
            <v>25</v>
          </cell>
          <cell r="G3579">
            <v>855.65</v>
          </cell>
          <cell r="H3579" t="str">
            <v>32.44%</v>
          </cell>
        </row>
        <row r="3580">
          <cell r="A3580" t="str">
            <v>11090444756</v>
          </cell>
          <cell r="B3580">
            <v>44756</v>
          </cell>
          <cell r="C3580">
            <v>110904</v>
          </cell>
          <cell r="D3580" t="str">
            <v>四川太极大药房连锁有限公司泸州四直营店</v>
          </cell>
          <cell r="E3580">
            <v>3337.96</v>
          </cell>
          <cell r="F3580">
            <v>36</v>
          </cell>
          <cell r="G3580">
            <v>1236.18</v>
          </cell>
          <cell r="H3580" t="str">
            <v>37.03%</v>
          </cell>
        </row>
        <row r="3581">
          <cell r="A3581" t="str">
            <v>11090444757</v>
          </cell>
          <cell r="B3581">
            <v>44757</v>
          </cell>
          <cell r="C3581">
            <v>110904</v>
          </cell>
          <cell r="D3581" t="str">
            <v>四川太极大药房连锁有限公司泸州四直营店</v>
          </cell>
          <cell r="E3581">
            <v>1486.3</v>
          </cell>
          <cell r="F3581">
            <v>23</v>
          </cell>
          <cell r="G3581">
            <v>547.79</v>
          </cell>
          <cell r="H3581" t="str">
            <v>36.86%</v>
          </cell>
        </row>
        <row r="3582">
          <cell r="A3582" t="str">
            <v>11090444758</v>
          </cell>
          <cell r="B3582">
            <v>44758</v>
          </cell>
          <cell r="C3582">
            <v>110904</v>
          </cell>
          <cell r="D3582" t="str">
            <v>四川太极大药房连锁有限公司泸州四直营店</v>
          </cell>
          <cell r="E3582">
            <v>1149.7</v>
          </cell>
          <cell r="F3582">
            <v>21</v>
          </cell>
          <cell r="G3582">
            <v>449.18</v>
          </cell>
          <cell r="H3582" t="str">
            <v>39.07%</v>
          </cell>
        </row>
        <row r="3583">
          <cell r="A3583" t="str">
            <v>11090444759</v>
          </cell>
          <cell r="B3583">
            <v>44759</v>
          </cell>
          <cell r="C3583">
            <v>110904</v>
          </cell>
          <cell r="D3583" t="str">
            <v>四川太极大药房连锁有限公司泸州四直营店</v>
          </cell>
          <cell r="E3583">
            <v>918.5</v>
          </cell>
          <cell r="F3583">
            <v>13</v>
          </cell>
          <cell r="G3583">
            <v>360.15</v>
          </cell>
          <cell r="H3583" t="str">
            <v>39.21%</v>
          </cell>
        </row>
        <row r="3584">
          <cell r="A3584" t="str">
            <v>11090444760</v>
          </cell>
          <cell r="B3584">
            <v>44760</v>
          </cell>
          <cell r="C3584">
            <v>110904</v>
          </cell>
          <cell r="D3584" t="str">
            <v>四川太极大药房连锁有限公司泸州四直营店</v>
          </cell>
          <cell r="E3584">
            <v>1617.3</v>
          </cell>
          <cell r="F3584">
            <v>25</v>
          </cell>
          <cell r="G3584">
            <v>628.81</v>
          </cell>
          <cell r="H3584" t="str">
            <v>38.88%</v>
          </cell>
        </row>
        <row r="3585">
          <cell r="A3585" t="str">
            <v>11090444761</v>
          </cell>
          <cell r="B3585">
            <v>44761</v>
          </cell>
          <cell r="C3585">
            <v>110904</v>
          </cell>
          <cell r="D3585" t="str">
            <v>四川太极大药房连锁有限公司泸州四直营店</v>
          </cell>
          <cell r="E3585">
            <v>1619.8</v>
          </cell>
          <cell r="F3585">
            <v>22</v>
          </cell>
          <cell r="G3585">
            <v>611.72</v>
          </cell>
          <cell r="H3585" t="str">
            <v>37.76%</v>
          </cell>
        </row>
        <row r="3586">
          <cell r="A3586" t="str">
            <v>11090444762</v>
          </cell>
          <cell r="B3586">
            <v>44762</v>
          </cell>
          <cell r="C3586">
            <v>110904</v>
          </cell>
          <cell r="D3586" t="str">
            <v>四川太极大药房连锁有限公司泸州四直营店</v>
          </cell>
          <cell r="E3586">
            <v>3028.9</v>
          </cell>
          <cell r="F3586">
            <v>32</v>
          </cell>
          <cell r="G3586">
            <v>646.32</v>
          </cell>
          <cell r="H3586" t="str">
            <v>21.34%</v>
          </cell>
        </row>
        <row r="3587">
          <cell r="A3587" t="str">
            <v>11090444763</v>
          </cell>
          <cell r="B3587">
            <v>44763</v>
          </cell>
          <cell r="C3587">
            <v>110904</v>
          </cell>
          <cell r="D3587" t="str">
            <v>四川太极大药房连锁有限公司泸州四直营店</v>
          </cell>
          <cell r="E3587">
            <v>2194.9</v>
          </cell>
          <cell r="F3587">
            <v>29</v>
          </cell>
          <cell r="G3587">
            <v>718.13</v>
          </cell>
          <cell r="H3587" t="str">
            <v>32.72%</v>
          </cell>
        </row>
        <row r="3588">
          <cell r="A3588" t="str">
            <v>11090444764</v>
          </cell>
          <cell r="B3588">
            <v>44764</v>
          </cell>
          <cell r="C3588">
            <v>110904</v>
          </cell>
          <cell r="D3588" t="str">
            <v>四川太极大药房连锁有限公司泸州四直营店</v>
          </cell>
          <cell r="E3588">
            <v>1156.2</v>
          </cell>
          <cell r="F3588">
            <v>24</v>
          </cell>
          <cell r="G3588">
            <v>316.74</v>
          </cell>
          <cell r="H3588" t="str">
            <v>27.4%</v>
          </cell>
        </row>
        <row r="3589">
          <cell r="A3589" t="str">
            <v>11090444765</v>
          </cell>
          <cell r="B3589">
            <v>44765</v>
          </cell>
          <cell r="C3589">
            <v>110904</v>
          </cell>
          <cell r="D3589" t="str">
            <v>四川太极大药房连锁有限公司泸州四直营店</v>
          </cell>
          <cell r="E3589">
            <v>754.5</v>
          </cell>
          <cell r="F3589">
            <v>13</v>
          </cell>
          <cell r="G3589">
            <v>308.92</v>
          </cell>
          <cell r="H3589" t="str">
            <v>40.94%</v>
          </cell>
        </row>
        <row r="3590">
          <cell r="A3590" t="str">
            <v>11090444766</v>
          </cell>
          <cell r="B3590">
            <v>44766</v>
          </cell>
          <cell r="C3590">
            <v>110904</v>
          </cell>
          <cell r="D3590" t="str">
            <v>四川太极大药房连锁有限公司泸州四直营店</v>
          </cell>
          <cell r="E3590">
            <v>1280.6</v>
          </cell>
          <cell r="F3590">
            <v>18</v>
          </cell>
          <cell r="G3590">
            <v>421.75</v>
          </cell>
          <cell r="H3590" t="str">
            <v>32.93%</v>
          </cell>
        </row>
        <row r="3591">
          <cell r="A3591" t="str">
            <v>11090444767</v>
          </cell>
          <cell r="B3591">
            <v>44767</v>
          </cell>
          <cell r="C3591">
            <v>110904</v>
          </cell>
          <cell r="D3591" t="str">
            <v>四川太极大药房连锁有限公司泸州四直营店</v>
          </cell>
          <cell r="E3591">
            <v>1575.3</v>
          </cell>
          <cell r="F3591">
            <v>24</v>
          </cell>
          <cell r="G3591">
            <v>406.86</v>
          </cell>
          <cell r="H3591" t="str">
            <v>25.83%</v>
          </cell>
        </row>
        <row r="3592">
          <cell r="A3592" t="str">
            <v>11090444768</v>
          </cell>
          <cell r="B3592">
            <v>44768</v>
          </cell>
          <cell r="C3592">
            <v>110904</v>
          </cell>
          <cell r="D3592" t="str">
            <v>四川太极大药房连锁有限公司泸州四直营店</v>
          </cell>
          <cell r="E3592">
            <v>1433</v>
          </cell>
          <cell r="F3592">
            <v>26</v>
          </cell>
          <cell r="G3592">
            <v>392.92</v>
          </cell>
          <cell r="H3592" t="str">
            <v>27.42%</v>
          </cell>
        </row>
        <row r="3593">
          <cell r="A3593" t="str">
            <v>11090444769</v>
          </cell>
          <cell r="B3593">
            <v>44769</v>
          </cell>
          <cell r="C3593">
            <v>110904</v>
          </cell>
          <cell r="D3593" t="str">
            <v>四川太极大药房连锁有限公司泸州四直营店</v>
          </cell>
          <cell r="E3593">
            <v>1612.1</v>
          </cell>
          <cell r="F3593">
            <v>28</v>
          </cell>
          <cell r="G3593">
            <v>595.97</v>
          </cell>
          <cell r="H3593" t="str">
            <v>36.97%</v>
          </cell>
        </row>
        <row r="3594">
          <cell r="A3594" t="str">
            <v>11090444770</v>
          </cell>
          <cell r="B3594">
            <v>44770</v>
          </cell>
          <cell r="C3594">
            <v>110904</v>
          </cell>
          <cell r="D3594" t="str">
            <v>四川太极大药房连锁有限公司泸州四直营店</v>
          </cell>
          <cell r="E3594">
            <v>2259.4</v>
          </cell>
          <cell r="F3594">
            <v>23</v>
          </cell>
          <cell r="G3594">
            <v>638</v>
          </cell>
          <cell r="H3594" t="str">
            <v>28.24%</v>
          </cell>
        </row>
        <row r="3595">
          <cell r="A3595" t="str">
            <v>11090444771</v>
          </cell>
          <cell r="B3595">
            <v>44771</v>
          </cell>
          <cell r="C3595">
            <v>110904</v>
          </cell>
          <cell r="D3595" t="str">
            <v>四川太极大药房连锁有限公司泸州四直营店</v>
          </cell>
          <cell r="E3595">
            <v>1681</v>
          </cell>
          <cell r="F3595">
            <v>19</v>
          </cell>
          <cell r="G3595">
            <v>633.19</v>
          </cell>
          <cell r="H3595" t="str">
            <v>37.67%</v>
          </cell>
        </row>
        <row r="3596">
          <cell r="A3596" t="str">
            <v>11090444772</v>
          </cell>
          <cell r="B3596">
            <v>44772</v>
          </cell>
          <cell r="C3596">
            <v>110904</v>
          </cell>
          <cell r="D3596" t="str">
            <v>四川太极大药房连锁有限公司泸州四直营店</v>
          </cell>
          <cell r="E3596">
            <v>1952.1</v>
          </cell>
          <cell r="F3596">
            <v>18</v>
          </cell>
          <cell r="G3596">
            <v>435.94</v>
          </cell>
          <cell r="H3596" t="str">
            <v>22.33%</v>
          </cell>
        </row>
        <row r="3597">
          <cell r="A3597" t="str">
            <v>11090444773</v>
          </cell>
          <cell r="B3597">
            <v>44773</v>
          </cell>
          <cell r="C3597">
            <v>110904</v>
          </cell>
          <cell r="D3597" t="str">
            <v>四川太极大药房连锁有限公司泸州四直营店</v>
          </cell>
          <cell r="E3597">
            <v>1441.3</v>
          </cell>
          <cell r="F3597">
            <v>20</v>
          </cell>
          <cell r="G3597">
            <v>424.76</v>
          </cell>
          <cell r="H3597" t="str">
            <v>29.47%</v>
          </cell>
        </row>
        <row r="3598">
          <cell r="A3598" t="str">
            <v>11090544743</v>
          </cell>
          <cell r="B3598">
            <v>44743</v>
          </cell>
          <cell r="C3598">
            <v>110905</v>
          </cell>
          <cell r="D3598" t="str">
            <v>四川太极大药房连锁有限公司泸州五直营店</v>
          </cell>
          <cell r="E3598">
            <v>1899.7</v>
          </cell>
          <cell r="F3598">
            <v>33</v>
          </cell>
          <cell r="G3598">
            <v>657.68</v>
          </cell>
          <cell r="H3598" t="str">
            <v>34.62%</v>
          </cell>
        </row>
        <row r="3599">
          <cell r="A3599" t="str">
            <v>11090544744</v>
          </cell>
          <cell r="B3599">
            <v>44744</v>
          </cell>
          <cell r="C3599">
            <v>110905</v>
          </cell>
          <cell r="D3599" t="str">
            <v>四川太极大药房连锁有限公司泸州五直营店</v>
          </cell>
          <cell r="E3599">
            <v>1757.4</v>
          </cell>
          <cell r="F3599">
            <v>26</v>
          </cell>
          <cell r="G3599">
            <v>826.08</v>
          </cell>
          <cell r="H3599" t="str">
            <v>47.01%</v>
          </cell>
        </row>
        <row r="3600">
          <cell r="A3600" t="str">
            <v>11090544745</v>
          </cell>
          <cell r="B3600">
            <v>44745</v>
          </cell>
          <cell r="C3600">
            <v>110905</v>
          </cell>
          <cell r="D3600" t="str">
            <v>四川太极大药房连锁有限公司泸州五直营店</v>
          </cell>
          <cell r="E3600">
            <v>2096.21</v>
          </cell>
          <cell r="F3600">
            <v>25</v>
          </cell>
          <cell r="G3600">
            <v>836.65</v>
          </cell>
          <cell r="H3600" t="str">
            <v>39.91%</v>
          </cell>
        </row>
        <row r="3601">
          <cell r="A3601" t="str">
            <v>11090544746</v>
          </cell>
          <cell r="B3601">
            <v>44746</v>
          </cell>
          <cell r="C3601">
            <v>110905</v>
          </cell>
          <cell r="D3601" t="str">
            <v>四川太极大药房连锁有限公司泸州五直营店</v>
          </cell>
          <cell r="E3601">
            <v>1686.9</v>
          </cell>
          <cell r="F3601">
            <v>19</v>
          </cell>
          <cell r="G3601">
            <v>778.27</v>
          </cell>
          <cell r="H3601" t="str">
            <v>46.14%</v>
          </cell>
        </row>
        <row r="3602">
          <cell r="A3602" t="str">
            <v>11090544747</v>
          </cell>
          <cell r="B3602">
            <v>44747</v>
          </cell>
          <cell r="C3602">
            <v>110905</v>
          </cell>
          <cell r="D3602" t="str">
            <v>四川太极大药房连锁有限公司泸州五直营店</v>
          </cell>
          <cell r="E3602">
            <v>3351.4</v>
          </cell>
          <cell r="F3602">
            <v>25</v>
          </cell>
          <cell r="G3602">
            <v>717.49</v>
          </cell>
          <cell r="H3602" t="str">
            <v>21.41%</v>
          </cell>
        </row>
        <row r="3603">
          <cell r="A3603" t="str">
            <v>11090544748</v>
          </cell>
          <cell r="B3603">
            <v>44748</v>
          </cell>
          <cell r="C3603">
            <v>110905</v>
          </cell>
          <cell r="D3603" t="str">
            <v>四川太极大药房连锁有限公司泸州五直营店</v>
          </cell>
          <cell r="E3603">
            <v>1816.9</v>
          </cell>
          <cell r="F3603">
            <v>24</v>
          </cell>
          <cell r="G3603">
            <v>431.05</v>
          </cell>
          <cell r="H3603" t="str">
            <v>23.72%</v>
          </cell>
        </row>
        <row r="3604">
          <cell r="A3604" t="str">
            <v>11090544749</v>
          </cell>
          <cell r="B3604">
            <v>44749</v>
          </cell>
          <cell r="C3604">
            <v>110905</v>
          </cell>
          <cell r="D3604" t="str">
            <v>四川太极大药房连锁有限公司泸州五直营店</v>
          </cell>
          <cell r="E3604">
            <v>2091.61</v>
          </cell>
          <cell r="F3604">
            <v>28</v>
          </cell>
          <cell r="G3604">
            <v>734.1</v>
          </cell>
          <cell r="H3604" t="str">
            <v>35.1%</v>
          </cell>
        </row>
        <row r="3605">
          <cell r="A3605" t="str">
            <v>11090544750</v>
          </cell>
          <cell r="B3605">
            <v>44750</v>
          </cell>
          <cell r="C3605">
            <v>110905</v>
          </cell>
          <cell r="D3605" t="str">
            <v>四川太极大药房连锁有限公司泸州五直营店</v>
          </cell>
          <cell r="E3605">
            <v>1991.5</v>
          </cell>
          <cell r="F3605">
            <v>24</v>
          </cell>
          <cell r="G3605">
            <v>644.88</v>
          </cell>
          <cell r="H3605" t="str">
            <v>32.38%</v>
          </cell>
        </row>
        <row r="3606">
          <cell r="A3606" t="str">
            <v>11090544751</v>
          </cell>
          <cell r="B3606">
            <v>44751</v>
          </cell>
          <cell r="C3606">
            <v>110905</v>
          </cell>
          <cell r="D3606" t="str">
            <v>四川太极大药房连锁有限公司泸州五直营店</v>
          </cell>
          <cell r="E3606">
            <v>2686.3</v>
          </cell>
          <cell r="F3606">
            <v>24</v>
          </cell>
          <cell r="G3606">
            <v>698.72</v>
          </cell>
          <cell r="H3606" t="str">
            <v>26.01%</v>
          </cell>
        </row>
        <row r="3607">
          <cell r="A3607" t="str">
            <v>11090544752</v>
          </cell>
          <cell r="B3607">
            <v>44752</v>
          </cell>
          <cell r="C3607">
            <v>110905</v>
          </cell>
          <cell r="D3607" t="str">
            <v>四川太极大药房连锁有限公司泸州五直营店</v>
          </cell>
          <cell r="E3607">
            <v>1649.4</v>
          </cell>
          <cell r="F3607">
            <v>25</v>
          </cell>
          <cell r="G3607">
            <v>633.33</v>
          </cell>
          <cell r="H3607" t="str">
            <v>38.4%</v>
          </cell>
        </row>
        <row r="3608">
          <cell r="A3608" t="str">
            <v>11090544753</v>
          </cell>
          <cell r="B3608">
            <v>44753</v>
          </cell>
          <cell r="C3608">
            <v>110905</v>
          </cell>
          <cell r="D3608" t="str">
            <v>四川太极大药房连锁有限公司泸州五直营店</v>
          </cell>
          <cell r="E3608">
            <v>1724.1</v>
          </cell>
          <cell r="F3608">
            <v>23</v>
          </cell>
          <cell r="G3608">
            <v>493.08</v>
          </cell>
          <cell r="H3608" t="str">
            <v>28.6%</v>
          </cell>
        </row>
        <row r="3609">
          <cell r="A3609" t="str">
            <v>11090544754</v>
          </cell>
          <cell r="B3609">
            <v>44754</v>
          </cell>
          <cell r="C3609">
            <v>110905</v>
          </cell>
          <cell r="D3609" t="str">
            <v>四川太极大药房连锁有限公司泸州五直营店</v>
          </cell>
          <cell r="E3609">
            <v>1684</v>
          </cell>
          <cell r="F3609">
            <v>21</v>
          </cell>
          <cell r="G3609">
            <v>551.48</v>
          </cell>
          <cell r="H3609" t="str">
            <v>32.75%</v>
          </cell>
        </row>
        <row r="3610">
          <cell r="A3610" t="str">
            <v>11090544755</v>
          </cell>
          <cell r="B3610">
            <v>44755</v>
          </cell>
          <cell r="C3610">
            <v>110905</v>
          </cell>
          <cell r="D3610" t="str">
            <v>四川太极大药房连锁有限公司泸州五直营店</v>
          </cell>
          <cell r="E3610">
            <v>2131.6</v>
          </cell>
          <cell r="F3610">
            <v>21</v>
          </cell>
          <cell r="G3610">
            <v>539.62</v>
          </cell>
          <cell r="H3610" t="str">
            <v>25.32%</v>
          </cell>
        </row>
        <row r="3611">
          <cell r="A3611" t="str">
            <v>11090544756</v>
          </cell>
          <cell r="B3611">
            <v>44756</v>
          </cell>
          <cell r="C3611">
            <v>110905</v>
          </cell>
          <cell r="D3611" t="str">
            <v>四川太极大药房连锁有限公司泸州五直营店</v>
          </cell>
          <cell r="E3611">
            <v>1097.1</v>
          </cell>
          <cell r="F3611">
            <v>20</v>
          </cell>
          <cell r="G3611">
            <v>416.68</v>
          </cell>
          <cell r="H3611" t="str">
            <v>37.98%</v>
          </cell>
        </row>
        <row r="3612">
          <cell r="A3612" t="str">
            <v>11090544757</v>
          </cell>
          <cell r="B3612">
            <v>44757</v>
          </cell>
          <cell r="C3612">
            <v>110905</v>
          </cell>
          <cell r="D3612" t="str">
            <v>四川太极大药房连锁有限公司泸州五直营店</v>
          </cell>
          <cell r="E3612">
            <v>1471.8</v>
          </cell>
          <cell r="F3612">
            <v>18</v>
          </cell>
          <cell r="G3612">
            <v>581.26</v>
          </cell>
          <cell r="H3612" t="str">
            <v>39.49%</v>
          </cell>
        </row>
        <row r="3613">
          <cell r="A3613" t="str">
            <v>11090544758</v>
          </cell>
          <cell r="B3613">
            <v>44758</v>
          </cell>
          <cell r="C3613">
            <v>110905</v>
          </cell>
          <cell r="D3613" t="str">
            <v>四川太极大药房连锁有限公司泸州五直营店</v>
          </cell>
          <cell r="E3613">
            <v>1041.1</v>
          </cell>
          <cell r="F3613">
            <v>20</v>
          </cell>
          <cell r="G3613">
            <v>390.54</v>
          </cell>
          <cell r="H3613" t="str">
            <v>37.51%</v>
          </cell>
        </row>
        <row r="3614">
          <cell r="A3614" t="str">
            <v>11090544759</v>
          </cell>
          <cell r="B3614">
            <v>44759</v>
          </cell>
          <cell r="C3614">
            <v>110905</v>
          </cell>
          <cell r="D3614" t="str">
            <v>四川太极大药房连锁有限公司泸州五直营店</v>
          </cell>
          <cell r="E3614">
            <v>1304.1</v>
          </cell>
          <cell r="F3614">
            <v>17</v>
          </cell>
          <cell r="G3614">
            <v>449.19</v>
          </cell>
          <cell r="H3614" t="str">
            <v>34.44%</v>
          </cell>
        </row>
        <row r="3615">
          <cell r="A3615" t="str">
            <v>11090544760</v>
          </cell>
          <cell r="B3615">
            <v>44760</v>
          </cell>
          <cell r="C3615">
            <v>110905</v>
          </cell>
          <cell r="D3615" t="str">
            <v>四川太极大药房连锁有限公司泸州五直营店</v>
          </cell>
          <cell r="E3615">
            <v>1357.3</v>
          </cell>
          <cell r="F3615">
            <v>15</v>
          </cell>
          <cell r="G3615">
            <v>670.21</v>
          </cell>
          <cell r="H3615" t="str">
            <v>49.38%</v>
          </cell>
        </row>
        <row r="3616">
          <cell r="A3616" t="str">
            <v>11090544761</v>
          </cell>
          <cell r="B3616">
            <v>44761</v>
          </cell>
          <cell r="C3616">
            <v>110905</v>
          </cell>
          <cell r="D3616" t="str">
            <v>四川太极大药房连锁有限公司泸州五直营店</v>
          </cell>
          <cell r="E3616">
            <v>1207.3</v>
          </cell>
          <cell r="F3616">
            <v>15</v>
          </cell>
          <cell r="G3616">
            <v>356.01</v>
          </cell>
          <cell r="H3616" t="str">
            <v>29.49%</v>
          </cell>
        </row>
        <row r="3617">
          <cell r="A3617" t="str">
            <v>11090544762</v>
          </cell>
          <cell r="B3617">
            <v>44762</v>
          </cell>
          <cell r="C3617">
            <v>110905</v>
          </cell>
          <cell r="D3617" t="str">
            <v>四川太极大药房连锁有限公司泸州五直营店</v>
          </cell>
          <cell r="E3617">
            <v>2157</v>
          </cell>
          <cell r="F3617">
            <v>17</v>
          </cell>
          <cell r="G3617">
            <v>856.23</v>
          </cell>
          <cell r="H3617" t="str">
            <v>39.7%</v>
          </cell>
        </row>
        <row r="3618">
          <cell r="A3618" t="str">
            <v>11090544763</v>
          </cell>
          <cell r="B3618">
            <v>44763</v>
          </cell>
          <cell r="C3618">
            <v>110905</v>
          </cell>
          <cell r="D3618" t="str">
            <v>四川太极大药房连锁有限公司泸州五直营店</v>
          </cell>
          <cell r="E3618">
            <v>1079.8</v>
          </cell>
          <cell r="F3618">
            <v>18</v>
          </cell>
          <cell r="G3618">
            <v>276.44</v>
          </cell>
          <cell r="H3618" t="str">
            <v>25.6%</v>
          </cell>
        </row>
        <row r="3619">
          <cell r="A3619" t="str">
            <v>11090544764</v>
          </cell>
          <cell r="B3619">
            <v>44764</v>
          </cell>
          <cell r="C3619">
            <v>110905</v>
          </cell>
          <cell r="D3619" t="str">
            <v>四川太极大药房连锁有限公司泸州五直营店</v>
          </cell>
          <cell r="E3619">
            <v>1520.5</v>
          </cell>
          <cell r="F3619">
            <v>24</v>
          </cell>
          <cell r="G3619">
            <v>540.21</v>
          </cell>
          <cell r="H3619" t="str">
            <v>35.53%</v>
          </cell>
        </row>
        <row r="3620">
          <cell r="A3620" t="str">
            <v>11090544765</v>
          </cell>
          <cell r="B3620">
            <v>44765</v>
          </cell>
          <cell r="C3620">
            <v>110905</v>
          </cell>
          <cell r="D3620" t="str">
            <v>四川太极大药房连锁有限公司泸州五直营店</v>
          </cell>
          <cell r="E3620">
            <v>1216.7</v>
          </cell>
          <cell r="F3620">
            <v>17</v>
          </cell>
          <cell r="G3620">
            <v>455.02</v>
          </cell>
          <cell r="H3620" t="str">
            <v>37.4%</v>
          </cell>
        </row>
        <row r="3621">
          <cell r="A3621" t="str">
            <v>11090544766</v>
          </cell>
          <cell r="B3621">
            <v>44766</v>
          </cell>
          <cell r="C3621">
            <v>110905</v>
          </cell>
          <cell r="D3621" t="str">
            <v>四川太极大药房连锁有限公司泸州五直营店</v>
          </cell>
          <cell r="E3621">
            <v>2063.66</v>
          </cell>
          <cell r="F3621">
            <v>17</v>
          </cell>
          <cell r="G3621">
            <v>377.62</v>
          </cell>
          <cell r="H3621" t="str">
            <v>18.3%</v>
          </cell>
        </row>
        <row r="3622">
          <cell r="A3622" t="str">
            <v>11090544767</v>
          </cell>
          <cell r="B3622">
            <v>44767</v>
          </cell>
          <cell r="C3622">
            <v>110905</v>
          </cell>
          <cell r="D3622" t="str">
            <v>四川太极大药房连锁有限公司泸州五直营店</v>
          </cell>
          <cell r="E3622">
            <v>1792.2</v>
          </cell>
          <cell r="F3622">
            <v>19</v>
          </cell>
          <cell r="G3622">
            <v>426.98</v>
          </cell>
          <cell r="H3622" t="str">
            <v>23.82%</v>
          </cell>
        </row>
        <row r="3623">
          <cell r="A3623" t="str">
            <v>11090544768</v>
          </cell>
          <cell r="B3623">
            <v>44768</v>
          </cell>
          <cell r="C3623">
            <v>110905</v>
          </cell>
          <cell r="D3623" t="str">
            <v>四川太极大药房连锁有限公司泸州五直营店</v>
          </cell>
          <cell r="E3623">
            <v>1307.51</v>
          </cell>
          <cell r="F3623">
            <v>17</v>
          </cell>
          <cell r="G3623">
            <v>429.23</v>
          </cell>
          <cell r="H3623" t="str">
            <v>32.83%</v>
          </cell>
        </row>
        <row r="3624">
          <cell r="A3624" t="str">
            <v>11090544769</v>
          </cell>
          <cell r="B3624">
            <v>44769</v>
          </cell>
          <cell r="C3624">
            <v>110905</v>
          </cell>
          <cell r="D3624" t="str">
            <v>四川太极大药房连锁有限公司泸州五直营店</v>
          </cell>
          <cell r="E3624">
            <v>1146.8</v>
          </cell>
          <cell r="F3624">
            <v>16</v>
          </cell>
          <cell r="G3624">
            <v>427.46</v>
          </cell>
          <cell r="H3624" t="str">
            <v>37.27%</v>
          </cell>
        </row>
        <row r="3625">
          <cell r="A3625" t="str">
            <v>11090544770</v>
          </cell>
          <cell r="B3625">
            <v>44770</v>
          </cell>
          <cell r="C3625">
            <v>110905</v>
          </cell>
          <cell r="D3625" t="str">
            <v>四川太极大药房连锁有限公司泸州五直营店</v>
          </cell>
          <cell r="E3625">
            <v>889.7</v>
          </cell>
          <cell r="F3625">
            <v>18</v>
          </cell>
          <cell r="G3625">
            <v>297.01</v>
          </cell>
          <cell r="H3625" t="str">
            <v>33.38%</v>
          </cell>
        </row>
        <row r="3626">
          <cell r="A3626" t="str">
            <v>11090544771</v>
          </cell>
          <cell r="B3626">
            <v>44771</v>
          </cell>
          <cell r="C3626">
            <v>110905</v>
          </cell>
          <cell r="D3626" t="str">
            <v>四川太极大药房连锁有限公司泸州五直营店</v>
          </cell>
          <cell r="E3626">
            <v>903.3</v>
          </cell>
          <cell r="F3626">
            <v>13</v>
          </cell>
          <cell r="G3626">
            <v>313.01</v>
          </cell>
          <cell r="H3626" t="str">
            <v>34.65%</v>
          </cell>
        </row>
        <row r="3627">
          <cell r="A3627" t="str">
            <v>11090544772</v>
          </cell>
          <cell r="B3627">
            <v>44772</v>
          </cell>
          <cell r="C3627">
            <v>110905</v>
          </cell>
          <cell r="D3627" t="str">
            <v>四川太极大药房连锁有限公司泸州五直营店</v>
          </cell>
          <cell r="E3627">
            <v>567</v>
          </cell>
          <cell r="F3627">
            <v>18</v>
          </cell>
          <cell r="G3627">
            <v>272</v>
          </cell>
          <cell r="H3627" t="str">
            <v>47.97%</v>
          </cell>
        </row>
        <row r="3628">
          <cell r="A3628" t="str">
            <v>11090544773</v>
          </cell>
          <cell r="B3628">
            <v>44773</v>
          </cell>
          <cell r="C3628">
            <v>110905</v>
          </cell>
          <cell r="D3628" t="str">
            <v>四川太极大药房连锁有限公司泸州五直营店</v>
          </cell>
          <cell r="E3628">
            <v>1603.4</v>
          </cell>
          <cell r="F3628">
            <v>20</v>
          </cell>
          <cell r="G3628">
            <v>445.52</v>
          </cell>
          <cell r="H3628" t="str">
            <v>27.79%</v>
          </cell>
        </row>
        <row r="3629">
          <cell r="A3629" t="str">
            <v>11090644743</v>
          </cell>
          <cell r="B3629">
            <v>44743</v>
          </cell>
          <cell r="C3629">
            <v>110906</v>
          </cell>
          <cell r="D3629" t="str">
            <v>四川太极大药房连锁有限公司泸州六直营店</v>
          </cell>
          <cell r="E3629">
            <v>1584.6</v>
          </cell>
          <cell r="F3629">
            <v>23</v>
          </cell>
          <cell r="G3629">
            <v>575.89</v>
          </cell>
          <cell r="H3629" t="str">
            <v>36.34%</v>
          </cell>
        </row>
        <row r="3630">
          <cell r="A3630" t="str">
            <v>11090644744</v>
          </cell>
          <cell r="B3630">
            <v>44744</v>
          </cell>
          <cell r="C3630">
            <v>110906</v>
          </cell>
          <cell r="D3630" t="str">
            <v>四川太极大药房连锁有限公司泸州六直营店</v>
          </cell>
          <cell r="E3630">
            <v>1870.1</v>
          </cell>
          <cell r="F3630">
            <v>28</v>
          </cell>
          <cell r="G3630">
            <v>646.8</v>
          </cell>
          <cell r="H3630" t="str">
            <v>34.59%</v>
          </cell>
        </row>
        <row r="3631">
          <cell r="A3631" t="str">
            <v>11090644745</v>
          </cell>
          <cell r="B3631">
            <v>44745</v>
          </cell>
          <cell r="C3631">
            <v>110906</v>
          </cell>
          <cell r="D3631" t="str">
            <v>四川太极大药房连锁有限公司泸州六直营店</v>
          </cell>
          <cell r="E3631">
            <v>2479.4</v>
          </cell>
          <cell r="F3631">
            <v>41</v>
          </cell>
          <cell r="G3631">
            <v>827.24</v>
          </cell>
          <cell r="H3631" t="str">
            <v>33.36%</v>
          </cell>
        </row>
        <row r="3632">
          <cell r="A3632" t="str">
            <v>11090644746</v>
          </cell>
          <cell r="B3632">
            <v>44746</v>
          </cell>
          <cell r="C3632">
            <v>110906</v>
          </cell>
          <cell r="D3632" t="str">
            <v>四川太极大药房连锁有限公司泸州六直营店</v>
          </cell>
          <cell r="E3632">
            <v>1645.6</v>
          </cell>
          <cell r="F3632">
            <v>26</v>
          </cell>
          <cell r="G3632">
            <v>589.9</v>
          </cell>
          <cell r="H3632" t="str">
            <v>35.85%</v>
          </cell>
        </row>
        <row r="3633">
          <cell r="A3633" t="str">
            <v>11090644747</v>
          </cell>
          <cell r="B3633">
            <v>44747</v>
          </cell>
          <cell r="C3633">
            <v>110906</v>
          </cell>
          <cell r="D3633" t="str">
            <v>四川太极大药房连锁有限公司泸州六直营店</v>
          </cell>
          <cell r="E3633">
            <v>1763.4</v>
          </cell>
          <cell r="F3633">
            <v>26</v>
          </cell>
          <cell r="G3633">
            <v>619.54</v>
          </cell>
          <cell r="H3633" t="str">
            <v>35.13%</v>
          </cell>
        </row>
        <row r="3634">
          <cell r="A3634" t="str">
            <v>11090644748</v>
          </cell>
          <cell r="B3634">
            <v>44748</v>
          </cell>
          <cell r="C3634">
            <v>110906</v>
          </cell>
          <cell r="D3634" t="str">
            <v>四川太极大药房连锁有限公司泸州六直营店</v>
          </cell>
          <cell r="E3634">
            <v>3014.4</v>
          </cell>
          <cell r="F3634">
            <v>41</v>
          </cell>
          <cell r="G3634">
            <v>1065.18</v>
          </cell>
          <cell r="H3634" t="str">
            <v>35.34%</v>
          </cell>
        </row>
        <row r="3635">
          <cell r="A3635" t="str">
            <v>11090644749</v>
          </cell>
          <cell r="B3635">
            <v>44749</v>
          </cell>
          <cell r="C3635">
            <v>110906</v>
          </cell>
          <cell r="D3635" t="str">
            <v>四川太极大药房连锁有限公司泸州六直营店</v>
          </cell>
          <cell r="E3635">
            <v>2091.95</v>
          </cell>
          <cell r="F3635">
            <v>31</v>
          </cell>
          <cell r="G3635">
            <v>678.1</v>
          </cell>
          <cell r="H3635" t="str">
            <v>32.41%</v>
          </cell>
        </row>
        <row r="3636">
          <cell r="A3636" t="str">
            <v>11090644750</v>
          </cell>
          <cell r="B3636">
            <v>44750</v>
          </cell>
          <cell r="C3636">
            <v>110906</v>
          </cell>
          <cell r="D3636" t="str">
            <v>四川太极大药房连锁有限公司泸州六直营店</v>
          </cell>
          <cell r="E3636">
            <v>3153.6</v>
          </cell>
          <cell r="F3636">
            <v>43</v>
          </cell>
          <cell r="G3636">
            <v>1036.29</v>
          </cell>
          <cell r="H3636" t="str">
            <v>32.86%</v>
          </cell>
        </row>
        <row r="3637">
          <cell r="A3637" t="str">
            <v>11090644751</v>
          </cell>
          <cell r="B3637">
            <v>44751</v>
          </cell>
          <cell r="C3637">
            <v>110906</v>
          </cell>
          <cell r="D3637" t="str">
            <v>四川太极大药房连锁有限公司泸州六直营店</v>
          </cell>
          <cell r="E3637">
            <v>2266.5</v>
          </cell>
          <cell r="F3637">
            <v>20</v>
          </cell>
          <cell r="G3637">
            <v>651.73</v>
          </cell>
          <cell r="H3637" t="str">
            <v>28.76%</v>
          </cell>
        </row>
        <row r="3638">
          <cell r="A3638" t="str">
            <v>11090644752</v>
          </cell>
          <cell r="B3638">
            <v>44752</v>
          </cell>
          <cell r="C3638">
            <v>110906</v>
          </cell>
          <cell r="D3638" t="str">
            <v>四川太极大药房连锁有限公司泸州六直营店</v>
          </cell>
          <cell r="E3638">
            <v>2273.7</v>
          </cell>
          <cell r="F3638">
            <v>27</v>
          </cell>
          <cell r="G3638">
            <v>762.43</v>
          </cell>
          <cell r="H3638" t="str">
            <v>33.53%</v>
          </cell>
        </row>
        <row r="3639">
          <cell r="A3639" t="str">
            <v>11090644753</v>
          </cell>
          <cell r="B3639">
            <v>44753</v>
          </cell>
          <cell r="C3639">
            <v>110906</v>
          </cell>
          <cell r="D3639" t="str">
            <v>四川太极大药房连锁有限公司泸州六直营店</v>
          </cell>
          <cell r="E3639">
            <v>2522.3</v>
          </cell>
          <cell r="F3639">
            <v>34</v>
          </cell>
          <cell r="G3639">
            <v>923.74</v>
          </cell>
          <cell r="H3639" t="str">
            <v>36.62%</v>
          </cell>
        </row>
        <row r="3640">
          <cell r="A3640" t="str">
            <v>11090644754</v>
          </cell>
          <cell r="B3640">
            <v>44754</v>
          </cell>
          <cell r="C3640">
            <v>110906</v>
          </cell>
          <cell r="D3640" t="str">
            <v>四川太极大药房连锁有限公司泸州六直营店</v>
          </cell>
          <cell r="E3640">
            <v>2255.1</v>
          </cell>
          <cell r="F3640">
            <v>30</v>
          </cell>
          <cell r="G3640">
            <v>818.44</v>
          </cell>
          <cell r="H3640" t="str">
            <v>36.29%</v>
          </cell>
        </row>
        <row r="3641">
          <cell r="A3641" t="str">
            <v>11090644755</v>
          </cell>
          <cell r="B3641">
            <v>44755</v>
          </cell>
          <cell r="C3641">
            <v>110906</v>
          </cell>
          <cell r="D3641" t="str">
            <v>四川太极大药房连锁有限公司泸州六直营店</v>
          </cell>
          <cell r="E3641">
            <v>1724.7</v>
          </cell>
          <cell r="F3641">
            <v>27</v>
          </cell>
          <cell r="G3641">
            <v>673.17</v>
          </cell>
          <cell r="H3641" t="str">
            <v>39.03%</v>
          </cell>
        </row>
        <row r="3642">
          <cell r="A3642" t="str">
            <v>11090644756</v>
          </cell>
          <cell r="B3642">
            <v>44756</v>
          </cell>
          <cell r="C3642">
            <v>110906</v>
          </cell>
          <cell r="D3642" t="str">
            <v>四川太极大药房连锁有限公司泸州六直营店</v>
          </cell>
          <cell r="E3642">
            <v>2839.8</v>
          </cell>
          <cell r="F3642">
            <v>28</v>
          </cell>
          <cell r="G3642">
            <v>655.37</v>
          </cell>
          <cell r="H3642" t="str">
            <v>23.08%</v>
          </cell>
        </row>
        <row r="3643">
          <cell r="A3643" t="str">
            <v>11090644757</v>
          </cell>
          <cell r="B3643">
            <v>44757</v>
          </cell>
          <cell r="C3643">
            <v>110906</v>
          </cell>
          <cell r="D3643" t="str">
            <v>四川太极大药房连锁有限公司泸州六直营店</v>
          </cell>
          <cell r="E3643">
            <v>2280.8</v>
          </cell>
          <cell r="F3643">
            <v>28</v>
          </cell>
          <cell r="G3643">
            <v>952.4</v>
          </cell>
          <cell r="H3643" t="str">
            <v>41.76%</v>
          </cell>
        </row>
        <row r="3644">
          <cell r="A3644" t="str">
            <v>11090644758</v>
          </cell>
          <cell r="B3644">
            <v>44758</v>
          </cell>
          <cell r="C3644">
            <v>110906</v>
          </cell>
          <cell r="D3644" t="str">
            <v>四川太极大药房连锁有限公司泸州六直营店</v>
          </cell>
          <cell r="E3644">
            <v>1257.8</v>
          </cell>
          <cell r="F3644">
            <v>19</v>
          </cell>
          <cell r="G3644">
            <v>479.37</v>
          </cell>
          <cell r="H3644" t="str">
            <v>38.11%</v>
          </cell>
        </row>
        <row r="3645">
          <cell r="A3645" t="str">
            <v>11090644759</v>
          </cell>
          <cell r="B3645">
            <v>44759</v>
          </cell>
          <cell r="C3645">
            <v>110906</v>
          </cell>
          <cell r="D3645" t="str">
            <v>四川太极大药房连锁有限公司泸州六直营店</v>
          </cell>
          <cell r="E3645">
            <v>1263.9</v>
          </cell>
          <cell r="F3645">
            <v>24</v>
          </cell>
          <cell r="G3645">
            <v>458.44</v>
          </cell>
          <cell r="H3645" t="str">
            <v>36.27%</v>
          </cell>
        </row>
        <row r="3646">
          <cell r="A3646" t="str">
            <v>11090644760</v>
          </cell>
          <cell r="B3646">
            <v>44760</v>
          </cell>
          <cell r="C3646">
            <v>110906</v>
          </cell>
          <cell r="D3646" t="str">
            <v>四川太极大药房连锁有限公司泸州六直营店</v>
          </cell>
          <cell r="E3646">
            <v>2038.4</v>
          </cell>
          <cell r="F3646">
            <v>22</v>
          </cell>
          <cell r="G3646">
            <v>519.69</v>
          </cell>
          <cell r="H3646" t="str">
            <v>25.49%</v>
          </cell>
        </row>
        <row r="3647">
          <cell r="A3647" t="str">
            <v>11090644761</v>
          </cell>
          <cell r="B3647">
            <v>44761</v>
          </cell>
          <cell r="C3647">
            <v>110906</v>
          </cell>
          <cell r="D3647" t="str">
            <v>四川太极大药房连锁有限公司泸州六直营店</v>
          </cell>
          <cell r="E3647">
            <v>959.1</v>
          </cell>
          <cell r="F3647">
            <v>16</v>
          </cell>
          <cell r="G3647">
            <v>328.59</v>
          </cell>
          <cell r="H3647" t="str">
            <v>34.26%</v>
          </cell>
        </row>
        <row r="3648">
          <cell r="A3648" t="str">
            <v>11090644762</v>
          </cell>
          <cell r="B3648">
            <v>44762</v>
          </cell>
          <cell r="C3648">
            <v>110906</v>
          </cell>
          <cell r="D3648" t="str">
            <v>四川太极大药房连锁有限公司泸州六直营店</v>
          </cell>
          <cell r="E3648">
            <v>1406.5</v>
          </cell>
          <cell r="F3648">
            <v>21</v>
          </cell>
          <cell r="G3648">
            <v>503.07</v>
          </cell>
          <cell r="H3648" t="str">
            <v>35.77%</v>
          </cell>
        </row>
        <row r="3649">
          <cell r="A3649" t="str">
            <v>11090644763</v>
          </cell>
          <cell r="B3649">
            <v>44763</v>
          </cell>
          <cell r="C3649">
            <v>110906</v>
          </cell>
          <cell r="D3649" t="str">
            <v>四川太极大药房连锁有限公司泸州六直营店</v>
          </cell>
          <cell r="E3649">
            <v>1241.1</v>
          </cell>
          <cell r="F3649">
            <v>20</v>
          </cell>
          <cell r="G3649">
            <v>292.3</v>
          </cell>
          <cell r="H3649" t="str">
            <v>23.55%</v>
          </cell>
        </row>
        <row r="3650">
          <cell r="A3650" t="str">
            <v>11090644764</v>
          </cell>
          <cell r="B3650">
            <v>44764</v>
          </cell>
          <cell r="C3650">
            <v>110906</v>
          </cell>
          <cell r="D3650" t="str">
            <v>四川太极大药房连锁有限公司泸州六直营店</v>
          </cell>
          <cell r="E3650">
            <v>2916.2</v>
          </cell>
          <cell r="F3650">
            <v>12</v>
          </cell>
          <cell r="G3650">
            <v>587.49</v>
          </cell>
          <cell r="H3650" t="str">
            <v>20.15%</v>
          </cell>
        </row>
        <row r="3651">
          <cell r="A3651" t="str">
            <v>11090644765</v>
          </cell>
          <cell r="B3651">
            <v>44765</v>
          </cell>
          <cell r="C3651">
            <v>110906</v>
          </cell>
          <cell r="D3651" t="str">
            <v>四川太极大药房连锁有限公司泸州六直营店</v>
          </cell>
          <cell r="E3651">
            <v>1791.1</v>
          </cell>
          <cell r="F3651">
            <v>19</v>
          </cell>
          <cell r="G3651">
            <v>606.74</v>
          </cell>
          <cell r="H3651" t="str">
            <v>33.88%</v>
          </cell>
        </row>
        <row r="3652">
          <cell r="A3652" t="str">
            <v>11090644766</v>
          </cell>
          <cell r="B3652">
            <v>44766</v>
          </cell>
          <cell r="C3652">
            <v>110906</v>
          </cell>
          <cell r="D3652" t="str">
            <v>四川太极大药房连锁有限公司泸州六直营店</v>
          </cell>
          <cell r="E3652">
            <v>1491.5</v>
          </cell>
          <cell r="F3652">
            <v>21</v>
          </cell>
          <cell r="G3652">
            <v>580.79</v>
          </cell>
          <cell r="H3652" t="str">
            <v>38.94%</v>
          </cell>
        </row>
        <row r="3653">
          <cell r="A3653" t="str">
            <v>11090644767</v>
          </cell>
          <cell r="B3653">
            <v>44767</v>
          </cell>
          <cell r="C3653">
            <v>110906</v>
          </cell>
          <cell r="D3653" t="str">
            <v>四川太极大药房连锁有限公司泸州六直营店</v>
          </cell>
          <cell r="E3653">
            <v>1089.2</v>
          </cell>
          <cell r="F3653">
            <v>15</v>
          </cell>
          <cell r="G3653">
            <v>354.03</v>
          </cell>
          <cell r="H3653" t="str">
            <v>32.5%</v>
          </cell>
        </row>
        <row r="3654">
          <cell r="A3654" t="str">
            <v>11090644768</v>
          </cell>
          <cell r="B3654">
            <v>44768</v>
          </cell>
          <cell r="C3654">
            <v>110906</v>
          </cell>
          <cell r="D3654" t="str">
            <v>四川太极大药房连锁有限公司泸州六直营店</v>
          </cell>
          <cell r="E3654">
            <v>1539.6</v>
          </cell>
          <cell r="F3654">
            <v>19</v>
          </cell>
          <cell r="G3654">
            <v>587.6</v>
          </cell>
          <cell r="H3654" t="str">
            <v>38.17%</v>
          </cell>
        </row>
        <row r="3655">
          <cell r="A3655" t="str">
            <v>11090644769</v>
          </cell>
          <cell r="B3655">
            <v>44769</v>
          </cell>
          <cell r="C3655">
            <v>110906</v>
          </cell>
          <cell r="D3655" t="str">
            <v>四川太极大药房连锁有限公司泸州六直营店</v>
          </cell>
          <cell r="E3655">
            <v>1393.7</v>
          </cell>
          <cell r="F3655">
            <v>26</v>
          </cell>
          <cell r="G3655">
            <v>518.82</v>
          </cell>
          <cell r="H3655" t="str">
            <v>37.23%</v>
          </cell>
        </row>
        <row r="3656">
          <cell r="A3656" t="str">
            <v>11090644770</v>
          </cell>
          <cell r="B3656">
            <v>44770</v>
          </cell>
          <cell r="C3656">
            <v>110906</v>
          </cell>
          <cell r="D3656" t="str">
            <v>四川太极大药房连锁有限公司泸州六直营店</v>
          </cell>
          <cell r="E3656">
            <v>1035.3</v>
          </cell>
          <cell r="F3656">
            <v>18</v>
          </cell>
          <cell r="G3656">
            <v>438.07</v>
          </cell>
          <cell r="H3656" t="str">
            <v>42.31%</v>
          </cell>
        </row>
        <row r="3657">
          <cell r="A3657" t="str">
            <v>11090644771</v>
          </cell>
          <cell r="B3657">
            <v>44771</v>
          </cell>
          <cell r="C3657">
            <v>110906</v>
          </cell>
          <cell r="D3657" t="str">
            <v>四川太极大药房连锁有限公司泸州六直营店</v>
          </cell>
          <cell r="E3657">
            <v>1163.7</v>
          </cell>
          <cell r="F3657">
            <v>16</v>
          </cell>
          <cell r="G3657">
            <v>484.84</v>
          </cell>
          <cell r="H3657" t="str">
            <v>41.66%</v>
          </cell>
        </row>
        <row r="3658">
          <cell r="A3658" t="str">
            <v>11090644772</v>
          </cell>
          <cell r="B3658">
            <v>44772</v>
          </cell>
          <cell r="C3658">
            <v>110906</v>
          </cell>
          <cell r="D3658" t="str">
            <v>四川太极大药房连锁有限公司泸州六直营店</v>
          </cell>
          <cell r="E3658">
            <v>1158.2</v>
          </cell>
          <cell r="F3658">
            <v>20</v>
          </cell>
          <cell r="G3658">
            <v>423.54</v>
          </cell>
          <cell r="H3658" t="str">
            <v>36.57%</v>
          </cell>
        </row>
        <row r="3659">
          <cell r="A3659" t="str">
            <v>11090644773</v>
          </cell>
          <cell r="B3659">
            <v>44773</v>
          </cell>
          <cell r="C3659">
            <v>110906</v>
          </cell>
          <cell r="D3659" t="str">
            <v>四川太极大药房连锁有限公司泸州六直营店</v>
          </cell>
          <cell r="E3659">
            <v>1766.8</v>
          </cell>
          <cell r="F3659">
            <v>23</v>
          </cell>
          <cell r="G3659">
            <v>627.87</v>
          </cell>
          <cell r="H3659" t="str">
            <v>35.54%</v>
          </cell>
        </row>
        <row r="3660">
          <cell r="A3660" t="str">
            <v>11090744743</v>
          </cell>
          <cell r="B3660">
            <v>44743</v>
          </cell>
          <cell r="C3660">
            <v>110907</v>
          </cell>
          <cell r="D3660" t="str">
            <v>四川太极大药房泸州七直营店</v>
          </cell>
          <cell r="E3660">
            <v>1231.02</v>
          </cell>
          <cell r="F3660">
            <v>26</v>
          </cell>
          <cell r="G3660">
            <v>416.06</v>
          </cell>
          <cell r="H3660" t="str">
            <v>33.8%</v>
          </cell>
        </row>
        <row r="3661">
          <cell r="A3661" t="str">
            <v>11090744744</v>
          </cell>
          <cell r="B3661">
            <v>44744</v>
          </cell>
          <cell r="C3661">
            <v>110907</v>
          </cell>
          <cell r="D3661" t="str">
            <v>四川太极大药房泸州七直营店</v>
          </cell>
          <cell r="E3661">
            <v>1482.6</v>
          </cell>
          <cell r="F3661">
            <v>20</v>
          </cell>
          <cell r="G3661">
            <v>552.07</v>
          </cell>
          <cell r="H3661" t="str">
            <v>37.24%</v>
          </cell>
        </row>
        <row r="3662">
          <cell r="A3662" t="str">
            <v>11090744745</v>
          </cell>
          <cell r="B3662">
            <v>44745</v>
          </cell>
          <cell r="C3662">
            <v>110907</v>
          </cell>
          <cell r="D3662" t="str">
            <v>四川太极大药房泸州七直营店</v>
          </cell>
          <cell r="E3662">
            <v>1243.7</v>
          </cell>
          <cell r="F3662">
            <v>23</v>
          </cell>
          <cell r="G3662">
            <v>361.23</v>
          </cell>
          <cell r="H3662" t="str">
            <v>29.04%</v>
          </cell>
        </row>
        <row r="3663">
          <cell r="A3663" t="str">
            <v>11090744746</v>
          </cell>
          <cell r="B3663">
            <v>44746</v>
          </cell>
          <cell r="C3663">
            <v>110907</v>
          </cell>
          <cell r="D3663" t="str">
            <v>四川太极大药房泸州七直营店</v>
          </cell>
          <cell r="E3663">
            <v>1564.9</v>
          </cell>
          <cell r="F3663">
            <v>27</v>
          </cell>
          <cell r="G3663">
            <v>559.61</v>
          </cell>
          <cell r="H3663" t="str">
            <v>35.76%</v>
          </cell>
        </row>
        <row r="3664">
          <cell r="A3664" t="str">
            <v>11090744747</v>
          </cell>
          <cell r="B3664">
            <v>44747</v>
          </cell>
          <cell r="C3664">
            <v>110907</v>
          </cell>
          <cell r="D3664" t="str">
            <v>四川太极大药房泸州七直营店</v>
          </cell>
          <cell r="E3664">
            <v>1579.51</v>
          </cell>
          <cell r="F3664">
            <v>22</v>
          </cell>
          <cell r="G3664">
            <v>579.05</v>
          </cell>
          <cell r="H3664" t="str">
            <v>36.66%</v>
          </cell>
        </row>
        <row r="3665">
          <cell r="A3665" t="str">
            <v>11090744748</v>
          </cell>
          <cell r="B3665">
            <v>44748</v>
          </cell>
          <cell r="C3665">
            <v>110907</v>
          </cell>
          <cell r="D3665" t="str">
            <v>四川太极大药房泸州七直营店</v>
          </cell>
          <cell r="E3665">
            <v>1480.67</v>
          </cell>
          <cell r="F3665">
            <v>37</v>
          </cell>
          <cell r="G3665">
            <v>545.85</v>
          </cell>
          <cell r="H3665" t="str">
            <v>36.86%</v>
          </cell>
        </row>
        <row r="3666">
          <cell r="A3666" t="str">
            <v>11090744749</v>
          </cell>
          <cell r="B3666">
            <v>44749</v>
          </cell>
          <cell r="C3666">
            <v>110907</v>
          </cell>
          <cell r="D3666" t="str">
            <v>四川太极大药房泸州七直营店</v>
          </cell>
          <cell r="E3666">
            <v>1743.9</v>
          </cell>
          <cell r="F3666">
            <v>32</v>
          </cell>
          <cell r="G3666">
            <v>556.04</v>
          </cell>
          <cell r="H3666" t="str">
            <v>31.89%</v>
          </cell>
        </row>
        <row r="3667">
          <cell r="A3667" t="str">
            <v>11090744750</v>
          </cell>
          <cell r="B3667">
            <v>44750</v>
          </cell>
          <cell r="C3667">
            <v>110907</v>
          </cell>
          <cell r="D3667" t="str">
            <v>四川太极大药房泸州七直营店</v>
          </cell>
          <cell r="E3667">
            <v>1635.2</v>
          </cell>
          <cell r="F3667">
            <v>26</v>
          </cell>
          <cell r="G3667">
            <v>617.43</v>
          </cell>
          <cell r="H3667" t="str">
            <v>37.76%</v>
          </cell>
        </row>
        <row r="3668">
          <cell r="A3668" t="str">
            <v>11090744751</v>
          </cell>
          <cell r="B3668">
            <v>44751</v>
          </cell>
          <cell r="C3668">
            <v>110907</v>
          </cell>
          <cell r="D3668" t="str">
            <v>四川太极大药房泸州七直营店</v>
          </cell>
          <cell r="E3668">
            <v>2400.4</v>
          </cell>
          <cell r="F3668">
            <v>36</v>
          </cell>
          <cell r="G3668">
            <v>843.49</v>
          </cell>
          <cell r="H3668" t="str">
            <v>35.14%</v>
          </cell>
        </row>
        <row r="3669">
          <cell r="A3669" t="str">
            <v>11090744752</v>
          </cell>
          <cell r="B3669">
            <v>44752</v>
          </cell>
          <cell r="C3669">
            <v>110907</v>
          </cell>
          <cell r="D3669" t="str">
            <v>四川太极大药房泸州七直营店</v>
          </cell>
          <cell r="E3669">
            <v>2351.4</v>
          </cell>
          <cell r="F3669">
            <v>34</v>
          </cell>
          <cell r="G3669">
            <v>822.7</v>
          </cell>
          <cell r="H3669" t="str">
            <v>34.99%</v>
          </cell>
        </row>
        <row r="3670">
          <cell r="A3670" t="str">
            <v>11090744753</v>
          </cell>
          <cell r="B3670">
            <v>44753</v>
          </cell>
          <cell r="C3670">
            <v>110907</v>
          </cell>
          <cell r="D3670" t="str">
            <v>四川太极大药房泸州七直营店</v>
          </cell>
          <cell r="E3670">
            <v>2043</v>
          </cell>
          <cell r="F3670">
            <v>32</v>
          </cell>
          <cell r="G3670">
            <v>748.48</v>
          </cell>
          <cell r="H3670" t="str">
            <v>36.64%</v>
          </cell>
        </row>
        <row r="3671">
          <cell r="A3671" t="str">
            <v>11090744754</v>
          </cell>
          <cell r="B3671">
            <v>44754</v>
          </cell>
          <cell r="C3671">
            <v>110907</v>
          </cell>
          <cell r="D3671" t="str">
            <v>四川太极大药房泸州七直营店</v>
          </cell>
          <cell r="E3671">
            <v>1790.7</v>
          </cell>
          <cell r="F3671">
            <v>32</v>
          </cell>
          <cell r="G3671">
            <v>661.93</v>
          </cell>
          <cell r="H3671" t="str">
            <v>36.97%</v>
          </cell>
        </row>
        <row r="3672">
          <cell r="A3672" t="str">
            <v>11090744755</v>
          </cell>
          <cell r="B3672">
            <v>44755</v>
          </cell>
          <cell r="C3672">
            <v>110907</v>
          </cell>
          <cell r="D3672" t="str">
            <v>四川太极大药房泸州七直营店</v>
          </cell>
          <cell r="E3672">
            <v>754.74</v>
          </cell>
          <cell r="F3672">
            <v>19</v>
          </cell>
          <cell r="G3672">
            <v>259.37</v>
          </cell>
          <cell r="H3672" t="str">
            <v>34.37%</v>
          </cell>
        </row>
        <row r="3673">
          <cell r="A3673" t="str">
            <v>11090744756</v>
          </cell>
          <cell r="B3673">
            <v>44756</v>
          </cell>
          <cell r="C3673">
            <v>110907</v>
          </cell>
          <cell r="D3673" t="str">
            <v>四川太极大药房泸州七直营店</v>
          </cell>
          <cell r="E3673">
            <v>1188.35</v>
          </cell>
          <cell r="F3673">
            <v>22</v>
          </cell>
          <cell r="G3673">
            <v>477.91</v>
          </cell>
          <cell r="H3673" t="str">
            <v>40.22%</v>
          </cell>
        </row>
        <row r="3674">
          <cell r="A3674" t="str">
            <v>11090744757</v>
          </cell>
          <cell r="B3674">
            <v>44757</v>
          </cell>
          <cell r="C3674">
            <v>110907</v>
          </cell>
          <cell r="D3674" t="str">
            <v>四川太极大药房泸州七直营店</v>
          </cell>
          <cell r="E3674">
            <v>1081.8</v>
          </cell>
          <cell r="F3674">
            <v>18</v>
          </cell>
          <cell r="G3674">
            <v>413.66</v>
          </cell>
          <cell r="H3674" t="str">
            <v>38.24%</v>
          </cell>
        </row>
        <row r="3675">
          <cell r="A3675" t="str">
            <v>11090744758</v>
          </cell>
          <cell r="B3675">
            <v>44758</v>
          </cell>
          <cell r="C3675">
            <v>110907</v>
          </cell>
          <cell r="D3675" t="str">
            <v>四川太极大药房泸州七直营店</v>
          </cell>
          <cell r="E3675">
            <v>1701.9</v>
          </cell>
          <cell r="F3675">
            <v>30</v>
          </cell>
          <cell r="G3675">
            <v>649.85</v>
          </cell>
          <cell r="H3675" t="str">
            <v>38.18%</v>
          </cell>
        </row>
        <row r="3676">
          <cell r="A3676" t="str">
            <v>11090744759</v>
          </cell>
          <cell r="B3676">
            <v>44759</v>
          </cell>
          <cell r="C3676">
            <v>110907</v>
          </cell>
          <cell r="D3676" t="str">
            <v>四川太极大药房泸州七直营店</v>
          </cell>
          <cell r="E3676">
            <v>918.72</v>
          </cell>
          <cell r="F3676">
            <v>20</v>
          </cell>
          <cell r="G3676">
            <v>288.26</v>
          </cell>
          <cell r="H3676" t="str">
            <v>31.38%</v>
          </cell>
        </row>
        <row r="3677">
          <cell r="A3677" t="str">
            <v>11090744760</v>
          </cell>
          <cell r="B3677">
            <v>44760</v>
          </cell>
          <cell r="C3677">
            <v>110907</v>
          </cell>
          <cell r="D3677" t="str">
            <v>四川太极大药房泸州七直营店</v>
          </cell>
          <cell r="E3677">
            <v>2022.15</v>
          </cell>
          <cell r="F3677">
            <v>30</v>
          </cell>
          <cell r="G3677">
            <v>734.26</v>
          </cell>
          <cell r="H3677" t="str">
            <v>36.31%</v>
          </cell>
        </row>
        <row r="3678">
          <cell r="A3678" t="str">
            <v>11090744761</v>
          </cell>
          <cell r="B3678">
            <v>44761</v>
          </cell>
          <cell r="C3678">
            <v>110907</v>
          </cell>
          <cell r="D3678" t="str">
            <v>四川太极大药房泸州七直营店</v>
          </cell>
          <cell r="E3678">
            <v>1033.4</v>
          </cell>
          <cell r="F3678">
            <v>17</v>
          </cell>
          <cell r="G3678">
            <v>360.84</v>
          </cell>
          <cell r="H3678" t="str">
            <v>34.92%</v>
          </cell>
        </row>
        <row r="3679">
          <cell r="A3679" t="str">
            <v>11090744762</v>
          </cell>
          <cell r="B3679">
            <v>44762</v>
          </cell>
          <cell r="C3679">
            <v>110907</v>
          </cell>
          <cell r="D3679" t="str">
            <v>四川太极大药房泸州七直营店</v>
          </cell>
          <cell r="E3679">
            <v>1100.51</v>
          </cell>
          <cell r="F3679">
            <v>18</v>
          </cell>
          <cell r="G3679">
            <v>449.04</v>
          </cell>
          <cell r="H3679" t="str">
            <v>40.8%</v>
          </cell>
        </row>
        <row r="3680">
          <cell r="A3680" t="str">
            <v>11090744763</v>
          </cell>
          <cell r="B3680">
            <v>44763</v>
          </cell>
          <cell r="C3680">
            <v>110907</v>
          </cell>
          <cell r="D3680" t="str">
            <v>四川太极大药房泸州七直营店</v>
          </cell>
          <cell r="E3680">
            <v>1140.8</v>
          </cell>
          <cell r="F3680">
            <v>20</v>
          </cell>
          <cell r="G3680">
            <v>370.03</v>
          </cell>
          <cell r="H3680" t="str">
            <v>32.44%</v>
          </cell>
        </row>
        <row r="3681">
          <cell r="A3681" t="str">
            <v>11090744764</v>
          </cell>
          <cell r="B3681">
            <v>44764</v>
          </cell>
          <cell r="C3681">
            <v>110907</v>
          </cell>
          <cell r="D3681" t="str">
            <v>四川太极大药房泸州七直营店</v>
          </cell>
          <cell r="E3681">
            <v>798.8</v>
          </cell>
          <cell r="F3681">
            <v>20</v>
          </cell>
          <cell r="G3681">
            <v>281.26</v>
          </cell>
          <cell r="H3681" t="str">
            <v>35.21%</v>
          </cell>
        </row>
        <row r="3682">
          <cell r="A3682" t="str">
            <v>11090744765</v>
          </cell>
          <cell r="B3682">
            <v>44765</v>
          </cell>
          <cell r="C3682">
            <v>110907</v>
          </cell>
          <cell r="D3682" t="str">
            <v>四川太极大药房泸州七直营店</v>
          </cell>
          <cell r="E3682">
            <v>698</v>
          </cell>
          <cell r="F3682">
            <v>8</v>
          </cell>
          <cell r="G3682">
            <v>285.5</v>
          </cell>
          <cell r="H3682" t="str">
            <v>40.9%</v>
          </cell>
        </row>
        <row r="3683">
          <cell r="A3683" t="str">
            <v>11090744766</v>
          </cell>
          <cell r="B3683">
            <v>44766</v>
          </cell>
          <cell r="C3683">
            <v>110907</v>
          </cell>
          <cell r="D3683" t="str">
            <v>四川太极大药房泸州七直营店</v>
          </cell>
          <cell r="E3683">
            <v>668.24</v>
          </cell>
          <cell r="F3683">
            <v>14</v>
          </cell>
          <cell r="G3683">
            <v>307.65</v>
          </cell>
          <cell r="H3683" t="str">
            <v>46.04%</v>
          </cell>
        </row>
        <row r="3684">
          <cell r="A3684" t="str">
            <v>11090744767</v>
          </cell>
          <cell r="B3684">
            <v>44767</v>
          </cell>
          <cell r="C3684">
            <v>110907</v>
          </cell>
          <cell r="D3684" t="str">
            <v>四川太极大药房泸州七直营店</v>
          </cell>
          <cell r="E3684">
            <v>828.7</v>
          </cell>
          <cell r="F3684">
            <v>14</v>
          </cell>
          <cell r="G3684">
            <v>348.96</v>
          </cell>
          <cell r="H3684" t="str">
            <v>42.11%</v>
          </cell>
        </row>
        <row r="3685">
          <cell r="A3685" t="str">
            <v>11090744768</v>
          </cell>
          <cell r="B3685">
            <v>44768</v>
          </cell>
          <cell r="C3685">
            <v>110907</v>
          </cell>
          <cell r="D3685" t="str">
            <v>四川太极大药房泸州七直营店</v>
          </cell>
          <cell r="E3685">
            <v>595.8</v>
          </cell>
          <cell r="F3685">
            <v>16</v>
          </cell>
          <cell r="G3685">
            <v>216.1</v>
          </cell>
          <cell r="H3685" t="str">
            <v>36.27%</v>
          </cell>
        </row>
        <row r="3686">
          <cell r="A3686" t="str">
            <v>11090744769</v>
          </cell>
          <cell r="B3686">
            <v>44769</v>
          </cell>
          <cell r="C3686">
            <v>110907</v>
          </cell>
          <cell r="D3686" t="str">
            <v>四川太极大药房泸州七直营店</v>
          </cell>
          <cell r="E3686">
            <v>881.74</v>
          </cell>
          <cell r="F3686">
            <v>19</v>
          </cell>
          <cell r="G3686">
            <v>253.69</v>
          </cell>
          <cell r="H3686" t="str">
            <v>28.77%</v>
          </cell>
        </row>
        <row r="3687">
          <cell r="A3687" t="str">
            <v>11090744770</v>
          </cell>
          <cell r="B3687">
            <v>44770</v>
          </cell>
          <cell r="C3687">
            <v>110907</v>
          </cell>
          <cell r="D3687" t="str">
            <v>四川太极大药房泸州七直营店</v>
          </cell>
          <cell r="E3687">
            <v>486.4</v>
          </cell>
          <cell r="F3687">
            <v>13</v>
          </cell>
          <cell r="G3687">
            <v>146.54</v>
          </cell>
          <cell r="H3687" t="str">
            <v>30.13%</v>
          </cell>
        </row>
        <row r="3688">
          <cell r="A3688" t="str">
            <v>11090744771</v>
          </cell>
          <cell r="B3688">
            <v>44771</v>
          </cell>
          <cell r="C3688">
            <v>110907</v>
          </cell>
          <cell r="D3688" t="str">
            <v>四川太极大药房泸州七直营店</v>
          </cell>
          <cell r="E3688">
            <v>276.1</v>
          </cell>
          <cell r="F3688">
            <v>10</v>
          </cell>
          <cell r="G3688">
            <v>73.85</v>
          </cell>
          <cell r="H3688" t="str">
            <v>26.75%</v>
          </cell>
        </row>
        <row r="3689">
          <cell r="A3689" t="str">
            <v>11090744772</v>
          </cell>
          <cell r="B3689">
            <v>44772</v>
          </cell>
          <cell r="C3689">
            <v>110907</v>
          </cell>
          <cell r="D3689" t="str">
            <v>四川太极大药房泸州七直营店</v>
          </cell>
          <cell r="E3689">
            <v>649.4</v>
          </cell>
          <cell r="F3689">
            <v>13</v>
          </cell>
          <cell r="G3689">
            <v>306.82</v>
          </cell>
          <cell r="H3689" t="str">
            <v>47.25%</v>
          </cell>
        </row>
        <row r="3690">
          <cell r="A3690" t="str">
            <v>11090744773</v>
          </cell>
          <cell r="B3690">
            <v>44773</v>
          </cell>
          <cell r="C3690">
            <v>110907</v>
          </cell>
          <cell r="D3690" t="str">
            <v>四川太极大药房泸州七直营店</v>
          </cell>
          <cell r="E3690">
            <v>550.1</v>
          </cell>
          <cell r="F3690">
            <v>11</v>
          </cell>
          <cell r="G3690">
            <v>218.38</v>
          </cell>
          <cell r="H3690" t="str">
            <v>39.7%</v>
          </cell>
        </row>
        <row r="3691">
          <cell r="A3691" t="str">
            <v>11121944743</v>
          </cell>
          <cell r="B3691">
            <v>44743</v>
          </cell>
          <cell r="C3691">
            <v>111219</v>
          </cell>
          <cell r="D3691" t="str">
            <v>四川太极金牛区花照壁药店</v>
          </cell>
          <cell r="E3691">
            <v>6997.45</v>
          </cell>
          <cell r="F3691">
            <v>77</v>
          </cell>
          <cell r="G3691">
            <v>2185.95</v>
          </cell>
          <cell r="H3691" t="str">
            <v>31.24%</v>
          </cell>
        </row>
        <row r="3692">
          <cell r="A3692" t="str">
            <v>11121944744</v>
          </cell>
          <cell r="B3692">
            <v>44744</v>
          </cell>
          <cell r="C3692">
            <v>111219</v>
          </cell>
          <cell r="D3692" t="str">
            <v>四川太极金牛区花照壁药店</v>
          </cell>
          <cell r="E3692">
            <v>6360.57</v>
          </cell>
          <cell r="F3692">
            <v>78</v>
          </cell>
          <cell r="G3692">
            <v>1910.32</v>
          </cell>
          <cell r="H3692" t="str">
            <v>30.03%</v>
          </cell>
        </row>
        <row r="3693">
          <cell r="A3693" t="str">
            <v>11121944745</v>
          </cell>
          <cell r="B3693">
            <v>44745</v>
          </cell>
          <cell r="C3693">
            <v>111219</v>
          </cell>
          <cell r="D3693" t="str">
            <v>四川太极金牛区花照壁药店</v>
          </cell>
          <cell r="E3693">
            <v>8967.5</v>
          </cell>
          <cell r="F3693">
            <v>93</v>
          </cell>
          <cell r="G3693">
            <v>2743.4</v>
          </cell>
          <cell r="H3693" t="str">
            <v>30.59%</v>
          </cell>
        </row>
        <row r="3694">
          <cell r="A3694" t="str">
            <v>11121944746</v>
          </cell>
          <cell r="B3694">
            <v>44746</v>
          </cell>
          <cell r="C3694">
            <v>111219</v>
          </cell>
          <cell r="D3694" t="str">
            <v>四川太极金牛区花照壁药店</v>
          </cell>
          <cell r="E3694">
            <v>6979.81</v>
          </cell>
          <cell r="F3694">
            <v>79</v>
          </cell>
          <cell r="G3694">
            <v>1611.35</v>
          </cell>
          <cell r="H3694" t="str">
            <v>23.09%</v>
          </cell>
        </row>
        <row r="3695">
          <cell r="A3695" t="str">
            <v>11121944747</v>
          </cell>
          <cell r="B3695">
            <v>44747</v>
          </cell>
          <cell r="C3695">
            <v>111219</v>
          </cell>
          <cell r="D3695" t="str">
            <v>四川太极金牛区花照壁药店</v>
          </cell>
          <cell r="E3695">
            <v>6558.01</v>
          </cell>
          <cell r="F3695">
            <v>93</v>
          </cell>
          <cell r="G3695">
            <v>2224.62</v>
          </cell>
          <cell r="H3695" t="str">
            <v>33.92%</v>
          </cell>
        </row>
        <row r="3696">
          <cell r="A3696" t="str">
            <v>11121944748</v>
          </cell>
          <cell r="B3696">
            <v>44748</v>
          </cell>
          <cell r="C3696">
            <v>111219</v>
          </cell>
          <cell r="D3696" t="str">
            <v>四川太极金牛区花照壁药店</v>
          </cell>
          <cell r="E3696">
            <v>6191.97</v>
          </cell>
          <cell r="F3696">
            <v>86</v>
          </cell>
          <cell r="G3696">
            <v>2116.66</v>
          </cell>
          <cell r="H3696" t="str">
            <v>34.18%</v>
          </cell>
        </row>
        <row r="3697">
          <cell r="A3697" t="str">
            <v>11121944749</v>
          </cell>
          <cell r="B3697">
            <v>44749</v>
          </cell>
          <cell r="C3697">
            <v>111219</v>
          </cell>
          <cell r="D3697" t="str">
            <v>四川太极金牛区花照壁药店</v>
          </cell>
          <cell r="E3697">
            <v>4623.07</v>
          </cell>
          <cell r="F3697">
            <v>72</v>
          </cell>
          <cell r="G3697">
            <v>1284.55</v>
          </cell>
          <cell r="H3697" t="str">
            <v>27.79%</v>
          </cell>
        </row>
        <row r="3698">
          <cell r="A3698" t="str">
            <v>11121944750</v>
          </cell>
          <cell r="B3698">
            <v>44750</v>
          </cell>
          <cell r="C3698">
            <v>111219</v>
          </cell>
          <cell r="D3698" t="str">
            <v>四川太极金牛区花照壁药店</v>
          </cell>
          <cell r="E3698">
            <v>9118.39</v>
          </cell>
          <cell r="F3698">
            <v>89</v>
          </cell>
          <cell r="G3698">
            <v>3089.1</v>
          </cell>
          <cell r="H3698" t="str">
            <v>33.88%</v>
          </cell>
        </row>
        <row r="3699">
          <cell r="A3699" t="str">
            <v>11121944751</v>
          </cell>
          <cell r="B3699">
            <v>44751</v>
          </cell>
          <cell r="C3699">
            <v>111219</v>
          </cell>
          <cell r="D3699" t="str">
            <v>四川太极金牛区花照壁药店</v>
          </cell>
          <cell r="E3699">
            <v>6165.32</v>
          </cell>
          <cell r="F3699">
            <v>70</v>
          </cell>
          <cell r="G3699">
            <v>2217.51</v>
          </cell>
          <cell r="H3699" t="str">
            <v>35.97%</v>
          </cell>
        </row>
        <row r="3700">
          <cell r="A3700" t="str">
            <v>11121944752</v>
          </cell>
          <cell r="B3700">
            <v>44752</v>
          </cell>
          <cell r="C3700">
            <v>111219</v>
          </cell>
          <cell r="D3700" t="str">
            <v>四川太极金牛区花照壁药店</v>
          </cell>
          <cell r="E3700">
            <v>5703.17</v>
          </cell>
          <cell r="F3700">
            <v>72</v>
          </cell>
          <cell r="G3700">
            <v>2003.62</v>
          </cell>
          <cell r="H3700" t="str">
            <v>35.13%</v>
          </cell>
        </row>
        <row r="3701">
          <cell r="A3701" t="str">
            <v>11121944753</v>
          </cell>
          <cell r="B3701">
            <v>44753</v>
          </cell>
          <cell r="C3701">
            <v>111219</v>
          </cell>
          <cell r="D3701" t="str">
            <v>四川太极金牛区花照壁药店</v>
          </cell>
          <cell r="E3701">
            <v>3447.8</v>
          </cell>
          <cell r="F3701">
            <v>45</v>
          </cell>
          <cell r="G3701">
            <v>1294.82</v>
          </cell>
          <cell r="H3701" t="str">
            <v>37.56%</v>
          </cell>
        </row>
        <row r="3702">
          <cell r="A3702" t="str">
            <v>11121944754</v>
          </cell>
          <cell r="B3702">
            <v>44754</v>
          </cell>
          <cell r="C3702">
            <v>111219</v>
          </cell>
          <cell r="D3702" t="str">
            <v>四川太极金牛区花照壁药店</v>
          </cell>
          <cell r="E3702">
            <v>6188.72</v>
          </cell>
          <cell r="F3702">
            <v>78</v>
          </cell>
          <cell r="G3702">
            <v>2023.09</v>
          </cell>
          <cell r="H3702" t="str">
            <v>32.69%</v>
          </cell>
        </row>
        <row r="3703">
          <cell r="A3703" t="str">
            <v>11121944755</v>
          </cell>
          <cell r="B3703">
            <v>44755</v>
          </cell>
          <cell r="C3703">
            <v>111219</v>
          </cell>
          <cell r="D3703" t="str">
            <v>四川太极金牛区花照壁药店</v>
          </cell>
          <cell r="E3703">
            <v>3969.17</v>
          </cell>
          <cell r="F3703">
            <v>57</v>
          </cell>
          <cell r="G3703">
            <v>1511.76</v>
          </cell>
          <cell r="H3703" t="str">
            <v>38.09%</v>
          </cell>
        </row>
        <row r="3704">
          <cell r="A3704" t="str">
            <v>11121944756</v>
          </cell>
          <cell r="B3704">
            <v>44756</v>
          </cell>
          <cell r="C3704">
            <v>111219</v>
          </cell>
          <cell r="D3704" t="str">
            <v>四川太极金牛区花照壁药店</v>
          </cell>
          <cell r="E3704">
            <v>5751.98</v>
          </cell>
          <cell r="F3704">
            <v>86</v>
          </cell>
          <cell r="G3704">
            <v>1712.67</v>
          </cell>
          <cell r="H3704" t="str">
            <v>29.78%</v>
          </cell>
        </row>
        <row r="3705">
          <cell r="A3705" t="str">
            <v>11121944757</v>
          </cell>
          <cell r="B3705">
            <v>44757</v>
          </cell>
          <cell r="C3705">
            <v>111219</v>
          </cell>
          <cell r="D3705" t="str">
            <v>四川太极金牛区花照壁药店</v>
          </cell>
          <cell r="E3705">
            <v>6084.11</v>
          </cell>
          <cell r="F3705">
            <v>82</v>
          </cell>
          <cell r="G3705">
            <v>1905.35</v>
          </cell>
          <cell r="H3705" t="str">
            <v>31.32%</v>
          </cell>
        </row>
        <row r="3706">
          <cell r="A3706" t="str">
            <v>11121944758</v>
          </cell>
          <cell r="B3706">
            <v>44758</v>
          </cell>
          <cell r="C3706">
            <v>111219</v>
          </cell>
          <cell r="D3706" t="str">
            <v>四川太极金牛区花照壁药店</v>
          </cell>
          <cell r="E3706">
            <v>14076.74</v>
          </cell>
          <cell r="F3706">
            <v>136</v>
          </cell>
          <cell r="G3706">
            <v>3933.47</v>
          </cell>
          <cell r="H3706" t="str">
            <v>27.94%</v>
          </cell>
        </row>
        <row r="3707">
          <cell r="A3707" t="str">
            <v>11121944759</v>
          </cell>
          <cell r="B3707">
            <v>44759</v>
          </cell>
          <cell r="C3707">
            <v>111219</v>
          </cell>
          <cell r="D3707" t="str">
            <v>四川太极金牛区花照壁药店</v>
          </cell>
          <cell r="E3707">
            <v>14237.5</v>
          </cell>
          <cell r="F3707">
            <v>145</v>
          </cell>
          <cell r="G3707">
            <v>3910.17</v>
          </cell>
          <cell r="H3707" t="str">
            <v>27.46%</v>
          </cell>
        </row>
        <row r="3708">
          <cell r="A3708" t="str">
            <v>11121944760</v>
          </cell>
          <cell r="B3708">
            <v>44760</v>
          </cell>
          <cell r="C3708">
            <v>111219</v>
          </cell>
          <cell r="D3708" t="str">
            <v>四川太极金牛区花照壁药店</v>
          </cell>
          <cell r="E3708">
            <v>14343.91</v>
          </cell>
          <cell r="F3708">
            <v>118</v>
          </cell>
          <cell r="G3708">
            <v>3195.3</v>
          </cell>
          <cell r="H3708" t="str">
            <v>22.28%</v>
          </cell>
        </row>
        <row r="3709">
          <cell r="A3709" t="str">
            <v>11121944761</v>
          </cell>
          <cell r="B3709">
            <v>44761</v>
          </cell>
          <cell r="C3709">
            <v>111219</v>
          </cell>
          <cell r="D3709" t="str">
            <v>四川太极金牛区花照壁药店</v>
          </cell>
          <cell r="E3709">
            <v>5408.13</v>
          </cell>
          <cell r="F3709">
            <v>81</v>
          </cell>
          <cell r="G3709">
            <v>1741.52</v>
          </cell>
          <cell r="H3709" t="str">
            <v>32.2%</v>
          </cell>
        </row>
        <row r="3710">
          <cell r="A3710" t="str">
            <v>11121944762</v>
          </cell>
          <cell r="B3710">
            <v>44762</v>
          </cell>
          <cell r="C3710">
            <v>111219</v>
          </cell>
          <cell r="D3710" t="str">
            <v>四川太极金牛区花照壁药店</v>
          </cell>
          <cell r="E3710">
            <v>4866.39</v>
          </cell>
          <cell r="F3710">
            <v>69</v>
          </cell>
          <cell r="G3710">
            <v>1599.79</v>
          </cell>
          <cell r="H3710" t="str">
            <v>32.87%</v>
          </cell>
        </row>
        <row r="3711">
          <cell r="A3711" t="str">
            <v>11121944763</v>
          </cell>
          <cell r="B3711">
            <v>44763</v>
          </cell>
          <cell r="C3711">
            <v>111219</v>
          </cell>
          <cell r="D3711" t="str">
            <v>四川太极金牛区花照壁药店</v>
          </cell>
          <cell r="E3711">
            <v>4066.15</v>
          </cell>
          <cell r="F3711">
            <v>71</v>
          </cell>
          <cell r="G3711">
            <v>1555.67</v>
          </cell>
          <cell r="H3711" t="str">
            <v>38.26%</v>
          </cell>
        </row>
        <row r="3712">
          <cell r="A3712" t="str">
            <v>11121944764</v>
          </cell>
          <cell r="B3712">
            <v>44764</v>
          </cell>
          <cell r="C3712">
            <v>111219</v>
          </cell>
          <cell r="D3712" t="str">
            <v>四川太极金牛区花照壁药店</v>
          </cell>
          <cell r="E3712">
            <v>3559.1</v>
          </cell>
          <cell r="F3712">
            <v>59</v>
          </cell>
          <cell r="G3712">
            <v>1213.66</v>
          </cell>
          <cell r="H3712" t="str">
            <v>34.1%</v>
          </cell>
        </row>
        <row r="3713">
          <cell r="A3713" t="str">
            <v>11121944765</v>
          </cell>
          <cell r="B3713">
            <v>44765</v>
          </cell>
          <cell r="C3713">
            <v>111219</v>
          </cell>
          <cell r="D3713" t="str">
            <v>四川太极金牛区花照壁药店</v>
          </cell>
          <cell r="E3713">
            <v>5954.34</v>
          </cell>
          <cell r="F3713">
            <v>87</v>
          </cell>
          <cell r="G3713">
            <v>1800.02</v>
          </cell>
          <cell r="H3713" t="str">
            <v>30.23%</v>
          </cell>
        </row>
        <row r="3714">
          <cell r="A3714" t="str">
            <v>11121944766</v>
          </cell>
          <cell r="B3714">
            <v>44766</v>
          </cell>
          <cell r="C3714">
            <v>111219</v>
          </cell>
          <cell r="D3714" t="str">
            <v>四川太极金牛区花照壁药店</v>
          </cell>
          <cell r="E3714">
            <v>8406.34</v>
          </cell>
          <cell r="F3714">
            <v>85</v>
          </cell>
          <cell r="G3714">
            <v>2595.43</v>
          </cell>
          <cell r="H3714" t="str">
            <v>30.87%</v>
          </cell>
        </row>
        <row r="3715">
          <cell r="A3715" t="str">
            <v>11121944767</v>
          </cell>
          <cell r="B3715">
            <v>44767</v>
          </cell>
          <cell r="C3715">
            <v>111219</v>
          </cell>
          <cell r="D3715" t="str">
            <v>四川太极金牛区花照壁药店</v>
          </cell>
          <cell r="E3715">
            <v>4903.4</v>
          </cell>
          <cell r="F3715">
            <v>65</v>
          </cell>
          <cell r="G3715">
            <v>1540.1</v>
          </cell>
          <cell r="H3715" t="str">
            <v>31.41%</v>
          </cell>
        </row>
        <row r="3716">
          <cell r="A3716" t="str">
            <v>11121944768</v>
          </cell>
          <cell r="B3716">
            <v>44768</v>
          </cell>
          <cell r="C3716">
            <v>111219</v>
          </cell>
          <cell r="D3716" t="str">
            <v>四川太极金牛区花照壁药店</v>
          </cell>
          <cell r="E3716">
            <v>4325.77</v>
          </cell>
          <cell r="F3716">
            <v>51</v>
          </cell>
          <cell r="G3716">
            <v>1535.9</v>
          </cell>
          <cell r="H3716" t="str">
            <v>35.51%</v>
          </cell>
        </row>
        <row r="3717">
          <cell r="A3717" t="str">
            <v>11121944769</v>
          </cell>
          <cell r="B3717">
            <v>44769</v>
          </cell>
          <cell r="C3717">
            <v>111219</v>
          </cell>
          <cell r="D3717" t="str">
            <v>四川太极金牛区花照壁药店</v>
          </cell>
          <cell r="E3717">
            <v>5372.34</v>
          </cell>
          <cell r="F3717">
            <v>61</v>
          </cell>
          <cell r="G3717">
            <v>2078.7</v>
          </cell>
          <cell r="H3717" t="str">
            <v>38.69%</v>
          </cell>
        </row>
        <row r="3718">
          <cell r="A3718" t="str">
            <v>11121944770</v>
          </cell>
          <cell r="B3718">
            <v>44770</v>
          </cell>
          <cell r="C3718">
            <v>111219</v>
          </cell>
          <cell r="D3718" t="str">
            <v>四川太极金牛区花照壁药店</v>
          </cell>
          <cell r="E3718">
            <v>3787.28</v>
          </cell>
          <cell r="F3718">
            <v>55</v>
          </cell>
          <cell r="G3718">
            <v>1253.73</v>
          </cell>
          <cell r="H3718" t="str">
            <v>33.1%</v>
          </cell>
        </row>
        <row r="3719">
          <cell r="A3719" t="str">
            <v>11121944771</v>
          </cell>
          <cell r="B3719">
            <v>44771</v>
          </cell>
          <cell r="C3719">
            <v>111219</v>
          </cell>
          <cell r="D3719" t="str">
            <v>四川太极金牛区花照壁药店</v>
          </cell>
          <cell r="E3719">
            <v>5497.86</v>
          </cell>
          <cell r="F3719">
            <v>60</v>
          </cell>
          <cell r="G3719">
            <v>1786.43</v>
          </cell>
          <cell r="H3719" t="str">
            <v>32.49%</v>
          </cell>
        </row>
        <row r="3720">
          <cell r="A3720" t="str">
            <v>11121944772</v>
          </cell>
          <cell r="B3720">
            <v>44772</v>
          </cell>
          <cell r="C3720">
            <v>111219</v>
          </cell>
          <cell r="D3720" t="str">
            <v>四川太极金牛区花照壁药店</v>
          </cell>
          <cell r="E3720">
            <v>6098.18</v>
          </cell>
          <cell r="F3720">
            <v>77</v>
          </cell>
          <cell r="G3720">
            <v>1654.53</v>
          </cell>
          <cell r="H3720" t="str">
            <v>27.13%</v>
          </cell>
        </row>
        <row r="3721">
          <cell r="A3721" t="str">
            <v>11121944773</v>
          </cell>
          <cell r="B3721">
            <v>44773</v>
          </cell>
          <cell r="C3721">
            <v>111219</v>
          </cell>
          <cell r="D3721" t="str">
            <v>四川太极金牛区花照壁药店</v>
          </cell>
          <cell r="E3721">
            <v>4393.7</v>
          </cell>
          <cell r="F3721">
            <v>43</v>
          </cell>
          <cell r="G3721">
            <v>1505.06</v>
          </cell>
          <cell r="H3721" t="str">
            <v>34.25%</v>
          </cell>
        </row>
        <row r="3722">
          <cell r="A3722" t="str">
            <v>11140044743</v>
          </cell>
          <cell r="B3722">
            <v>44743</v>
          </cell>
          <cell r="C3722">
            <v>111400</v>
          </cell>
          <cell r="D3722" t="str">
            <v>四川太极邛崃市文君街道杏林路药店</v>
          </cell>
          <cell r="E3722">
            <v>4615.55</v>
          </cell>
          <cell r="F3722">
            <v>51</v>
          </cell>
          <cell r="G3722">
            <v>1420.71</v>
          </cell>
          <cell r="H3722" t="str">
            <v>30.78%</v>
          </cell>
        </row>
        <row r="3723">
          <cell r="A3723" t="str">
            <v>11140044744</v>
          </cell>
          <cell r="B3723">
            <v>44744</v>
          </cell>
          <cell r="C3723">
            <v>111400</v>
          </cell>
          <cell r="D3723" t="str">
            <v>四川太极邛崃市文君街道杏林路药店</v>
          </cell>
          <cell r="E3723">
            <v>6236.89</v>
          </cell>
          <cell r="F3723">
            <v>85</v>
          </cell>
          <cell r="G3723">
            <v>1833.85</v>
          </cell>
          <cell r="H3723" t="str">
            <v>29.4%</v>
          </cell>
        </row>
        <row r="3724">
          <cell r="A3724" t="str">
            <v>11140044745</v>
          </cell>
          <cell r="B3724">
            <v>44745</v>
          </cell>
          <cell r="C3724">
            <v>111400</v>
          </cell>
          <cell r="D3724" t="str">
            <v>四川太极邛崃市文君街道杏林路药店</v>
          </cell>
          <cell r="E3724">
            <v>8068.14</v>
          </cell>
          <cell r="F3724">
            <v>66</v>
          </cell>
          <cell r="G3724">
            <v>1717.11</v>
          </cell>
          <cell r="H3724" t="str">
            <v>21.28%</v>
          </cell>
        </row>
        <row r="3725">
          <cell r="A3725" t="str">
            <v>11140044746</v>
          </cell>
          <cell r="B3725">
            <v>44746</v>
          </cell>
          <cell r="C3725">
            <v>111400</v>
          </cell>
          <cell r="D3725" t="str">
            <v>四川太极邛崃市文君街道杏林路药店</v>
          </cell>
          <cell r="E3725">
            <v>5029.43</v>
          </cell>
          <cell r="F3725">
            <v>67</v>
          </cell>
          <cell r="G3725">
            <v>1647.52</v>
          </cell>
          <cell r="H3725" t="str">
            <v>32.76%</v>
          </cell>
        </row>
        <row r="3726">
          <cell r="A3726" t="str">
            <v>11140044747</v>
          </cell>
          <cell r="B3726">
            <v>44747</v>
          </cell>
          <cell r="C3726">
            <v>111400</v>
          </cell>
          <cell r="D3726" t="str">
            <v>四川太极邛崃市文君街道杏林路药店</v>
          </cell>
          <cell r="E3726">
            <v>8424.92</v>
          </cell>
          <cell r="F3726">
            <v>84</v>
          </cell>
          <cell r="G3726">
            <v>2099.97</v>
          </cell>
          <cell r="H3726" t="str">
            <v>24.93%</v>
          </cell>
        </row>
        <row r="3727">
          <cell r="A3727" t="str">
            <v>11140044748</v>
          </cell>
          <cell r="B3727">
            <v>44748</v>
          </cell>
          <cell r="C3727">
            <v>111400</v>
          </cell>
          <cell r="D3727" t="str">
            <v>四川太极邛崃市文君街道杏林路药店</v>
          </cell>
          <cell r="E3727">
            <v>6644.93</v>
          </cell>
          <cell r="F3727">
            <v>74</v>
          </cell>
          <cell r="G3727">
            <v>1274.45</v>
          </cell>
          <cell r="H3727" t="str">
            <v>19.18%</v>
          </cell>
        </row>
        <row r="3728">
          <cell r="A3728" t="str">
            <v>11140044749</v>
          </cell>
          <cell r="B3728">
            <v>44749</v>
          </cell>
          <cell r="C3728">
            <v>111400</v>
          </cell>
          <cell r="D3728" t="str">
            <v>四川太极邛崃市文君街道杏林路药店</v>
          </cell>
          <cell r="E3728">
            <v>8912.74</v>
          </cell>
          <cell r="F3728">
            <v>90</v>
          </cell>
          <cell r="G3728">
            <v>1796.53</v>
          </cell>
          <cell r="H3728" t="str">
            <v>20.16%</v>
          </cell>
        </row>
        <row r="3729">
          <cell r="A3729" t="str">
            <v>11140044750</v>
          </cell>
          <cell r="B3729">
            <v>44750</v>
          </cell>
          <cell r="C3729">
            <v>111400</v>
          </cell>
          <cell r="D3729" t="str">
            <v>四川太极邛崃市文君街道杏林路药店</v>
          </cell>
          <cell r="E3729">
            <v>7954.95</v>
          </cell>
          <cell r="F3729">
            <v>83</v>
          </cell>
          <cell r="G3729">
            <v>1898.12</v>
          </cell>
          <cell r="H3729" t="str">
            <v>23.86%</v>
          </cell>
        </row>
        <row r="3730">
          <cell r="A3730" t="str">
            <v>11140044751</v>
          </cell>
          <cell r="B3730">
            <v>44751</v>
          </cell>
          <cell r="C3730">
            <v>111400</v>
          </cell>
          <cell r="D3730" t="str">
            <v>四川太极邛崃市文君街道杏林路药店</v>
          </cell>
          <cell r="E3730">
            <v>6105.97</v>
          </cell>
          <cell r="F3730">
            <v>73</v>
          </cell>
          <cell r="G3730">
            <v>1769.61</v>
          </cell>
          <cell r="H3730" t="str">
            <v>28.98%</v>
          </cell>
        </row>
        <row r="3731">
          <cell r="A3731" t="str">
            <v>11140044752</v>
          </cell>
          <cell r="B3731">
            <v>44752</v>
          </cell>
          <cell r="C3731">
            <v>111400</v>
          </cell>
          <cell r="D3731" t="str">
            <v>四川太极邛崃市文君街道杏林路药店</v>
          </cell>
          <cell r="E3731">
            <v>5948.97</v>
          </cell>
          <cell r="F3731">
            <v>84</v>
          </cell>
          <cell r="G3731">
            <v>1459.73</v>
          </cell>
          <cell r="H3731" t="str">
            <v>24.54%</v>
          </cell>
        </row>
        <row r="3732">
          <cell r="A3732" t="str">
            <v>11140044753</v>
          </cell>
          <cell r="B3732">
            <v>44753</v>
          </cell>
          <cell r="C3732">
            <v>111400</v>
          </cell>
          <cell r="D3732" t="str">
            <v>四川太极邛崃市文君街道杏林路药店</v>
          </cell>
          <cell r="E3732">
            <v>7372.35</v>
          </cell>
          <cell r="F3732">
            <v>86</v>
          </cell>
          <cell r="G3732">
            <v>1694.55</v>
          </cell>
          <cell r="H3732" t="str">
            <v>22.99%</v>
          </cell>
        </row>
        <row r="3733">
          <cell r="A3733" t="str">
            <v>11140044754</v>
          </cell>
          <cell r="B3733">
            <v>44754</v>
          </cell>
          <cell r="C3733">
            <v>111400</v>
          </cell>
          <cell r="D3733" t="str">
            <v>四川太极邛崃市文君街道杏林路药店</v>
          </cell>
          <cell r="E3733">
            <v>5401.83</v>
          </cell>
          <cell r="F3733">
            <v>90</v>
          </cell>
          <cell r="G3733">
            <v>1719.74</v>
          </cell>
          <cell r="H3733" t="str">
            <v>31.84%</v>
          </cell>
        </row>
        <row r="3734">
          <cell r="A3734" t="str">
            <v>11140044755</v>
          </cell>
          <cell r="B3734">
            <v>44755</v>
          </cell>
          <cell r="C3734">
            <v>111400</v>
          </cell>
          <cell r="D3734" t="str">
            <v>四川太极邛崃市文君街道杏林路药店</v>
          </cell>
          <cell r="E3734">
            <v>3602.44</v>
          </cell>
          <cell r="F3734">
            <v>50</v>
          </cell>
          <cell r="G3734">
            <v>762.61</v>
          </cell>
          <cell r="H3734" t="str">
            <v>21.17%</v>
          </cell>
        </row>
        <row r="3735">
          <cell r="A3735" t="str">
            <v>11140044756</v>
          </cell>
          <cell r="B3735">
            <v>44756</v>
          </cell>
          <cell r="C3735">
            <v>111400</v>
          </cell>
          <cell r="D3735" t="str">
            <v>四川太极邛崃市文君街道杏林路药店</v>
          </cell>
          <cell r="E3735">
            <v>6822.48</v>
          </cell>
          <cell r="F3735">
            <v>102</v>
          </cell>
          <cell r="G3735">
            <v>2357.3</v>
          </cell>
          <cell r="H3735" t="str">
            <v>34.55%</v>
          </cell>
        </row>
        <row r="3736">
          <cell r="A3736" t="str">
            <v>11140044757</v>
          </cell>
          <cell r="B3736">
            <v>44757</v>
          </cell>
          <cell r="C3736">
            <v>111400</v>
          </cell>
          <cell r="D3736" t="str">
            <v>四川太极邛崃市文君街道杏林路药店</v>
          </cell>
          <cell r="E3736">
            <v>7987.49</v>
          </cell>
          <cell r="F3736">
            <v>71</v>
          </cell>
          <cell r="G3736">
            <v>1573.52</v>
          </cell>
          <cell r="H3736" t="str">
            <v>19.7%</v>
          </cell>
        </row>
        <row r="3737">
          <cell r="A3737" t="str">
            <v>11140044758</v>
          </cell>
          <cell r="B3737">
            <v>44758</v>
          </cell>
          <cell r="C3737">
            <v>111400</v>
          </cell>
          <cell r="D3737" t="str">
            <v>四川太极邛崃市文君街道杏林路药店</v>
          </cell>
          <cell r="E3737">
            <v>16003.77</v>
          </cell>
          <cell r="F3737">
            <v>122</v>
          </cell>
          <cell r="G3737">
            <v>3471.95</v>
          </cell>
          <cell r="H3737" t="str">
            <v>21.69%</v>
          </cell>
        </row>
        <row r="3738">
          <cell r="A3738" t="str">
            <v>11140044759</v>
          </cell>
          <cell r="B3738">
            <v>44759</v>
          </cell>
          <cell r="C3738">
            <v>111400</v>
          </cell>
          <cell r="D3738" t="str">
            <v>四川太极邛崃市文君街道杏林路药店</v>
          </cell>
          <cell r="E3738">
            <v>16007.34</v>
          </cell>
          <cell r="F3738">
            <v>118</v>
          </cell>
          <cell r="G3738">
            <v>3944.76</v>
          </cell>
          <cell r="H3738" t="str">
            <v>24.64%</v>
          </cell>
        </row>
        <row r="3739">
          <cell r="A3739" t="str">
            <v>11140044760</v>
          </cell>
          <cell r="B3739">
            <v>44760</v>
          </cell>
          <cell r="C3739">
            <v>111400</v>
          </cell>
          <cell r="D3739" t="str">
            <v>四川太极邛崃市文君街道杏林路药店</v>
          </cell>
          <cell r="E3739">
            <v>16025.36</v>
          </cell>
          <cell r="F3739">
            <v>105</v>
          </cell>
          <cell r="G3739">
            <v>3470.29</v>
          </cell>
          <cell r="H3739" t="str">
            <v>21.65%</v>
          </cell>
        </row>
        <row r="3740">
          <cell r="A3740" t="str">
            <v>11140044761</v>
          </cell>
          <cell r="B3740">
            <v>44761</v>
          </cell>
          <cell r="C3740">
            <v>111400</v>
          </cell>
          <cell r="D3740" t="str">
            <v>四川太极邛崃市文君街道杏林路药店</v>
          </cell>
          <cell r="E3740">
            <v>7130.81</v>
          </cell>
          <cell r="F3740">
            <v>76</v>
          </cell>
          <cell r="G3740">
            <v>1676.25</v>
          </cell>
          <cell r="H3740" t="str">
            <v>23.51%</v>
          </cell>
        </row>
        <row r="3741">
          <cell r="A3741" t="str">
            <v>11140044762</v>
          </cell>
          <cell r="B3741">
            <v>44762</v>
          </cell>
          <cell r="C3741">
            <v>111400</v>
          </cell>
          <cell r="D3741" t="str">
            <v>四川太极邛崃市文君街道杏林路药店</v>
          </cell>
          <cell r="E3741">
            <v>6684.48</v>
          </cell>
          <cell r="F3741">
            <v>83</v>
          </cell>
          <cell r="G3741">
            <v>2112.83</v>
          </cell>
          <cell r="H3741" t="str">
            <v>31.61%</v>
          </cell>
        </row>
        <row r="3742">
          <cell r="A3742" t="str">
            <v>11140044763</v>
          </cell>
          <cell r="B3742">
            <v>44763</v>
          </cell>
          <cell r="C3742">
            <v>111400</v>
          </cell>
          <cell r="D3742" t="str">
            <v>四川太极邛崃市文君街道杏林路药店</v>
          </cell>
          <cell r="E3742">
            <v>6002.18</v>
          </cell>
          <cell r="F3742">
            <v>109</v>
          </cell>
          <cell r="G3742">
            <v>1465.41</v>
          </cell>
          <cell r="H3742" t="str">
            <v>24.41%</v>
          </cell>
        </row>
        <row r="3743">
          <cell r="A3743" t="str">
            <v>11140044764</v>
          </cell>
          <cell r="B3743">
            <v>44764</v>
          </cell>
          <cell r="C3743">
            <v>111400</v>
          </cell>
          <cell r="D3743" t="str">
            <v>四川太极邛崃市文君街道杏林路药店</v>
          </cell>
          <cell r="E3743">
            <v>5176.72</v>
          </cell>
          <cell r="F3743">
            <v>76</v>
          </cell>
          <cell r="G3743">
            <v>1076.38</v>
          </cell>
          <cell r="H3743" t="str">
            <v>20.79%</v>
          </cell>
        </row>
        <row r="3744">
          <cell r="A3744" t="str">
            <v>11140044765</v>
          </cell>
          <cell r="B3744">
            <v>44765</v>
          </cell>
          <cell r="C3744">
            <v>111400</v>
          </cell>
          <cell r="D3744" t="str">
            <v>四川太极邛崃市文君街道杏林路药店</v>
          </cell>
          <cell r="E3744">
            <v>6349.7</v>
          </cell>
          <cell r="F3744">
            <v>74</v>
          </cell>
          <cell r="G3744">
            <v>1515.67</v>
          </cell>
          <cell r="H3744" t="str">
            <v>23.87%</v>
          </cell>
        </row>
        <row r="3745">
          <cell r="A3745" t="str">
            <v>11140044766</v>
          </cell>
          <cell r="B3745">
            <v>44766</v>
          </cell>
          <cell r="C3745">
            <v>111400</v>
          </cell>
          <cell r="D3745" t="str">
            <v>四川太极邛崃市文君街道杏林路药店</v>
          </cell>
          <cell r="E3745">
            <v>5281.9</v>
          </cell>
          <cell r="F3745">
            <v>86</v>
          </cell>
          <cell r="G3745">
            <v>1782.41</v>
          </cell>
          <cell r="H3745" t="str">
            <v>33.75%</v>
          </cell>
        </row>
        <row r="3746">
          <cell r="A3746" t="str">
            <v>11140044767</v>
          </cell>
          <cell r="B3746">
            <v>44767</v>
          </cell>
          <cell r="C3746">
            <v>111400</v>
          </cell>
          <cell r="D3746" t="str">
            <v>四川太极邛崃市文君街道杏林路药店</v>
          </cell>
          <cell r="E3746">
            <v>4271.1</v>
          </cell>
          <cell r="F3746">
            <v>50</v>
          </cell>
          <cell r="G3746">
            <v>1613.13</v>
          </cell>
          <cell r="H3746" t="str">
            <v>37.77%</v>
          </cell>
        </row>
        <row r="3747">
          <cell r="A3747" t="str">
            <v>11140044768</v>
          </cell>
          <cell r="B3747">
            <v>44768</v>
          </cell>
          <cell r="C3747">
            <v>111400</v>
          </cell>
          <cell r="D3747" t="str">
            <v>四川太极邛崃市文君街道杏林路药店</v>
          </cell>
          <cell r="E3747">
            <v>4708.78</v>
          </cell>
          <cell r="F3747">
            <v>62</v>
          </cell>
          <cell r="G3747">
            <v>1409.52</v>
          </cell>
          <cell r="H3747" t="str">
            <v>29.93%</v>
          </cell>
        </row>
        <row r="3748">
          <cell r="A3748" t="str">
            <v>11140044769</v>
          </cell>
          <cell r="B3748">
            <v>44769</v>
          </cell>
          <cell r="C3748">
            <v>111400</v>
          </cell>
          <cell r="D3748" t="str">
            <v>四川太极邛崃市文君街道杏林路药店</v>
          </cell>
          <cell r="E3748">
            <v>4763.73</v>
          </cell>
          <cell r="F3748">
            <v>66</v>
          </cell>
          <cell r="G3748">
            <v>1574.96</v>
          </cell>
          <cell r="H3748" t="str">
            <v>33.06%</v>
          </cell>
        </row>
        <row r="3749">
          <cell r="A3749" t="str">
            <v>11140044770</v>
          </cell>
          <cell r="B3749">
            <v>44770</v>
          </cell>
          <cell r="C3749">
            <v>111400</v>
          </cell>
          <cell r="D3749" t="str">
            <v>四川太极邛崃市文君街道杏林路药店</v>
          </cell>
          <cell r="E3749">
            <v>2672.62</v>
          </cell>
          <cell r="F3749">
            <v>48</v>
          </cell>
          <cell r="G3749">
            <v>967.58</v>
          </cell>
          <cell r="H3749" t="str">
            <v>36.2%</v>
          </cell>
        </row>
        <row r="3750">
          <cell r="A3750" t="str">
            <v>11140044771</v>
          </cell>
          <cell r="B3750">
            <v>44771</v>
          </cell>
          <cell r="C3750">
            <v>111400</v>
          </cell>
          <cell r="D3750" t="str">
            <v>四川太极邛崃市文君街道杏林路药店</v>
          </cell>
          <cell r="E3750">
            <v>4956.98</v>
          </cell>
          <cell r="F3750">
            <v>66</v>
          </cell>
          <cell r="G3750">
            <v>1649.51</v>
          </cell>
          <cell r="H3750" t="str">
            <v>33.28%</v>
          </cell>
        </row>
        <row r="3751">
          <cell r="A3751" t="str">
            <v>11140044772</v>
          </cell>
          <cell r="B3751">
            <v>44772</v>
          </cell>
          <cell r="C3751">
            <v>111400</v>
          </cell>
          <cell r="D3751" t="str">
            <v>四川太极邛崃市文君街道杏林路药店</v>
          </cell>
          <cell r="E3751">
            <v>5307.76</v>
          </cell>
          <cell r="F3751">
            <v>60</v>
          </cell>
          <cell r="G3751">
            <v>1529.99</v>
          </cell>
          <cell r="H3751" t="str">
            <v>28.83%</v>
          </cell>
        </row>
        <row r="3752">
          <cell r="A3752" t="str">
            <v>11140044773</v>
          </cell>
          <cell r="B3752">
            <v>44773</v>
          </cell>
          <cell r="C3752">
            <v>111400</v>
          </cell>
          <cell r="D3752" t="str">
            <v>四川太极邛崃市文君街道杏林路药店</v>
          </cell>
          <cell r="E3752">
            <v>6030.52</v>
          </cell>
          <cell r="F3752">
            <v>66</v>
          </cell>
          <cell r="G3752">
            <v>1554.91</v>
          </cell>
          <cell r="H3752" t="str">
            <v>25.78%</v>
          </cell>
        </row>
        <row r="3753">
          <cell r="A3753" t="str">
            <v>11241544743</v>
          </cell>
          <cell r="B3753">
            <v>44743</v>
          </cell>
          <cell r="C3753">
            <v>112415</v>
          </cell>
          <cell r="D3753" t="str">
            <v>四川太极金牛区五福桥东路药店</v>
          </cell>
          <cell r="E3753">
            <v>5745.31</v>
          </cell>
          <cell r="F3753">
            <v>86</v>
          </cell>
          <cell r="G3753">
            <v>1789</v>
          </cell>
          <cell r="H3753" t="str">
            <v>31.14%</v>
          </cell>
        </row>
        <row r="3754">
          <cell r="A3754" t="str">
            <v>11241544744</v>
          </cell>
          <cell r="B3754">
            <v>44744</v>
          </cell>
          <cell r="C3754">
            <v>112415</v>
          </cell>
          <cell r="D3754" t="str">
            <v>四川太极金牛区五福桥东路药店</v>
          </cell>
          <cell r="E3754">
            <v>4404.18</v>
          </cell>
          <cell r="F3754">
            <v>71</v>
          </cell>
          <cell r="G3754">
            <v>865.85</v>
          </cell>
          <cell r="H3754" t="str">
            <v>19.66%</v>
          </cell>
        </row>
        <row r="3755">
          <cell r="A3755" t="str">
            <v>11241544745</v>
          </cell>
          <cell r="B3755">
            <v>44745</v>
          </cell>
          <cell r="C3755">
            <v>112415</v>
          </cell>
          <cell r="D3755" t="str">
            <v>四川太极金牛区五福桥东路药店</v>
          </cell>
          <cell r="E3755">
            <v>4294.69</v>
          </cell>
          <cell r="F3755">
            <v>79</v>
          </cell>
          <cell r="G3755">
            <v>1154.27</v>
          </cell>
          <cell r="H3755" t="str">
            <v>26.88%</v>
          </cell>
        </row>
        <row r="3756">
          <cell r="A3756" t="str">
            <v>11241544746</v>
          </cell>
          <cell r="B3756">
            <v>44746</v>
          </cell>
          <cell r="C3756">
            <v>112415</v>
          </cell>
          <cell r="D3756" t="str">
            <v>四川太极金牛区五福桥东路药店</v>
          </cell>
          <cell r="E3756">
            <v>5788.31</v>
          </cell>
          <cell r="F3756">
            <v>93</v>
          </cell>
          <cell r="G3756">
            <v>1626.66</v>
          </cell>
          <cell r="H3756" t="str">
            <v>28.1%</v>
          </cell>
        </row>
        <row r="3757">
          <cell r="A3757" t="str">
            <v>11241544747</v>
          </cell>
          <cell r="B3757">
            <v>44747</v>
          </cell>
          <cell r="C3757">
            <v>112415</v>
          </cell>
          <cell r="D3757" t="str">
            <v>四川太极金牛区五福桥东路药店</v>
          </cell>
          <cell r="E3757">
            <v>3625.66</v>
          </cell>
          <cell r="F3757">
            <v>73</v>
          </cell>
          <cell r="G3757">
            <v>1056</v>
          </cell>
          <cell r="H3757" t="str">
            <v>29.13%</v>
          </cell>
        </row>
        <row r="3758">
          <cell r="A3758" t="str">
            <v>11241544748</v>
          </cell>
          <cell r="B3758">
            <v>44748</v>
          </cell>
          <cell r="C3758">
            <v>112415</v>
          </cell>
          <cell r="D3758" t="str">
            <v>四川太极金牛区五福桥东路药店</v>
          </cell>
          <cell r="E3758">
            <v>4276.52</v>
          </cell>
          <cell r="F3758">
            <v>87</v>
          </cell>
          <cell r="G3758">
            <v>1262.31</v>
          </cell>
          <cell r="H3758" t="str">
            <v>29.52%</v>
          </cell>
        </row>
        <row r="3759">
          <cell r="A3759" t="str">
            <v>11241544749</v>
          </cell>
          <cell r="B3759">
            <v>44749</v>
          </cell>
          <cell r="C3759">
            <v>112415</v>
          </cell>
          <cell r="D3759" t="str">
            <v>四川太极金牛区五福桥东路药店</v>
          </cell>
          <cell r="E3759">
            <v>2229.39</v>
          </cell>
          <cell r="F3759">
            <v>61</v>
          </cell>
          <cell r="G3759">
            <v>668.95</v>
          </cell>
          <cell r="H3759" t="str">
            <v>30.01%</v>
          </cell>
        </row>
        <row r="3760">
          <cell r="A3760" t="str">
            <v>11241544750</v>
          </cell>
          <cell r="B3760">
            <v>44750</v>
          </cell>
          <cell r="C3760">
            <v>112415</v>
          </cell>
          <cell r="D3760" t="str">
            <v>四川太极金牛区五福桥东路药店</v>
          </cell>
          <cell r="E3760">
            <v>3010.97</v>
          </cell>
          <cell r="F3760">
            <v>67</v>
          </cell>
          <cell r="G3760">
            <v>882.63</v>
          </cell>
          <cell r="H3760" t="str">
            <v>29.31%</v>
          </cell>
        </row>
        <row r="3761">
          <cell r="A3761" t="str">
            <v>11241544751</v>
          </cell>
          <cell r="B3761">
            <v>44751</v>
          </cell>
          <cell r="C3761">
            <v>112415</v>
          </cell>
          <cell r="D3761" t="str">
            <v>四川太极金牛区五福桥东路药店</v>
          </cell>
          <cell r="E3761">
            <v>4227.08</v>
          </cell>
          <cell r="F3761">
            <v>77</v>
          </cell>
          <cell r="G3761">
            <v>1372.2</v>
          </cell>
          <cell r="H3761" t="str">
            <v>32.46%</v>
          </cell>
        </row>
        <row r="3762">
          <cell r="A3762" t="str">
            <v>11241544752</v>
          </cell>
          <cell r="B3762">
            <v>44752</v>
          </cell>
          <cell r="C3762">
            <v>112415</v>
          </cell>
          <cell r="D3762" t="str">
            <v>四川太极金牛区五福桥东路药店</v>
          </cell>
          <cell r="E3762">
            <v>3683.4</v>
          </cell>
          <cell r="F3762">
            <v>67</v>
          </cell>
          <cell r="G3762">
            <v>1178.84</v>
          </cell>
          <cell r="H3762" t="str">
            <v>32%</v>
          </cell>
        </row>
        <row r="3763">
          <cell r="A3763" t="str">
            <v>11241544753</v>
          </cell>
          <cell r="B3763">
            <v>44753</v>
          </cell>
          <cell r="C3763">
            <v>112415</v>
          </cell>
          <cell r="D3763" t="str">
            <v>四川太极金牛区五福桥东路药店</v>
          </cell>
          <cell r="E3763">
            <v>4422.54</v>
          </cell>
          <cell r="F3763">
            <v>89</v>
          </cell>
          <cell r="G3763">
            <v>1238.28</v>
          </cell>
          <cell r="H3763" t="str">
            <v>28%</v>
          </cell>
        </row>
        <row r="3764">
          <cell r="A3764" t="str">
            <v>11241544754</v>
          </cell>
          <cell r="B3764">
            <v>44754</v>
          </cell>
          <cell r="C3764">
            <v>112415</v>
          </cell>
          <cell r="D3764" t="str">
            <v>四川太极金牛区五福桥东路药店</v>
          </cell>
          <cell r="E3764">
            <v>5083.1</v>
          </cell>
          <cell r="F3764">
            <v>77</v>
          </cell>
          <cell r="G3764">
            <v>1724.61</v>
          </cell>
          <cell r="H3764" t="str">
            <v>33.93%</v>
          </cell>
        </row>
        <row r="3765">
          <cell r="A3765" t="str">
            <v>11241544755</v>
          </cell>
          <cell r="B3765">
            <v>44755</v>
          </cell>
          <cell r="C3765">
            <v>112415</v>
          </cell>
          <cell r="D3765" t="str">
            <v>四川太极金牛区五福桥东路药店</v>
          </cell>
          <cell r="E3765">
            <v>5443.67</v>
          </cell>
          <cell r="F3765">
            <v>97</v>
          </cell>
          <cell r="G3765">
            <v>1494.01</v>
          </cell>
          <cell r="H3765" t="str">
            <v>27.44%</v>
          </cell>
        </row>
        <row r="3766">
          <cell r="A3766" t="str">
            <v>11241544756</v>
          </cell>
          <cell r="B3766">
            <v>44756</v>
          </cell>
          <cell r="C3766">
            <v>112415</v>
          </cell>
          <cell r="D3766" t="str">
            <v>四川太极金牛区五福桥东路药店</v>
          </cell>
          <cell r="E3766">
            <v>4196.5</v>
          </cell>
          <cell r="F3766">
            <v>71</v>
          </cell>
          <cell r="G3766">
            <v>1169.68</v>
          </cell>
          <cell r="H3766" t="str">
            <v>27.87%</v>
          </cell>
        </row>
        <row r="3767">
          <cell r="A3767" t="str">
            <v>11241544757</v>
          </cell>
          <cell r="B3767">
            <v>44757</v>
          </cell>
          <cell r="C3767">
            <v>112415</v>
          </cell>
          <cell r="D3767" t="str">
            <v>四川太极金牛区五福桥东路药店</v>
          </cell>
          <cell r="E3767">
            <v>4238.6</v>
          </cell>
          <cell r="F3767">
            <v>66</v>
          </cell>
          <cell r="G3767">
            <v>1495.18</v>
          </cell>
          <cell r="H3767" t="str">
            <v>35.28%</v>
          </cell>
        </row>
        <row r="3768">
          <cell r="A3768" t="str">
            <v>11241544758</v>
          </cell>
          <cell r="B3768">
            <v>44758</v>
          </cell>
          <cell r="C3768">
            <v>112415</v>
          </cell>
          <cell r="D3768" t="str">
            <v>四川太极金牛区五福桥东路药店</v>
          </cell>
          <cell r="E3768">
            <v>5831.12</v>
          </cell>
          <cell r="F3768">
            <v>87</v>
          </cell>
          <cell r="G3768">
            <v>1400.79</v>
          </cell>
          <cell r="H3768" t="str">
            <v>24.02%</v>
          </cell>
        </row>
        <row r="3769">
          <cell r="A3769" t="str">
            <v>11241544759</v>
          </cell>
          <cell r="B3769">
            <v>44759</v>
          </cell>
          <cell r="C3769">
            <v>112415</v>
          </cell>
          <cell r="D3769" t="str">
            <v>四川太极金牛区五福桥东路药店</v>
          </cell>
          <cell r="E3769">
            <v>6806.96</v>
          </cell>
          <cell r="F3769">
            <v>93</v>
          </cell>
          <cell r="G3769">
            <v>2268.14</v>
          </cell>
          <cell r="H3769" t="str">
            <v>33.32%</v>
          </cell>
        </row>
        <row r="3770">
          <cell r="A3770" t="str">
            <v>11241544760</v>
          </cell>
          <cell r="B3770">
            <v>44760</v>
          </cell>
          <cell r="C3770">
            <v>112415</v>
          </cell>
          <cell r="D3770" t="str">
            <v>四川太极金牛区五福桥东路药店</v>
          </cell>
          <cell r="E3770">
            <v>3734.1</v>
          </cell>
          <cell r="F3770">
            <v>75</v>
          </cell>
          <cell r="G3770">
            <v>1297.54</v>
          </cell>
          <cell r="H3770" t="str">
            <v>34.75%</v>
          </cell>
        </row>
        <row r="3771">
          <cell r="A3771" t="str">
            <v>11241544761</v>
          </cell>
          <cell r="B3771">
            <v>44761</v>
          </cell>
          <cell r="C3771">
            <v>112415</v>
          </cell>
          <cell r="D3771" t="str">
            <v>四川太极金牛区五福桥东路药店</v>
          </cell>
          <cell r="E3771">
            <v>3944.25</v>
          </cell>
          <cell r="F3771">
            <v>70</v>
          </cell>
          <cell r="G3771">
            <v>981.71</v>
          </cell>
          <cell r="H3771" t="str">
            <v>24.89%</v>
          </cell>
        </row>
        <row r="3772">
          <cell r="A3772" t="str">
            <v>11241544762</v>
          </cell>
          <cell r="B3772">
            <v>44762</v>
          </cell>
          <cell r="C3772">
            <v>112415</v>
          </cell>
          <cell r="D3772" t="str">
            <v>四川太极金牛区五福桥东路药店</v>
          </cell>
          <cell r="E3772">
            <v>2476.53</v>
          </cell>
          <cell r="F3772">
            <v>63</v>
          </cell>
          <cell r="G3772">
            <v>909.2</v>
          </cell>
          <cell r="H3772" t="str">
            <v>36.71%</v>
          </cell>
        </row>
        <row r="3773">
          <cell r="A3773" t="str">
            <v>11241544763</v>
          </cell>
          <cell r="B3773">
            <v>44763</v>
          </cell>
          <cell r="C3773">
            <v>112415</v>
          </cell>
          <cell r="D3773" t="str">
            <v>四川太极金牛区五福桥东路药店</v>
          </cell>
          <cell r="E3773">
            <v>1873.81</v>
          </cell>
          <cell r="F3773">
            <v>48</v>
          </cell>
          <cell r="G3773">
            <v>502.06</v>
          </cell>
          <cell r="H3773" t="str">
            <v>26.79%</v>
          </cell>
        </row>
        <row r="3774">
          <cell r="A3774" t="str">
            <v>11241544764</v>
          </cell>
          <cell r="B3774">
            <v>44764</v>
          </cell>
          <cell r="C3774">
            <v>112415</v>
          </cell>
          <cell r="D3774" t="str">
            <v>四川太极金牛区五福桥东路药店</v>
          </cell>
          <cell r="E3774">
            <v>8924.4</v>
          </cell>
          <cell r="F3774">
            <v>69</v>
          </cell>
          <cell r="G3774">
            <v>1264.5</v>
          </cell>
          <cell r="H3774" t="str">
            <v>14.17%</v>
          </cell>
        </row>
        <row r="3775">
          <cell r="A3775" t="str">
            <v>11241544765</v>
          </cell>
          <cell r="B3775">
            <v>44765</v>
          </cell>
          <cell r="C3775">
            <v>112415</v>
          </cell>
          <cell r="D3775" t="str">
            <v>四川太极金牛区五福桥东路药店</v>
          </cell>
          <cell r="E3775">
            <v>3217.43</v>
          </cell>
          <cell r="F3775">
            <v>65</v>
          </cell>
          <cell r="G3775">
            <v>911.01</v>
          </cell>
          <cell r="H3775" t="str">
            <v>28.31%</v>
          </cell>
        </row>
        <row r="3776">
          <cell r="A3776" t="str">
            <v>11241544766</v>
          </cell>
          <cell r="B3776">
            <v>44766</v>
          </cell>
          <cell r="C3776">
            <v>112415</v>
          </cell>
          <cell r="D3776" t="str">
            <v>四川太极金牛区五福桥东路药店</v>
          </cell>
          <cell r="E3776">
            <v>3857.93</v>
          </cell>
          <cell r="F3776">
            <v>72</v>
          </cell>
          <cell r="G3776">
            <v>1064.67</v>
          </cell>
          <cell r="H3776" t="str">
            <v>27.6%</v>
          </cell>
        </row>
        <row r="3777">
          <cell r="A3777" t="str">
            <v>11241544767</v>
          </cell>
          <cell r="B3777">
            <v>44767</v>
          </cell>
          <cell r="C3777">
            <v>112415</v>
          </cell>
          <cell r="D3777" t="str">
            <v>四川太极金牛区五福桥东路药店</v>
          </cell>
          <cell r="E3777">
            <v>3016.33</v>
          </cell>
          <cell r="F3777">
            <v>71</v>
          </cell>
          <cell r="G3777">
            <v>969.27</v>
          </cell>
          <cell r="H3777" t="str">
            <v>32.13%</v>
          </cell>
        </row>
        <row r="3778">
          <cell r="A3778" t="str">
            <v>11241544768</v>
          </cell>
          <cell r="B3778">
            <v>44768</v>
          </cell>
          <cell r="C3778">
            <v>112415</v>
          </cell>
          <cell r="D3778" t="str">
            <v>四川太极金牛区五福桥东路药店</v>
          </cell>
          <cell r="E3778">
            <v>4025.47</v>
          </cell>
          <cell r="F3778">
            <v>66</v>
          </cell>
          <cell r="G3778">
            <v>1285.98</v>
          </cell>
          <cell r="H3778" t="str">
            <v>31.95%</v>
          </cell>
        </row>
        <row r="3779">
          <cell r="A3779" t="str">
            <v>11241544769</v>
          </cell>
          <cell r="B3779">
            <v>44769</v>
          </cell>
          <cell r="C3779">
            <v>112415</v>
          </cell>
          <cell r="D3779" t="str">
            <v>四川太极金牛区五福桥东路药店</v>
          </cell>
          <cell r="E3779">
            <v>4032.5</v>
          </cell>
          <cell r="F3779">
            <v>68</v>
          </cell>
          <cell r="G3779">
            <v>1420.33</v>
          </cell>
          <cell r="H3779" t="str">
            <v>35.22%</v>
          </cell>
        </row>
        <row r="3780">
          <cell r="A3780" t="str">
            <v>11241544770</v>
          </cell>
          <cell r="B3780">
            <v>44770</v>
          </cell>
          <cell r="C3780">
            <v>112415</v>
          </cell>
          <cell r="D3780" t="str">
            <v>四川太极金牛区五福桥东路药店</v>
          </cell>
          <cell r="E3780">
            <v>4425.81</v>
          </cell>
          <cell r="F3780">
            <v>73</v>
          </cell>
          <cell r="G3780">
            <v>1238.94</v>
          </cell>
          <cell r="H3780" t="str">
            <v>27.99%</v>
          </cell>
        </row>
        <row r="3781">
          <cell r="A3781" t="str">
            <v>11241544771</v>
          </cell>
          <cell r="B3781">
            <v>44771</v>
          </cell>
          <cell r="C3781">
            <v>112415</v>
          </cell>
          <cell r="D3781" t="str">
            <v>四川太极金牛区五福桥东路药店</v>
          </cell>
          <cell r="E3781">
            <v>4265.76</v>
          </cell>
          <cell r="F3781">
            <v>65</v>
          </cell>
          <cell r="G3781">
            <v>1353.01</v>
          </cell>
          <cell r="H3781" t="str">
            <v>31.72%</v>
          </cell>
        </row>
        <row r="3782">
          <cell r="A3782" t="str">
            <v>11241544772</v>
          </cell>
          <cell r="B3782">
            <v>44772</v>
          </cell>
          <cell r="C3782">
            <v>112415</v>
          </cell>
          <cell r="D3782" t="str">
            <v>四川太极金牛区五福桥东路药店</v>
          </cell>
          <cell r="E3782">
            <v>3504.32</v>
          </cell>
          <cell r="F3782">
            <v>73</v>
          </cell>
          <cell r="G3782">
            <v>852.27</v>
          </cell>
          <cell r="H3782" t="str">
            <v>24.32%</v>
          </cell>
        </row>
        <row r="3783">
          <cell r="A3783" t="str">
            <v>11241544773</v>
          </cell>
          <cell r="B3783">
            <v>44773</v>
          </cell>
          <cell r="C3783">
            <v>112415</v>
          </cell>
          <cell r="D3783" t="str">
            <v>四川太极金牛区五福桥东路药店</v>
          </cell>
          <cell r="E3783">
            <v>2721.21</v>
          </cell>
          <cell r="F3783">
            <v>57</v>
          </cell>
          <cell r="G3783">
            <v>689.99</v>
          </cell>
          <cell r="H3783" t="str">
            <v>25.36%</v>
          </cell>
        </row>
        <row r="3784">
          <cell r="A3784" t="str">
            <v>11288844743</v>
          </cell>
          <cell r="B3784">
            <v>44743</v>
          </cell>
          <cell r="C3784">
            <v>112888</v>
          </cell>
          <cell r="D3784" t="str">
            <v>四川太极武侯区双楠路药店</v>
          </cell>
          <cell r="E3784">
            <v>3571.1</v>
          </cell>
          <cell r="F3784">
            <v>60</v>
          </cell>
          <cell r="G3784">
            <v>1287.59</v>
          </cell>
          <cell r="H3784" t="str">
            <v>36.06%</v>
          </cell>
        </row>
        <row r="3785">
          <cell r="A3785" t="str">
            <v>11288844744</v>
          </cell>
          <cell r="B3785">
            <v>44744</v>
          </cell>
          <cell r="C3785">
            <v>112888</v>
          </cell>
          <cell r="D3785" t="str">
            <v>四川太极武侯区双楠路药店</v>
          </cell>
          <cell r="E3785">
            <v>2916.19</v>
          </cell>
          <cell r="F3785">
            <v>54</v>
          </cell>
          <cell r="G3785">
            <v>997.93</v>
          </cell>
          <cell r="H3785" t="str">
            <v>34.22%</v>
          </cell>
        </row>
        <row r="3786">
          <cell r="A3786" t="str">
            <v>11288844745</v>
          </cell>
          <cell r="B3786">
            <v>44745</v>
          </cell>
          <cell r="C3786">
            <v>112888</v>
          </cell>
          <cell r="D3786" t="str">
            <v>四川太极武侯区双楠路药店</v>
          </cell>
          <cell r="E3786">
            <v>3219.44</v>
          </cell>
          <cell r="F3786">
            <v>62</v>
          </cell>
          <cell r="G3786">
            <v>1113.96</v>
          </cell>
          <cell r="H3786" t="str">
            <v>34.6%</v>
          </cell>
        </row>
        <row r="3787">
          <cell r="A3787" t="str">
            <v>11288844746</v>
          </cell>
          <cell r="B3787">
            <v>44746</v>
          </cell>
          <cell r="C3787">
            <v>112888</v>
          </cell>
          <cell r="D3787" t="str">
            <v>四川太极武侯区双楠路药店</v>
          </cell>
          <cell r="E3787">
            <v>3427.7</v>
          </cell>
          <cell r="F3787">
            <v>48</v>
          </cell>
          <cell r="G3787">
            <v>898.23</v>
          </cell>
          <cell r="H3787" t="str">
            <v>26.21%</v>
          </cell>
        </row>
        <row r="3788">
          <cell r="A3788" t="str">
            <v>11288844747</v>
          </cell>
          <cell r="B3788">
            <v>44747</v>
          </cell>
          <cell r="C3788">
            <v>112888</v>
          </cell>
          <cell r="D3788" t="str">
            <v>四川太极武侯区双楠路药店</v>
          </cell>
          <cell r="E3788">
            <v>3720.71</v>
          </cell>
          <cell r="F3788">
            <v>53</v>
          </cell>
          <cell r="G3788">
            <v>1153.65</v>
          </cell>
          <cell r="H3788" t="str">
            <v>31.01%</v>
          </cell>
        </row>
        <row r="3789">
          <cell r="A3789" t="str">
            <v>11288844748</v>
          </cell>
          <cell r="B3789">
            <v>44748</v>
          </cell>
          <cell r="C3789">
            <v>112888</v>
          </cell>
          <cell r="D3789" t="str">
            <v>四川太极武侯区双楠路药店</v>
          </cell>
          <cell r="E3789">
            <v>3373.72</v>
          </cell>
          <cell r="F3789">
            <v>52</v>
          </cell>
          <cell r="G3789">
            <v>834.1</v>
          </cell>
          <cell r="H3789" t="str">
            <v>24.72%</v>
          </cell>
        </row>
        <row r="3790">
          <cell r="A3790" t="str">
            <v>11288844749</v>
          </cell>
          <cell r="B3790">
            <v>44749</v>
          </cell>
          <cell r="C3790">
            <v>112888</v>
          </cell>
          <cell r="D3790" t="str">
            <v>四川太极武侯区双楠路药店</v>
          </cell>
          <cell r="E3790">
            <v>3728.63</v>
          </cell>
          <cell r="F3790">
            <v>65</v>
          </cell>
          <cell r="G3790">
            <v>1266.06</v>
          </cell>
          <cell r="H3790" t="str">
            <v>33.96%</v>
          </cell>
        </row>
        <row r="3791">
          <cell r="A3791" t="str">
            <v>11288844750</v>
          </cell>
          <cell r="B3791">
            <v>44750</v>
          </cell>
          <cell r="C3791">
            <v>112888</v>
          </cell>
          <cell r="D3791" t="str">
            <v>四川太极武侯区双楠路药店</v>
          </cell>
          <cell r="E3791">
            <v>4889.96</v>
          </cell>
          <cell r="F3791">
            <v>70</v>
          </cell>
          <cell r="G3791">
            <v>1365.57</v>
          </cell>
          <cell r="H3791" t="str">
            <v>27.93%</v>
          </cell>
        </row>
        <row r="3792">
          <cell r="A3792" t="str">
            <v>11288844751</v>
          </cell>
          <cell r="B3792">
            <v>44751</v>
          </cell>
          <cell r="C3792">
            <v>112888</v>
          </cell>
          <cell r="D3792" t="str">
            <v>四川太极武侯区双楠路药店</v>
          </cell>
          <cell r="E3792">
            <v>4711.7</v>
          </cell>
          <cell r="F3792">
            <v>56</v>
          </cell>
          <cell r="G3792">
            <v>1287.6</v>
          </cell>
          <cell r="H3792" t="str">
            <v>27.33%</v>
          </cell>
        </row>
        <row r="3793">
          <cell r="A3793" t="str">
            <v>11288844752</v>
          </cell>
          <cell r="B3793">
            <v>44752</v>
          </cell>
          <cell r="C3793">
            <v>112888</v>
          </cell>
          <cell r="D3793" t="str">
            <v>四川太极武侯区双楠路药店</v>
          </cell>
          <cell r="E3793">
            <v>3169.71</v>
          </cell>
          <cell r="F3793">
            <v>55</v>
          </cell>
          <cell r="G3793">
            <v>1224.05</v>
          </cell>
          <cell r="H3793" t="str">
            <v>38.62%</v>
          </cell>
        </row>
        <row r="3794">
          <cell r="A3794" t="str">
            <v>11288844753</v>
          </cell>
          <cell r="B3794">
            <v>44753</v>
          </cell>
          <cell r="C3794">
            <v>112888</v>
          </cell>
          <cell r="D3794" t="str">
            <v>四川太极武侯区双楠路药店</v>
          </cell>
          <cell r="E3794">
            <v>2963.38</v>
          </cell>
          <cell r="F3794">
            <v>56</v>
          </cell>
          <cell r="G3794">
            <v>1103.97</v>
          </cell>
          <cell r="H3794" t="str">
            <v>37.25%</v>
          </cell>
        </row>
        <row r="3795">
          <cell r="A3795" t="str">
            <v>11288844754</v>
          </cell>
          <cell r="B3795">
            <v>44754</v>
          </cell>
          <cell r="C3795">
            <v>112888</v>
          </cell>
          <cell r="D3795" t="str">
            <v>四川太极武侯区双楠路药店</v>
          </cell>
          <cell r="E3795">
            <v>2782</v>
          </cell>
          <cell r="F3795">
            <v>66</v>
          </cell>
          <cell r="G3795">
            <v>1012.31</v>
          </cell>
          <cell r="H3795" t="str">
            <v>36.39%</v>
          </cell>
        </row>
        <row r="3796">
          <cell r="A3796" t="str">
            <v>11288844755</v>
          </cell>
          <cell r="B3796">
            <v>44755</v>
          </cell>
          <cell r="C3796">
            <v>112888</v>
          </cell>
          <cell r="D3796" t="str">
            <v>四川太极武侯区双楠路药店</v>
          </cell>
          <cell r="E3796">
            <v>4278.16</v>
          </cell>
          <cell r="F3796">
            <v>70</v>
          </cell>
          <cell r="G3796">
            <v>939.17</v>
          </cell>
          <cell r="H3796" t="str">
            <v>21.95%</v>
          </cell>
        </row>
        <row r="3797">
          <cell r="A3797" t="str">
            <v>11288844756</v>
          </cell>
          <cell r="B3797">
            <v>44756</v>
          </cell>
          <cell r="C3797">
            <v>112888</v>
          </cell>
          <cell r="D3797" t="str">
            <v>四川太极武侯区双楠路药店</v>
          </cell>
          <cell r="E3797">
            <v>4419.18</v>
          </cell>
          <cell r="F3797">
            <v>61</v>
          </cell>
          <cell r="G3797">
            <v>1437.09</v>
          </cell>
          <cell r="H3797" t="str">
            <v>32.52%</v>
          </cell>
        </row>
        <row r="3798">
          <cell r="A3798" t="str">
            <v>11288844757</v>
          </cell>
          <cell r="B3798">
            <v>44757</v>
          </cell>
          <cell r="C3798">
            <v>112888</v>
          </cell>
          <cell r="D3798" t="str">
            <v>四川太极武侯区双楠路药店</v>
          </cell>
          <cell r="E3798">
            <v>2762.82</v>
          </cell>
          <cell r="F3798">
            <v>55</v>
          </cell>
          <cell r="G3798">
            <v>860.5</v>
          </cell>
          <cell r="H3798" t="str">
            <v>31.15%</v>
          </cell>
        </row>
        <row r="3799">
          <cell r="A3799" t="str">
            <v>11288844758</v>
          </cell>
          <cell r="B3799">
            <v>44758</v>
          </cell>
          <cell r="C3799">
            <v>112888</v>
          </cell>
          <cell r="D3799" t="str">
            <v>四川太极武侯区双楠路药店</v>
          </cell>
          <cell r="E3799">
            <v>8228.21</v>
          </cell>
          <cell r="F3799">
            <v>83</v>
          </cell>
          <cell r="G3799">
            <v>1223.39</v>
          </cell>
          <cell r="H3799" t="str">
            <v>14.87%</v>
          </cell>
        </row>
        <row r="3800">
          <cell r="A3800" t="str">
            <v>11288844759</v>
          </cell>
          <cell r="B3800">
            <v>44759</v>
          </cell>
          <cell r="C3800">
            <v>112888</v>
          </cell>
          <cell r="D3800" t="str">
            <v>四川太极武侯区双楠路药店</v>
          </cell>
          <cell r="E3800">
            <v>8715.05</v>
          </cell>
          <cell r="F3800">
            <v>77</v>
          </cell>
          <cell r="G3800">
            <v>1656.4</v>
          </cell>
          <cell r="H3800" t="str">
            <v>19.01%</v>
          </cell>
        </row>
        <row r="3801">
          <cell r="A3801" t="str">
            <v>11288844760</v>
          </cell>
          <cell r="B3801">
            <v>44760</v>
          </cell>
          <cell r="C3801">
            <v>112888</v>
          </cell>
          <cell r="D3801" t="str">
            <v>四川太极武侯区双楠路药店</v>
          </cell>
          <cell r="E3801">
            <v>8309.9</v>
          </cell>
          <cell r="F3801">
            <v>74</v>
          </cell>
          <cell r="G3801">
            <v>1826.57</v>
          </cell>
          <cell r="H3801" t="str">
            <v>21.98%</v>
          </cell>
        </row>
        <row r="3802">
          <cell r="A3802" t="str">
            <v>11288844761</v>
          </cell>
          <cell r="B3802">
            <v>44761</v>
          </cell>
          <cell r="C3802">
            <v>112888</v>
          </cell>
          <cell r="D3802" t="str">
            <v>四川太极武侯区双楠路药店</v>
          </cell>
          <cell r="E3802">
            <v>3100.41</v>
          </cell>
          <cell r="F3802">
            <v>61</v>
          </cell>
          <cell r="G3802">
            <v>1029.26</v>
          </cell>
          <cell r="H3802" t="str">
            <v>33.2%</v>
          </cell>
        </row>
        <row r="3803">
          <cell r="A3803" t="str">
            <v>11288844762</v>
          </cell>
          <cell r="B3803">
            <v>44762</v>
          </cell>
          <cell r="C3803">
            <v>112888</v>
          </cell>
          <cell r="D3803" t="str">
            <v>四川太极武侯区双楠路药店</v>
          </cell>
          <cell r="E3803">
            <v>2538.3</v>
          </cell>
          <cell r="F3803">
            <v>42</v>
          </cell>
          <cell r="G3803">
            <v>967.03</v>
          </cell>
          <cell r="H3803" t="str">
            <v>38.1%</v>
          </cell>
        </row>
        <row r="3804">
          <cell r="A3804" t="str">
            <v>11288844763</v>
          </cell>
          <cell r="B3804">
            <v>44763</v>
          </cell>
          <cell r="C3804">
            <v>112888</v>
          </cell>
          <cell r="D3804" t="str">
            <v>四川太极武侯区双楠路药店</v>
          </cell>
          <cell r="E3804">
            <v>3449.74</v>
          </cell>
          <cell r="F3804">
            <v>61</v>
          </cell>
          <cell r="G3804">
            <v>948.54</v>
          </cell>
          <cell r="H3804" t="str">
            <v>27.5%</v>
          </cell>
        </row>
        <row r="3805">
          <cell r="A3805" t="str">
            <v>11288844764</v>
          </cell>
          <cell r="B3805">
            <v>44764</v>
          </cell>
          <cell r="C3805">
            <v>112888</v>
          </cell>
          <cell r="D3805" t="str">
            <v>四川太极武侯区双楠路药店</v>
          </cell>
          <cell r="E3805">
            <v>3788.98</v>
          </cell>
          <cell r="F3805">
            <v>63</v>
          </cell>
          <cell r="G3805">
            <v>1332.29</v>
          </cell>
          <cell r="H3805" t="str">
            <v>35.16%</v>
          </cell>
        </row>
        <row r="3806">
          <cell r="A3806" t="str">
            <v>11288844765</v>
          </cell>
          <cell r="B3806">
            <v>44765</v>
          </cell>
          <cell r="C3806">
            <v>112888</v>
          </cell>
          <cell r="D3806" t="str">
            <v>四川太极武侯区双楠路药店</v>
          </cell>
          <cell r="E3806">
            <v>2332.66</v>
          </cell>
          <cell r="F3806">
            <v>40</v>
          </cell>
          <cell r="G3806">
            <v>745.47</v>
          </cell>
          <cell r="H3806" t="str">
            <v>31.96%</v>
          </cell>
        </row>
        <row r="3807">
          <cell r="A3807" t="str">
            <v>11288844766</v>
          </cell>
          <cell r="B3807">
            <v>44766</v>
          </cell>
          <cell r="C3807">
            <v>112888</v>
          </cell>
          <cell r="D3807" t="str">
            <v>四川太极武侯区双楠路药店</v>
          </cell>
          <cell r="E3807">
            <v>1725.48</v>
          </cell>
          <cell r="F3807">
            <v>41</v>
          </cell>
          <cell r="G3807">
            <v>573.03</v>
          </cell>
          <cell r="H3807" t="str">
            <v>33.21%</v>
          </cell>
        </row>
        <row r="3808">
          <cell r="A3808" t="str">
            <v>11288844767</v>
          </cell>
          <cell r="B3808">
            <v>44767</v>
          </cell>
          <cell r="C3808">
            <v>112888</v>
          </cell>
          <cell r="D3808" t="str">
            <v>四川太极武侯区双楠路药店</v>
          </cell>
          <cell r="E3808">
            <v>4768.62</v>
          </cell>
          <cell r="F3808">
            <v>44</v>
          </cell>
          <cell r="G3808">
            <v>1009.64</v>
          </cell>
          <cell r="H3808" t="str">
            <v>21.17%</v>
          </cell>
        </row>
        <row r="3809">
          <cell r="A3809" t="str">
            <v>11288844768</v>
          </cell>
          <cell r="B3809">
            <v>44768</v>
          </cell>
          <cell r="C3809">
            <v>112888</v>
          </cell>
          <cell r="D3809" t="str">
            <v>四川太极武侯区双楠路药店</v>
          </cell>
          <cell r="E3809">
            <v>4005.62</v>
          </cell>
          <cell r="F3809">
            <v>55</v>
          </cell>
          <cell r="G3809">
            <v>734.55</v>
          </cell>
          <cell r="H3809" t="str">
            <v>18.34%</v>
          </cell>
        </row>
        <row r="3810">
          <cell r="A3810" t="str">
            <v>11288844769</v>
          </cell>
          <cell r="B3810">
            <v>44769</v>
          </cell>
          <cell r="C3810">
            <v>112888</v>
          </cell>
          <cell r="D3810" t="str">
            <v>四川太极武侯区双楠路药店</v>
          </cell>
          <cell r="E3810">
            <v>3526.32</v>
          </cell>
          <cell r="F3810">
            <v>51</v>
          </cell>
          <cell r="G3810">
            <v>796.82</v>
          </cell>
          <cell r="H3810" t="str">
            <v>22.6%</v>
          </cell>
        </row>
        <row r="3811">
          <cell r="A3811" t="str">
            <v>11288844770</v>
          </cell>
          <cell r="B3811">
            <v>44770</v>
          </cell>
          <cell r="C3811">
            <v>112888</v>
          </cell>
          <cell r="D3811" t="str">
            <v>四川太极武侯区双楠路药店</v>
          </cell>
          <cell r="E3811">
            <v>1596.44</v>
          </cell>
          <cell r="F3811">
            <v>27</v>
          </cell>
          <cell r="G3811">
            <v>496.72</v>
          </cell>
          <cell r="H3811" t="str">
            <v>31.11%</v>
          </cell>
        </row>
        <row r="3812">
          <cell r="A3812" t="str">
            <v>11288844771</v>
          </cell>
          <cell r="B3812">
            <v>44771</v>
          </cell>
          <cell r="C3812">
            <v>112888</v>
          </cell>
          <cell r="D3812" t="str">
            <v>四川太极武侯区双楠路药店</v>
          </cell>
          <cell r="E3812">
            <v>3535.33</v>
          </cell>
          <cell r="F3812">
            <v>46</v>
          </cell>
          <cell r="G3812">
            <v>1208.78</v>
          </cell>
          <cell r="H3812" t="str">
            <v>34.19%</v>
          </cell>
        </row>
        <row r="3813">
          <cell r="A3813" t="str">
            <v>11288844772</v>
          </cell>
          <cell r="B3813">
            <v>44772</v>
          </cell>
          <cell r="C3813">
            <v>112888</v>
          </cell>
          <cell r="D3813" t="str">
            <v>四川太极武侯区双楠路药店</v>
          </cell>
          <cell r="E3813">
            <v>2106.13</v>
          </cell>
          <cell r="F3813">
            <v>40</v>
          </cell>
          <cell r="G3813">
            <v>754.49</v>
          </cell>
          <cell r="H3813" t="str">
            <v>35.82%</v>
          </cell>
        </row>
        <row r="3814">
          <cell r="A3814" t="str">
            <v>11288844773</v>
          </cell>
          <cell r="B3814">
            <v>44773</v>
          </cell>
          <cell r="C3814">
            <v>112888</v>
          </cell>
          <cell r="D3814" t="str">
            <v>四川太极武侯区双楠路药店</v>
          </cell>
          <cell r="E3814">
            <v>3108.74</v>
          </cell>
          <cell r="F3814">
            <v>48</v>
          </cell>
          <cell r="G3814">
            <v>1054.48</v>
          </cell>
          <cell r="H3814" t="str">
            <v>33.92%</v>
          </cell>
        </row>
        <row r="3815">
          <cell r="A3815" t="str">
            <v>11300844743</v>
          </cell>
          <cell r="B3815">
            <v>44743</v>
          </cell>
          <cell r="C3815">
            <v>113008</v>
          </cell>
          <cell r="D3815" t="str">
            <v>四川太极成都高新区尚锦路药店</v>
          </cell>
          <cell r="E3815">
            <v>3929.03</v>
          </cell>
          <cell r="F3815">
            <v>61</v>
          </cell>
          <cell r="G3815">
            <v>1111.77</v>
          </cell>
          <cell r="H3815" t="str">
            <v>28.3%</v>
          </cell>
        </row>
        <row r="3816">
          <cell r="A3816" t="str">
            <v>11300844744</v>
          </cell>
          <cell r="B3816">
            <v>44744</v>
          </cell>
          <cell r="C3816">
            <v>113008</v>
          </cell>
          <cell r="D3816" t="str">
            <v>四川太极成都高新区尚锦路药店</v>
          </cell>
          <cell r="E3816">
            <v>3504.73</v>
          </cell>
          <cell r="F3816">
            <v>51</v>
          </cell>
          <cell r="G3816">
            <v>1056.26</v>
          </cell>
          <cell r="H3816" t="str">
            <v>30.14%</v>
          </cell>
        </row>
        <row r="3817">
          <cell r="A3817" t="str">
            <v>11300844745</v>
          </cell>
          <cell r="B3817">
            <v>44745</v>
          </cell>
          <cell r="C3817">
            <v>113008</v>
          </cell>
          <cell r="D3817" t="str">
            <v>四川太极成都高新区尚锦路药店</v>
          </cell>
          <cell r="E3817">
            <v>3826.92</v>
          </cell>
          <cell r="F3817">
            <v>40</v>
          </cell>
          <cell r="G3817">
            <v>652.32</v>
          </cell>
          <cell r="H3817" t="str">
            <v>17.05%</v>
          </cell>
        </row>
        <row r="3818">
          <cell r="A3818" t="str">
            <v>11300844746</v>
          </cell>
          <cell r="B3818">
            <v>44746</v>
          </cell>
          <cell r="C3818">
            <v>113008</v>
          </cell>
          <cell r="D3818" t="str">
            <v>四川太极成都高新区尚锦路药店</v>
          </cell>
          <cell r="E3818">
            <v>4393.33</v>
          </cell>
          <cell r="F3818">
            <v>54</v>
          </cell>
          <cell r="G3818">
            <v>1098.63</v>
          </cell>
          <cell r="H3818" t="str">
            <v>25.01%</v>
          </cell>
        </row>
        <row r="3819">
          <cell r="A3819" t="str">
            <v>11300844747</v>
          </cell>
          <cell r="B3819">
            <v>44747</v>
          </cell>
          <cell r="C3819">
            <v>113008</v>
          </cell>
          <cell r="D3819" t="str">
            <v>四川太极成都高新区尚锦路药店</v>
          </cell>
          <cell r="E3819">
            <v>4430.51</v>
          </cell>
          <cell r="F3819">
            <v>55</v>
          </cell>
          <cell r="G3819">
            <v>1455.41</v>
          </cell>
          <cell r="H3819" t="str">
            <v>32.85%</v>
          </cell>
        </row>
        <row r="3820">
          <cell r="A3820" t="str">
            <v>11300844748</v>
          </cell>
          <cell r="B3820">
            <v>44748</v>
          </cell>
          <cell r="C3820">
            <v>113008</v>
          </cell>
          <cell r="D3820" t="str">
            <v>四川太极成都高新区尚锦路药店</v>
          </cell>
          <cell r="E3820">
            <v>6586.76</v>
          </cell>
          <cell r="F3820">
            <v>60</v>
          </cell>
          <cell r="G3820">
            <v>1243.94</v>
          </cell>
          <cell r="H3820" t="str">
            <v>18.89%</v>
          </cell>
        </row>
        <row r="3821">
          <cell r="A3821" t="str">
            <v>11300844749</v>
          </cell>
          <cell r="B3821">
            <v>44749</v>
          </cell>
          <cell r="C3821">
            <v>113008</v>
          </cell>
          <cell r="D3821" t="str">
            <v>四川太极成都高新区尚锦路药店</v>
          </cell>
          <cell r="E3821">
            <v>8109.22</v>
          </cell>
          <cell r="F3821">
            <v>50</v>
          </cell>
          <cell r="G3821">
            <v>1374.71</v>
          </cell>
          <cell r="H3821" t="str">
            <v>16.95%</v>
          </cell>
        </row>
        <row r="3822">
          <cell r="A3822" t="str">
            <v>11300844750</v>
          </cell>
          <cell r="B3822">
            <v>44750</v>
          </cell>
          <cell r="C3822">
            <v>113008</v>
          </cell>
          <cell r="D3822" t="str">
            <v>四川太极成都高新区尚锦路药店</v>
          </cell>
          <cell r="E3822">
            <v>6298.78</v>
          </cell>
          <cell r="F3822">
            <v>70</v>
          </cell>
          <cell r="G3822">
            <v>1476.53</v>
          </cell>
          <cell r="H3822" t="str">
            <v>23.44%</v>
          </cell>
        </row>
        <row r="3823">
          <cell r="A3823" t="str">
            <v>11300844751</v>
          </cell>
          <cell r="B3823">
            <v>44751</v>
          </cell>
          <cell r="C3823">
            <v>113008</v>
          </cell>
          <cell r="D3823" t="str">
            <v>四川太极成都高新区尚锦路药店</v>
          </cell>
          <cell r="E3823">
            <v>7197.66</v>
          </cell>
          <cell r="F3823">
            <v>60</v>
          </cell>
          <cell r="G3823">
            <v>1271.58</v>
          </cell>
          <cell r="H3823" t="str">
            <v>17.67%</v>
          </cell>
        </row>
        <row r="3824">
          <cell r="A3824" t="str">
            <v>11300844752</v>
          </cell>
          <cell r="B3824">
            <v>44752</v>
          </cell>
          <cell r="C3824">
            <v>113008</v>
          </cell>
          <cell r="D3824" t="str">
            <v>四川太极成都高新区尚锦路药店</v>
          </cell>
          <cell r="E3824">
            <v>4120.75</v>
          </cell>
          <cell r="F3824">
            <v>48</v>
          </cell>
          <cell r="G3824">
            <v>882.66</v>
          </cell>
          <cell r="H3824" t="str">
            <v>21.42%</v>
          </cell>
        </row>
        <row r="3825">
          <cell r="A3825" t="str">
            <v>11300844753</v>
          </cell>
          <cell r="B3825">
            <v>44753</v>
          </cell>
          <cell r="C3825">
            <v>113008</v>
          </cell>
          <cell r="D3825" t="str">
            <v>四川太极成都高新区尚锦路药店</v>
          </cell>
          <cell r="E3825">
            <v>4652.89</v>
          </cell>
          <cell r="F3825">
            <v>54</v>
          </cell>
          <cell r="G3825">
            <v>1155.79</v>
          </cell>
          <cell r="H3825" t="str">
            <v>24.84%</v>
          </cell>
        </row>
        <row r="3826">
          <cell r="A3826" t="str">
            <v>11300844754</v>
          </cell>
          <cell r="B3826">
            <v>44754</v>
          </cell>
          <cell r="C3826">
            <v>113008</v>
          </cell>
          <cell r="D3826" t="str">
            <v>四川太极成都高新区尚锦路药店</v>
          </cell>
          <cell r="E3826">
            <v>5652.39</v>
          </cell>
          <cell r="F3826">
            <v>65</v>
          </cell>
          <cell r="G3826">
            <v>995.96</v>
          </cell>
          <cell r="H3826" t="str">
            <v>17.62%</v>
          </cell>
        </row>
        <row r="3827">
          <cell r="A3827" t="str">
            <v>11300844755</v>
          </cell>
          <cell r="B3827">
            <v>44755</v>
          </cell>
          <cell r="C3827">
            <v>113008</v>
          </cell>
          <cell r="D3827" t="str">
            <v>四川太极成都高新区尚锦路药店</v>
          </cell>
          <cell r="E3827">
            <v>3270.34</v>
          </cell>
          <cell r="F3827">
            <v>50</v>
          </cell>
          <cell r="G3827">
            <v>1384.35</v>
          </cell>
          <cell r="H3827" t="str">
            <v>42.33%</v>
          </cell>
        </row>
        <row r="3828">
          <cell r="A3828" t="str">
            <v>11300844756</v>
          </cell>
          <cell r="B3828">
            <v>44756</v>
          </cell>
          <cell r="C3828">
            <v>113008</v>
          </cell>
          <cell r="D3828" t="str">
            <v>四川太极成都高新区尚锦路药店</v>
          </cell>
          <cell r="E3828">
            <v>5369.92</v>
          </cell>
          <cell r="F3828">
            <v>65</v>
          </cell>
          <cell r="G3828">
            <v>1249.85</v>
          </cell>
          <cell r="H3828" t="str">
            <v>23.27%</v>
          </cell>
        </row>
        <row r="3829">
          <cell r="A3829" t="str">
            <v>11300844757</v>
          </cell>
          <cell r="B3829">
            <v>44757</v>
          </cell>
          <cell r="C3829">
            <v>113008</v>
          </cell>
          <cell r="D3829" t="str">
            <v>四川太极成都高新区尚锦路药店</v>
          </cell>
          <cell r="E3829">
            <v>3947.35</v>
          </cell>
          <cell r="F3829">
            <v>52</v>
          </cell>
          <cell r="G3829">
            <v>1304.8</v>
          </cell>
          <cell r="H3829" t="str">
            <v>33.06%</v>
          </cell>
        </row>
        <row r="3830">
          <cell r="A3830" t="str">
            <v>11300844758</v>
          </cell>
          <cell r="B3830">
            <v>44758</v>
          </cell>
          <cell r="C3830">
            <v>113008</v>
          </cell>
          <cell r="D3830" t="str">
            <v>四川太极成都高新区尚锦路药店</v>
          </cell>
          <cell r="E3830">
            <v>9155.7</v>
          </cell>
          <cell r="F3830">
            <v>90</v>
          </cell>
          <cell r="G3830">
            <v>1974.15</v>
          </cell>
          <cell r="H3830" t="str">
            <v>21.56%</v>
          </cell>
        </row>
        <row r="3831">
          <cell r="A3831" t="str">
            <v>11300844759</v>
          </cell>
          <cell r="B3831">
            <v>44759</v>
          </cell>
          <cell r="C3831">
            <v>113008</v>
          </cell>
          <cell r="D3831" t="str">
            <v>四川太极成都高新区尚锦路药店</v>
          </cell>
          <cell r="E3831">
            <v>12012</v>
          </cell>
          <cell r="F3831">
            <v>85</v>
          </cell>
          <cell r="G3831">
            <v>2092.59</v>
          </cell>
          <cell r="H3831" t="str">
            <v>17.42%</v>
          </cell>
        </row>
        <row r="3832">
          <cell r="A3832" t="str">
            <v>11300844760</v>
          </cell>
          <cell r="B3832">
            <v>44760</v>
          </cell>
          <cell r="C3832">
            <v>113008</v>
          </cell>
          <cell r="D3832" t="str">
            <v>四川太极成都高新区尚锦路药店</v>
          </cell>
          <cell r="E3832">
            <v>9636.51</v>
          </cell>
          <cell r="F3832">
            <v>86</v>
          </cell>
          <cell r="G3832">
            <v>2293.5</v>
          </cell>
          <cell r="H3832" t="str">
            <v>23.8%</v>
          </cell>
        </row>
        <row r="3833">
          <cell r="A3833" t="str">
            <v>11300844761</v>
          </cell>
          <cell r="B3833">
            <v>44761</v>
          </cell>
          <cell r="C3833">
            <v>113008</v>
          </cell>
          <cell r="D3833" t="str">
            <v>四川太极成都高新区尚锦路药店</v>
          </cell>
          <cell r="E3833">
            <v>4522.81</v>
          </cell>
          <cell r="F3833">
            <v>67</v>
          </cell>
          <cell r="G3833">
            <v>1227.36</v>
          </cell>
          <cell r="H3833" t="str">
            <v>27.14%</v>
          </cell>
        </row>
        <row r="3834">
          <cell r="A3834" t="str">
            <v>11300844762</v>
          </cell>
          <cell r="B3834">
            <v>44762</v>
          </cell>
          <cell r="C3834">
            <v>113008</v>
          </cell>
          <cell r="D3834" t="str">
            <v>四川太极成都高新区尚锦路药店</v>
          </cell>
          <cell r="E3834">
            <v>6719.65</v>
          </cell>
          <cell r="F3834">
            <v>72</v>
          </cell>
          <cell r="G3834">
            <v>1099.36</v>
          </cell>
          <cell r="H3834" t="str">
            <v>16.36%</v>
          </cell>
        </row>
        <row r="3835">
          <cell r="A3835" t="str">
            <v>11300844763</v>
          </cell>
          <cell r="B3835">
            <v>44763</v>
          </cell>
          <cell r="C3835">
            <v>113008</v>
          </cell>
          <cell r="D3835" t="str">
            <v>四川太极成都高新区尚锦路药店</v>
          </cell>
          <cell r="E3835">
            <v>4267.6</v>
          </cell>
          <cell r="F3835">
            <v>48</v>
          </cell>
          <cell r="G3835">
            <v>1229.26</v>
          </cell>
          <cell r="H3835" t="str">
            <v>28.8%</v>
          </cell>
        </row>
        <row r="3836">
          <cell r="A3836" t="str">
            <v>11300844764</v>
          </cell>
          <cell r="B3836">
            <v>44764</v>
          </cell>
          <cell r="C3836">
            <v>113008</v>
          </cell>
          <cell r="D3836" t="str">
            <v>四川太极成都高新区尚锦路药店</v>
          </cell>
          <cell r="E3836">
            <v>3868.09</v>
          </cell>
          <cell r="F3836">
            <v>43</v>
          </cell>
          <cell r="G3836">
            <v>912.6</v>
          </cell>
          <cell r="H3836" t="str">
            <v>23.59%</v>
          </cell>
        </row>
        <row r="3837">
          <cell r="A3837" t="str">
            <v>11300844765</v>
          </cell>
          <cell r="B3837">
            <v>44765</v>
          </cell>
          <cell r="C3837">
            <v>113008</v>
          </cell>
          <cell r="D3837" t="str">
            <v>四川太极成都高新区尚锦路药店</v>
          </cell>
          <cell r="E3837">
            <v>3349</v>
          </cell>
          <cell r="F3837">
            <v>42</v>
          </cell>
          <cell r="G3837">
            <v>928.05</v>
          </cell>
          <cell r="H3837" t="str">
            <v>27.71%</v>
          </cell>
        </row>
        <row r="3838">
          <cell r="A3838" t="str">
            <v>11300844766</v>
          </cell>
          <cell r="B3838">
            <v>44766</v>
          </cell>
          <cell r="C3838">
            <v>113008</v>
          </cell>
          <cell r="D3838" t="str">
            <v>四川太极成都高新区尚锦路药店</v>
          </cell>
          <cell r="E3838">
            <v>4711.9</v>
          </cell>
          <cell r="F3838">
            <v>41</v>
          </cell>
          <cell r="G3838">
            <v>1209.85</v>
          </cell>
          <cell r="H3838" t="str">
            <v>25.68%</v>
          </cell>
        </row>
        <row r="3839">
          <cell r="A3839" t="str">
            <v>11300844767</v>
          </cell>
          <cell r="B3839">
            <v>44767</v>
          </cell>
          <cell r="C3839">
            <v>113008</v>
          </cell>
          <cell r="D3839" t="str">
            <v>四川太极成都高新区尚锦路药店</v>
          </cell>
          <cell r="E3839">
            <v>3793.84</v>
          </cell>
          <cell r="F3839">
            <v>37</v>
          </cell>
          <cell r="G3839">
            <v>741.41</v>
          </cell>
          <cell r="H3839" t="str">
            <v>19.54%</v>
          </cell>
        </row>
        <row r="3840">
          <cell r="A3840" t="str">
            <v>11300844768</v>
          </cell>
          <cell r="B3840">
            <v>44768</v>
          </cell>
          <cell r="C3840">
            <v>113008</v>
          </cell>
          <cell r="D3840" t="str">
            <v>四川太极成都高新区尚锦路药店</v>
          </cell>
          <cell r="E3840">
            <v>2988.2</v>
          </cell>
          <cell r="F3840">
            <v>34</v>
          </cell>
          <cell r="G3840">
            <v>517.79</v>
          </cell>
          <cell r="H3840" t="str">
            <v>17.33%</v>
          </cell>
        </row>
        <row r="3841">
          <cell r="A3841" t="str">
            <v>11300844769</v>
          </cell>
          <cell r="B3841">
            <v>44769</v>
          </cell>
          <cell r="C3841">
            <v>113008</v>
          </cell>
          <cell r="D3841" t="str">
            <v>四川太极成都高新区尚锦路药店</v>
          </cell>
          <cell r="E3841">
            <v>3061.27</v>
          </cell>
          <cell r="F3841">
            <v>39</v>
          </cell>
          <cell r="G3841">
            <v>1026.97</v>
          </cell>
          <cell r="H3841" t="str">
            <v>33.55%</v>
          </cell>
        </row>
        <row r="3842">
          <cell r="A3842" t="str">
            <v>11300844770</v>
          </cell>
          <cell r="B3842">
            <v>44770</v>
          </cell>
          <cell r="C3842">
            <v>113008</v>
          </cell>
          <cell r="D3842" t="str">
            <v>四川太极成都高新区尚锦路药店</v>
          </cell>
          <cell r="E3842">
            <v>4461.24</v>
          </cell>
          <cell r="F3842">
            <v>33</v>
          </cell>
          <cell r="G3842">
            <v>920.19</v>
          </cell>
          <cell r="H3842" t="str">
            <v>20.63%</v>
          </cell>
        </row>
        <row r="3843">
          <cell r="A3843" t="str">
            <v>11300844771</v>
          </cell>
          <cell r="B3843">
            <v>44771</v>
          </cell>
          <cell r="C3843">
            <v>113008</v>
          </cell>
          <cell r="D3843" t="str">
            <v>四川太极成都高新区尚锦路药店</v>
          </cell>
          <cell r="E3843">
            <v>3370.89</v>
          </cell>
          <cell r="F3843">
            <v>44</v>
          </cell>
          <cell r="G3843">
            <v>1042.8</v>
          </cell>
          <cell r="H3843" t="str">
            <v>30.94%</v>
          </cell>
        </row>
        <row r="3844">
          <cell r="A3844" t="str">
            <v>11300844772</v>
          </cell>
          <cell r="B3844">
            <v>44772</v>
          </cell>
          <cell r="C3844">
            <v>113008</v>
          </cell>
          <cell r="D3844" t="str">
            <v>四川太极成都高新区尚锦路药店</v>
          </cell>
          <cell r="E3844">
            <v>3997.02</v>
          </cell>
          <cell r="F3844">
            <v>38</v>
          </cell>
          <cell r="G3844">
            <v>1206.13</v>
          </cell>
          <cell r="H3844" t="str">
            <v>30.18%</v>
          </cell>
        </row>
        <row r="3845">
          <cell r="A3845" t="str">
            <v>11300844773</v>
          </cell>
          <cell r="B3845">
            <v>44773</v>
          </cell>
          <cell r="C3845">
            <v>113008</v>
          </cell>
          <cell r="D3845" t="str">
            <v>四川太极成都高新区尚锦路药店</v>
          </cell>
          <cell r="E3845">
            <v>6334.14</v>
          </cell>
          <cell r="F3845">
            <v>22</v>
          </cell>
          <cell r="G3845">
            <v>1503.17</v>
          </cell>
          <cell r="H3845" t="str">
            <v>23.73%</v>
          </cell>
        </row>
        <row r="3846">
          <cell r="A3846" t="str">
            <v>11302544743</v>
          </cell>
          <cell r="B3846">
            <v>44743</v>
          </cell>
          <cell r="C3846">
            <v>113025</v>
          </cell>
          <cell r="D3846" t="str">
            <v>四川太极青羊区蜀鑫路药店</v>
          </cell>
          <cell r="E3846">
            <v>3497.74</v>
          </cell>
          <cell r="F3846">
            <v>49</v>
          </cell>
          <cell r="G3846">
            <v>1053.33</v>
          </cell>
          <cell r="H3846" t="str">
            <v>30.11%</v>
          </cell>
        </row>
        <row r="3847">
          <cell r="A3847" t="str">
            <v>11302544744</v>
          </cell>
          <cell r="B3847">
            <v>44744</v>
          </cell>
          <cell r="C3847">
            <v>113025</v>
          </cell>
          <cell r="D3847" t="str">
            <v>四川太极青羊区蜀鑫路药店</v>
          </cell>
          <cell r="E3847">
            <v>3719.8</v>
          </cell>
          <cell r="F3847">
            <v>49</v>
          </cell>
          <cell r="G3847">
            <v>985.74</v>
          </cell>
          <cell r="H3847" t="str">
            <v>26.5%</v>
          </cell>
        </row>
        <row r="3848">
          <cell r="A3848" t="str">
            <v>11302544745</v>
          </cell>
          <cell r="B3848">
            <v>44745</v>
          </cell>
          <cell r="C3848">
            <v>113025</v>
          </cell>
          <cell r="D3848" t="str">
            <v>四川太极青羊区蜀鑫路药店</v>
          </cell>
          <cell r="E3848">
            <v>3937.46</v>
          </cell>
          <cell r="F3848">
            <v>56</v>
          </cell>
          <cell r="G3848">
            <v>1223.74</v>
          </cell>
          <cell r="H3848" t="str">
            <v>31.08%</v>
          </cell>
        </row>
        <row r="3849">
          <cell r="A3849" t="str">
            <v>11302544746</v>
          </cell>
          <cell r="B3849">
            <v>44746</v>
          </cell>
          <cell r="C3849">
            <v>113025</v>
          </cell>
          <cell r="D3849" t="str">
            <v>四川太极青羊区蜀鑫路药店</v>
          </cell>
          <cell r="E3849">
            <v>3674.55</v>
          </cell>
          <cell r="F3849">
            <v>52</v>
          </cell>
          <cell r="G3849">
            <v>1058.89</v>
          </cell>
          <cell r="H3849" t="str">
            <v>28.82%</v>
          </cell>
        </row>
        <row r="3850">
          <cell r="A3850" t="str">
            <v>11302544747</v>
          </cell>
          <cell r="B3850">
            <v>44747</v>
          </cell>
          <cell r="C3850">
            <v>113025</v>
          </cell>
          <cell r="D3850" t="str">
            <v>四川太极青羊区蜀鑫路药店</v>
          </cell>
          <cell r="E3850">
            <v>4329.15</v>
          </cell>
          <cell r="F3850">
            <v>61</v>
          </cell>
          <cell r="G3850">
            <v>1114.97</v>
          </cell>
          <cell r="H3850" t="str">
            <v>25.75%</v>
          </cell>
        </row>
        <row r="3851">
          <cell r="A3851" t="str">
            <v>11302544748</v>
          </cell>
          <cell r="B3851">
            <v>44748</v>
          </cell>
          <cell r="C3851">
            <v>113025</v>
          </cell>
          <cell r="D3851" t="str">
            <v>四川太极青羊区蜀鑫路药店</v>
          </cell>
          <cell r="E3851">
            <v>3623.8</v>
          </cell>
          <cell r="F3851">
            <v>69</v>
          </cell>
          <cell r="G3851">
            <v>1412.18</v>
          </cell>
          <cell r="H3851" t="str">
            <v>38.97%</v>
          </cell>
        </row>
        <row r="3852">
          <cell r="A3852" t="str">
            <v>11302544749</v>
          </cell>
          <cell r="B3852">
            <v>44749</v>
          </cell>
          <cell r="C3852">
            <v>113025</v>
          </cell>
          <cell r="D3852" t="str">
            <v>四川太极青羊区蜀鑫路药店</v>
          </cell>
          <cell r="E3852">
            <v>2951.74</v>
          </cell>
          <cell r="F3852">
            <v>41</v>
          </cell>
          <cell r="G3852">
            <v>1189.92</v>
          </cell>
          <cell r="H3852" t="str">
            <v>40.31%</v>
          </cell>
        </row>
        <row r="3853">
          <cell r="A3853" t="str">
            <v>11302544750</v>
          </cell>
          <cell r="B3853">
            <v>44750</v>
          </cell>
          <cell r="C3853">
            <v>113025</v>
          </cell>
          <cell r="D3853" t="str">
            <v>四川太极青羊区蜀鑫路药店</v>
          </cell>
          <cell r="E3853">
            <v>4320.3</v>
          </cell>
          <cell r="F3853">
            <v>57</v>
          </cell>
          <cell r="G3853">
            <v>1492.66</v>
          </cell>
          <cell r="H3853" t="str">
            <v>34.55%</v>
          </cell>
        </row>
        <row r="3854">
          <cell r="A3854" t="str">
            <v>11302544751</v>
          </cell>
          <cell r="B3854">
            <v>44751</v>
          </cell>
          <cell r="C3854">
            <v>113025</v>
          </cell>
          <cell r="D3854" t="str">
            <v>四川太极青羊区蜀鑫路药店</v>
          </cell>
          <cell r="E3854">
            <v>4560.84</v>
          </cell>
          <cell r="F3854">
            <v>66</v>
          </cell>
          <cell r="G3854">
            <v>1394.08</v>
          </cell>
          <cell r="H3854" t="str">
            <v>30.57%</v>
          </cell>
        </row>
        <row r="3855">
          <cell r="A3855" t="str">
            <v>11302544752</v>
          </cell>
          <cell r="B3855">
            <v>44752</v>
          </cell>
          <cell r="C3855">
            <v>113025</v>
          </cell>
          <cell r="D3855" t="str">
            <v>四川太极青羊区蜀鑫路药店</v>
          </cell>
          <cell r="E3855">
            <v>4374.57</v>
          </cell>
          <cell r="F3855">
            <v>72</v>
          </cell>
          <cell r="G3855">
            <v>1481.93</v>
          </cell>
          <cell r="H3855" t="str">
            <v>33.88%</v>
          </cell>
        </row>
        <row r="3856">
          <cell r="A3856" t="str">
            <v>11302544753</v>
          </cell>
          <cell r="B3856">
            <v>44753</v>
          </cell>
          <cell r="C3856">
            <v>113025</v>
          </cell>
          <cell r="D3856" t="str">
            <v>四川太极青羊区蜀鑫路药店</v>
          </cell>
          <cell r="E3856">
            <v>5662.9</v>
          </cell>
          <cell r="F3856">
            <v>57</v>
          </cell>
          <cell r="G3856">
            <v>1434.73</v>
          </cell>
          <cell r="H3856" t="str">
            <v>25.34%</v>
          </cell>
        </row>
        <row r="3857">
          <cell r="A3857" t="str">
            <v>11302544754</v>
          </cell>
          <cell r="B3857">
            <v>44754</v>
          </cell>
          <cell r="C3857">
            <v>113025</v>
          </cell>
          <cell r="D3857" t="str">
            <v>四川太极青羊区蜀鑫路药店</v>
          </cell>
          <cell r="E3857">
            <v>4631.5</v>
          </cell>
          <cell r="F3857">
            <v>71</v>
          </cell>
          <cell r="G3857">
            <v>1764.54</v>
          </cell>
          <cell r="H3857" t="str">
            <v>38.1%</v>
          </cell>
        </row>
        <row r="3858">
          <cell r="A3858" t="str">
            <v>11302544755</v>
          </cell>
          <cell r="B3858">
            <v>44755</v>
          </cell>
          <cell r="C3858">
            <v>113025</v>
          </cell>
          <cell r="D3858" t="str">
            <v>四川太极青羊区蜀鑫路药店</v>
          </cell>
          <cell r="E3858">
            <v>3531.2</v>
          </cell>
          <cell r="F3858">
            <v>53</v>
          </cell>
          <cell r="G3858">
            <v>1202.9</v>
          </cell>
          <cell r="H3858" t="str">
            <v>34.07%</v>
          </cell>
        </row>
        <row r="3859">
          <cell r="A3859" t="str">
            <v>11302544756</v>
          </cell>
          <cell r="B3859">
            <v>44756</v>
          </cell>
          <cell r="C3859">
            <v>113025</v>
          </cell>
          <cell r="D3859" t="str">
            <v>四川太极青羊区蜀鑫路药店</v>
          </cell>
          <cell r="E3859">
            <v>4273.96</v>
          </cell>
          <cell r="F3859">
            <v>44</v>
          </cell>
          <cell r="G3859">
            <v>954.79</v>
          </cell>
          <cell r="H3859" t="str">
            <v>22.34%</v>
          </cell>
        </row>
        <row r="3860">
          <cell r="A3860" t="str">
            <v>11302544757</v>
          </cell>
          <cell r="B3860">
            <v>44757</v>
          </cell>
          <cell r="C3860">
            <v>113025</v>
          </cell>
          <cell r="D3860" t="str">
            <v>四川太极青羊区蜀鑫路药店</v>
          </cell>
          <cell r="E3860">
            <v>2356.28</v>
          </cell>
          <cell r="F3860">
            <v>55</v>
          </cell>
          <cell r="G3860">
            <v>843.24</v>
          </cell>
          <cell r="H3860" t="str">
            <v>35.79%</v>
          </cell>
        </row>
        <row r="3861">
          <cell r="A3861" t="str">
            <v>11302544758</v>
          </cell>
          <cell r="B3861">
            <v>44758</v>
          </cell>
          <cell r="C3861">
            <v>113025</v>
          </cell>
          <cell r="D3861" t="str">
            <v>四川太极青羊区蜀鑫路药店</v>
          </cell>
          <cell r="E3861">
            <v>7049.32</v>
          </cell>
          <cell r="F3861">
            <v>69</v>
          </cell>
          <cell r="G3861">
            <v>2101.66</v>
          </cell>
          <cell r="H3861" t="str">
            <v>29.81%</v>
          </cell>
        </row>
        <row r="3862">
          <cell r="A3862" t="str">
            <v>11302544759</v>
          </cell>
          <cell r="B3862">
            <v>44759</v>
          </cell>
          <cell r="C3862">
            <v>113025</v>
          </cell>
          <cell r="D3862" t="str">
            <v>四川太极青羊区蜀鑫路药店</v>
          </cell>
          <cell r="E3862">
            <v>9288.51</v>
          </cell>
          <cell r="F3862">
            <v>88</v>
          </cell>
          <cell r="G3862">
            <v>1597.86</v>
          </cell>
          <cell r="H3862" t="str">
            <v>17.2%</v>
          </cell>
        </row>
        <row r="3863">
          <cell r="A3863" t="str">
            <v>11302544760</v>
          </cell>
          <cell r="B3863">
            <v>44760</v>
          </cell>
          <cell r="C3863">
            <v>113025</v>
          </cell>
          <cell r="D3863" t="str">
            <v>四川太极青羊区蜀鑫路药店</v>
          </cell>
          <cell r="E3863">
            <v>8611.73</v>
          </cell>
          <cell r="F3863">
            <v>87</v>
          </cell>
          <cell r="G3863">
            <v>1950.1</v>
          </cell>
          <cell r="H3863" t="str">
            <v>22.64%</v>
          </cell>
        </row>
        <row r="3864">
          <cell r="A3864" t="str">
            <v>11302544761</v>
          </cell>
          <cell r="B3864">
            <v>44761</v>
          </cell>
          <cell r="C3864">
            <v>113025</v>
          </cell>
          <cell r="D3864" t="str">
            <v>四川太极青羊区蜀鑫路药店</v>
          </cell>
          <cell r="E3864">
            <v>3880.2</v>
          </cell>
          <cell r="F3864">
            <v>71</v>
          </cell>
          <cell r="G3864">
            <v>1128.78</v>
          </cell>
          <cell r="H3864" t="str">
            <v>29.09%</v>
          </cell>
        </row>
        <row r="3865">
          <cell r="A3865" t="str">
            <v>11302544762</v>
          </cell>
          <cell r="B3865">
            <v>44762</v>
          </cell>
          <cell r="C3865">
            <v>113025</v>
          </cell>
          <cell r="D3865" t="str">
            <v>四川太极青羊区蜀鑫路药店</v>
          </cell>
          <cell r="E3865">
            <v>3346.5</v>
          </cell>
          <cell r="F3865">
            <v>61</v>
          </cell>
          <cell r="G3865">
            <v>1190.04</v>
          </cell>
          <cell r="H3865" t="str">
            <v>35.56%</v>
          </cell>
        </row>
        <row r="3866">
          <cell r="A3866" t="str">
            <v>11302544763</v>
          </cell>
          <cell r="B3866">
            <v>44763</v>
          </cell>
          <cell r="C3866">
            <v>113025</v>
          </cell>
          <cell r="D3866" t="str">
            <v>四川太极青羊区蜀鑫路药店</v>
          </cell>
          <cell r="E3866">
            <v>3621.4</v>
          </cell>
          <cell r="F3866">
            <v>46</v>
          </cell>
          <cell r="G3866">
            <v>1088.88</v>
          </cell>
          <cell r="H3866" t="str">
            <v>30.07%</v>
          </cell>
        </row>
        <row r="3867">
          <cell r="A3867" t="str">
            <v>11302544764</v>
          </cell>
          <cell r="B3867">
            <v>44764</v>
          </cell>
          <cell r="C3867">
            <v>113025</v>
          </cell>
          <cell r="D3867" t="str">
            <v>四川太极青羊区蜀鑫路药店</v>
          </cell>
          <cell r="E3867">
            <v>3615.11</v>
          </cell>
          <cell r="F3867">
            <v>45</v>
          </cell>
          <cell r="G3867">
            <v>1442.4</v>
          </cell>
          <cell r="H3867" t="str">
            <v>39.9%</v>
          </cell>
        </row>
        <row r="3868">
          <cell r="A3868" t="str">
            <v>11302544765</v>
          </cell>
          <cell r="B3868">
            <v>44765</v>
          </cell>
          <cell r="C3868">
            <v>113025</v>
          </cell>
          <cell r="D3868" t="str">
            <v>四川太极青羊区蜀鑫路药店</v>
          </cell>
          <cell r="E3868">
            <v>4025.31</v>
          </cell>
          <cell r="F3868">
            <v>59</v>
          </cell>
          <cell r="G3868">
            <v>1195.43</v>
          </cell>
          <cell r="H3868" t="str">
            <v>29.7%</v>
          </cell>
        </row>
        <row r="3869">
          <cell r="A3869" t="str">
            <v>11302544766</v>
          </cell>
          <cell r="B3869">
            <v>44766</v>
          </cell>
          <cell r="C3869">
            <v>113025</v>
          </cell>
          <cell r="D3869" t="str">
            <v>四川太极青羊区蜀鑫路药店</v>
          </cell>
          <cell r="E3869">
            <v>4103.92</v>
          </cell>
          <cell r="F3869">
            <v>54</v>
          </cell>
          <cell r="G3869">
            <v>1243.79</v>
          </cell>
          <cell r="H3869" t="str">
            <v>30.31%</v>
          </cell>
        </row>
        <row r="3870">
          <cell r="A3870" t="str">
            <v>11302544767</v>
          </cell>
          <cell r="B3870">
            <v>44767</v>
          </cell>
          <cell r="C3870">
            <v>113025</v>
          </cell>
          <cell r="D3870" t="str">
            <v>四川太极青羊区蜀鑫路药店</v>
          </cell>
          <cell r="E3870">
            <v>5418.5</v>
          </cell>
          <cell r="F3870">
            <v>66</v>
          </cell>
          <cell r="G3870">
            <v>1614.99</v>
          </cell>
          <cell r="H3870" t="str">
            <v>29.81%</v>
          </cell>
        </row>
        <row r="3871">
          <cell r="A3871" t="str">
            <v>11302544768</v>
          </cell>
          <cell r="B3871">
            <v>44768</v>
          </cell>
          <cell r="C3871">
            <v>113025</v>
          </cell>
          <cell r="D3871" t="str">
            <v>四川太极青羊区蜀鑫路药店</v>
          </cell>
          <cell r="E3871">
            <v>2361</v>
          </cell>
          <cell r="F3871">
            <v>44</v>
          </cell>
          <cell r="G3871">
            <v>845.37</v>
          </cell>
          <cell r="H3871" t="str">
            <v>35.81%</v>
          </cell>
        </row>
        <row r="3872">
          <cell r="A3872" t="str">
            <v>11302544769</v>
          </cell>
          <cell r="B3872">
            <v>44769</v>
          </cell>
          <cell r="C3872">
            <v>113025</v>
          </cell>
          <cell r="D3872" t="str">
            <v>四川太极青羊区蜀鑫路药店</v>
          </cell>
          <cell r="E3872">
            <v>3408.11</v>
          </cell>
          <cell r="F3872">
            <v>58</v>
          </cell>
          <cell r="G3872">
            <v>1217.22</v>
          </cell>
          <cell r="H3872" t="str">
            <v>35.72%</v>
          </cell>
        </row>
        <row r="3873">
          <cell r="A3873" t="str">
            <v>11302544770</v>
          </cell>
          <cell r="B3873">
            <v>44770</v>
          </cell>
          <cell r="C3873">
            <v>113025</v>
          </cell>
          <cell r="D3873" t="str">
            <v>四川太极青羊区蜀鑫路药店</v>
          </cell>
          <cell r="E3873">
            <v>2612.1</v>
          </cell>
          <cell r="F3873">
            <v>52</v>
          </cell>
          <cell r="G3873">
            <v>1038.02</v>
          </cell>
          <cell r="H3873" t="str">
            <v>39.74%</v>
          </cell>
        </row>
        <row r="3874">
          <cell r="A3874" t="str">
            <v>11302544771</v>
          </cell>
          <cell r="B3874">
            <v>44771</v>
          </cell>
          <cell r="C3874">
            <v>113025</v>
          </cell>
          <cell r="D3874" t="str">
            <v>四川太极青羊区蜀鑫路药店</v>
          </cell>
          <cell r="E3874">
            <v>4312.4</v>
          </cell>
          <cell r="F3874">
            <v>62</v>
          </cell>
          <cell r="G3874">
            <v>1480.89</v>
          </cell>
          <cell r="H3874" t="str">
            <v>34.34%</v>
          </cell>
        </row>
        <row r="3875">
          <cell r="A3875" t="str">
            <v>11302544772</v>
          </cell>
          <cell r="B3875">
            <v>44772</v>
          </cell>
          <cell r="C3875">
            <v>113025</v>
          </cell>
          <cell r="D3875" t="str">
            <v>四川太极青羊区蜀鑫路药店</v>
          </cell>
          <cell r="E3875">
            <v>3979.2</v>
          </cell>
          <cell r="F3875">
            <v>70</v>
          </cell>
          <cell r="G3875">
            <v>1473.74</v>
          </cell>
          <cell r="H3875" t="str">
            <v>37.04%</v>
          </cell>
        </row>
        <row r="3876">
          <cell r="A3876" t="str">
            <v>11302544773</v>
          </cell>
          <cell r="B3876">
            <v>44773</v>
          </cell>
          <cell r="C3876">
            <v>113025</v>
          </cell>
          <cell r="D3876" t="str">
            <v>四川太极青羊区蜀鑫路药店</v>
          </cell>
          <cell r="E3876">
            <v>3180.06</v>
          </cell>
          <cell r="F3876">
            <v>60</v>
          </cell>
          <cell r="G3876">
            <v>980.6</v>
          </cell>
          <cell r="H3876" t="str">
            <v>30.84%</v>
          </cell>
        </row>
        <row r="3877">
          <cell r="A3877" t="str">
            <v>11329844743</v>
          </cell>
          <cell r="B3877">
            <v>44743</v>
          </cell>
          <cell r="C3877">
            <v>113298</v>
          </cell>
          <cell r="D3877" t="str">
            <v>四川太极武侯区逸都路药店</v>
          </cell>
          <cell r="E3877">
            <v>2728.2</v>
          </cell>
          <cell r="F3877">
            <v>49</v>
          </cell>
          <cell r="G3877">
            <v>755.43</v>
          </cell>
          <cell r="H3877" t="str">
            <v>27.69%</v>
          </cell>
        </row>
        <row r="3878">
          <cell r="A3878" t="str">
            <v>11329844744</v>
          </cell>
          <cell r="B3878">
            <v>44744</v>
          </cell>
          <cell r="C3878">
            <v>113298</v>
          </cell>
          <cell r="D3878" t="str">
            <v>四川太极武侯区逸都路药店</v>
          </cell>
          <cell r="E3878">
            <v>4061.61</v>
          </cell>
          <cell r="F3878">
            <v>47</v>
          </cell>
          <cell r="G3878">
            <v>1329.41</v>
          </cell>
          <cell r="H3878" t="str">
            <v>32.73%</v>
          </cell>
        </row>
        <row r="3879">
          <cell r="A3879" t="str">
            <v>11329844745</v>
          </cell>
          <cell r="B3879">
            <v>44745</v>
          </cell>
          <cell r="C3879">
            <v>113298</v>
          </cell>
          <cell r="D3879" t="str">
            <v>四川太极武侯区逸都路药店</v>
          </cell>
          <cell r="E3879">
            <v>2738.7</v>
          </cell>
          <cell r="F3879">
            <v>57</v>
          </cell>
          <cell r="G3879">
            <v>1044.67</v>
          </cell>
          <cell r="H3879" t="str">
            <v>38.14%</v>
          </cell>
        </row>
        <row r="3880">
          <cell r="A3880" t="str">
            <v>11329844746</v>
          </cell>
          <cell r="B3880">
            <v>44746</v>
          </cell>
          <cell r="C3880">
            <v>113298</v>
          </cell>
          <cell r="D3880" t="str">
            <v>四川太极武侯区逸都路药店</v>
          </cell>
          <cell r="E3880">
            <v>2348.6</v>
          </cell>
          <cell r="F3880">
            <v>44</v>
          </cell>
          <cell r="G3880">
            <v>656.53</v>
          </cell>
          <cell r="H3880" t="str">
            <v>27.95%</v>
          </cell>
        </row>
        <row r="3881">
          <cell r="A3881" t="str">
            <v>11329844747</v>
          </cell>
          <cell r="B3881">
            <v>44747</v>
          </cell>
          <cell r="C3881">
            <v>113298</v>
          </cell>
          <cell r="D3881" t="str">
            <v>四川太极武侯区逸都路药店</v>
          </cell>
          <cell r="E3881">
            <v>2895.16</v>
          </cell>
          <cell r="F3881">
            <v>49</v>
          </cell>
          <cell r="G3881">
            <v>570.71</v>
          </cell>
          <cell r="H3881" t="str">
            <v>19.71%</v>
          </cell>
        </row>
        <row r="3882">
          <cell r="A3882" t="str">
            <v>11329844748</v>
          </cell>
          <cell r="B3882">
            <v>44748</v>
          </cell>
          <cell r="C3882">
            <v>113298</v>
          </cell>
          <cell r="D3882" t="str">
            <v>四川太极武侯区逸都路药店</v>
          </cell>
          <cell r="E3882">
            <v>2003.52</v>
          </cell>
          <cell r="F3882">
            <v>44</v>
          </cell>
          <cell r="G3882">
            <v>273.98</v>
          </cell>
          <cell r="H3882" t="str">
            <v>13.67%</v>
          </cell>
        </row>
        <row r="3883">
          <cell r="A3883" t="str">
            <v>11329844749</v>
          </cell>
          <cell r="B3883">
            <v>44749</v>
          </cell>
          <cell r="C3883">
            <v>113298</v>
          </cell>
          <cell r="D3883" t="str">
            <v>四川太极武侯区逸都路药店</v>
          </cell>
          <cell r="E3883">
            <v>2810.33</v>
          </cell>
          <cell r="F3883">
            <v>56</v>
          </cell>
          <cell r="G3883">
            <v>738.93</v>
          </cell>
          <cell r="H3883" t="str">
            <v>26.29%</v>
          </cell>
        </row>
        <row r="3884">
          <cell r="A3884" t="str">
            <v>11329844750</v>
          </cell>
          <cell r="B3884">
            <v>44750</v>
          </cell>
          <cell r="C3884">
            <v>113298</v>
          </cell>
          <cell r="D3884" t="str">
            <v>四川太极武侯区逸都路药店</v>
          </cell>
          <cell r="E3884">
            <v>2463.08</v>
          </cell>
          <cell r="F3884">
            <v>34</v>
          </cell>
          <cell r="G3884">
            <v>606.06</v>
          </cell>
          <cell r="H3884" t="str">
            <v>24.61%</v>
          </cell>
        </row>
        <row r="3885">
          <cell r="A3885" t="str">
            <v>11329844751</v>
          </cell>
          <cell r="B3885">
            <v>44751</v>
          </cell>
          <cell r="C3885">
            <v>113298</v>
          </cell>
          <cell r="D3885" t="str">
            <v>四川太极武侯区逸都路药店</v>
          </cell>
          <cell r="E3885">
            <v>3313.44</v>
          </cell>
          <cell r="F3885">
            <v>56</v>
          </cell>
          <cell r="G3885">
            <v>818.56</v>
          </cell>
          <cell r="H3885" t="str">
            <v>24.7%</v>
          </cell>
        </row>
        <row r="3886">
          <cell r="A3886" t="str">
            <v>11329844752</v>
          </cell>
          <cell r="B3886">
            <v>44752</v>
          </cell>
          <cell r="C3886">
            <v>113298</v>
          </cell>
          <cell r="D3886" t="str">
            <v>四川太极武侯区逸都路药店</v>
          </cell>
          <cell r="E3886">
            <v>3254.22</v>
          </cell>
          <cell r="F3886">
            <v>61</v>
          </cell>
          <cell r="G3886">
            <v>1111.36</v>
          </cell>
          <cell r="H3886" t="str">
            <v>34.15%</v>
          </cell>
        </row>
        <row r="3887">
          <cell r="A3887" t="str">
            <v>11329844753</v>
          </cell>
          <cell r="B3887">
            <v>44753</v>
          </cell>
          <cell r="C3887">
            <v>113298</v>
          </cell>
          <cell r="D3887" t="str">
            <v>四川太极武侯区逸都路药店</v>
          </cell>
          <cell r="E3887">
            <v>2399.49</v>
          </cell>
          <cell r="F3887">
            <v>47</v>
          </cell>
          <cell r="G3887">
            <v>721.22</v>
          </cell>
          <cell r="H3887" t="str">
            <v>30.06%</v>
          </cell>
        </row>
        <row r="3888">
          <cell r="A3888" t="str">
            <v>11329844754</v>
          </cell>
          <cell r="B3888">
            <v>44754</v>
          </cell>
          <cell r="C3888">
            <v>113298</v>
          </cell>
          <cell r="D3888" t="str">
            <v>四川太极武侯区逸都路药店</v>
          </cell>
          <cell r="E3888">
            <v>3186.74</v>
          </cell>
          <cell r="F3888">
            <v>53</v>
          </cell>
          <cell r="G3888">
            <v>676.5</v>
          </cell>
          <cell r="H3888" t="str">
            <v>21.23%</v>
          </cell>
        </row>
        <row r="3889">
          <cell r="A3889" t="str">
            <v>11329844755</v>
          </cell>
          <cell r="B3889">
            <v>44755</v>
          </cell>
          <cell r="C3889">
            <v>113298</v>
          </cell>
          <cell r="D3889" t="str">
            <v>四川太极武侯区逸都路药店</v>
          </cell>
          <cell r="E3889">
            <v>1673.92</v>
          </cell>
          <cell r="F3889">
            <v>48</v>
          </cell>
          <cell r="G3889">
            <v>572.24</v>
          </cell>
          <cell r="H3889" t="str">
            <v>34.19%</v>
          </cell>
        </row>
        <row r="3890">
          <cell r="A3890" t="str">
            <v>11329844756</v>
          </cell>
          <cell r="B3890">
            <v>44756</v>
          </cell>
          <cell r="C3890">
            <v>113298</v>
          </cell>
          <cell r="D3890" t="str">
            <v>四川太极武侯区逸都路药店</v>
          </cell>
          <cell r="E3890">
            <v>3214.3</v>
          </cell>
          <cell r="F3890">
            <v>39</v>
          </cell>
          <cell r="G3890">
            <v>1240.97</v>
          </cell>
          <cell r="H3890" t="str">
            <v>38.61%</v>
          </cell>
        </row>
        <row r="3891">
          <cell r="A3891" t="str">
            <v>11329844757</v>
          </cell>
          <cell r="B3891">
            <v>44757</v>
          </cell>
          <cell r="C3891">
            <v>113298</v>
          </cell>
          <cell r="D3891" t="str">
            <v>四川太极武侯区逸都路药店</v>
          </cell>
          <cell r="E3891">
            <v>1251.04</v>
          </cell>
          <cell r="F3891">
            <v>31</v>
          </cell>
          <cell r="G3891">
            <v>516.66</v>
          </cell>
          <cell r="H3891" t="str">
            <v>41.3%</v>
          </cell>
        </row>
        <row r="3892">
          <cell r="A3892" t="str">
            <v>11329844758</v>
          </cell>
          <cell r="B3892">
            <v>44758</v>
          </cell>
          <cell r="C3892">
            <v>113298</v>
          </cell>
          <cell r="D3892" t="str">
            <v>四川太极武侯区逸都路药店</v>
          </cell>
          <cell r="E3892">
            <v>6016.98</v>
          </cell>
          <cell r="F3892">
            <v>56</v>
          </cell>
          <cell r="G3892">
            <v>1228.6</v>
          </cell>
          <cell r="H3892" t="str">
            <v>20.42%</v>
          </cell>
        </row>
        <row r="3893">
          <cell r="A3893" t="str">
            <v>11329844759</v>
          </cell>
          <cell r="B3893">
            <v>44759</v>
          </cell>
          <cell r="C3893">
            <v>113298</v>
          </cell>
          <cell r="D3893" t="str">
            <v>四川太极武侯区逸都路药店</v>
          </cell>
          <cell r="E3893">
            <v>6058.02</v>
          </cell>
          <cell r="F3893">
            <v>49</v>
          </cell>
          <cell r="G3893">
            <v>1028.92</v>
          </cell>
          <cell r="H3893" t="str">
            <v>16.98%</v>
          </cell>
        </row>
        <row r="3894">
          <cell r="A3894" t="str">
            <v>11329844760</v>
          </cell>
          <cell r="B3894">
            <v>44760</v>
          </cell>
          <cell r="C3894">
            <v>113298</v>
          </cell>
          <cell r="D3894" t="str">
            <v>四川太极武侯区逸都路药店</v>
          </cell>
          <cell r="E3894">
            <v>1896.9</v>
          </cell>
          <cell r="F3894">
            <v>36</v>
          </cell>
          <cell r="G3894">
            <v>579.24</v>
          </cell>
          <cell r="H3894" t="str">
            <v>30.54%</v>
          </cell>
        </row>
        <row r="3895">
          <cell r="A3895" t="str">
            <v>11329844761</v>
          </cell>
          <cell r="B3895">
            <v>44761</v>
          </cell>
          <cell r="C3895">
            <v>113298</v>
          </cell>
          <cell r="D3895" t="str">
            <v>四川太极武侯区逸都路药店</v>
          </cell>
          <cell r="E3895">
            <v>2360.99</v>
          </cell>
          <cell r="F3895">
            <v>37</v>
          </cell>
          <cell r="G3895">
            <v>552.16</v>
          </cell>
          <cell r="H3895" t="str">
            <v>23.39%</v>
          </cell>
        </row>
        <row r="3896">
          <cell r="A3896" t="str">
            <v>11329844762</v>
          </cell>
          <cell r="B3896">
            <v>44762</v>
          </cell>
          <cell r="C3896">
            <v>113298</v>
          </cell>
          <cell r="D3896" t="str">
            <v>四川太极武侯区逸都路药店</v>
          </cell>
          <cell r="E3896">
            <v>2072.51</v>
          </cell>
          <cell r="F3896">
            <v>30</v>
          </cell>
          <cell r="G3896">
            <v>556.45</v>
          </cell>
          <cell r="H3896" t="str">
            <v>26.85%</v>
          </cell>
        </row>
        <row r="3897">
          <cell r="A3897" t="str">
            <v>11329844763</v>
          </cell>
          <cell r="B3897">
            <v>44763</v>
          </cell>
          <cell r="C3897">
            <v>113298</v>
          </cell>
          <cell r="D3897" t="str">
            <v>四川太极武侯区逸都路药店</v>
          </cell>
          <cell r="E3897">
            <v>3974.23</v>
          </cell>
          <cell r="F3897">
            <v>41</v>
          </cell>
          <cell r="G3897">
            <v>1022.53</v>
          </cell>
          <cell r="H3897" t="str">
            <v>25.73%</v>
          </cell>
        </row>
        <row r="3898">
          <cell r="A3898" t="str">
            <v>11329844764</v>
          </cell>
          <cell r="B3898">
            <v>44764</v>
          </cell>
          <cell r="C3898">
            <v>113298</v>
          </cell>
          <cell r="D3898" t="str">
            <v>四川太极武侯区逸都路药店</v>
          </cell>
          <cell r="E3898">
            <v>2173.85</v>
          </cell>
          <cell r="F3898">
            <v>30</v>
          </cell>
          <cell r="G3898">
            <v>437.51</v>
          </cell>
          <cell r="H3898" t="str">
            <v>20.13%</v>
          </cell>
        </row>
        <row r="3899">
          <cell r="A3899" t="str">
            <v>11329844765</v>
          </cell>
          <cell r="B3899">
            <v>44765</v>
          </cell>
          <cell r="C3899">
            <v>113298</v>
          </cell>
          <cell r="D3899" t="str">
            <v>四川太极武侯区逸都路药店</v>
          </cell>
          <cell r="E3899">
            <v>2300.54</v>
          </cell>
          <cell r="F3899">
            <v>23</v>
          </cell>
          <cell r="G3899">
            <v>388.76</v>
          </cell>
          <cell r="H3899" t="str">
            <v>16.9%</v>
          </cell>
        </row>
        <row r="3900">
          <cell r="A3900" t="str">
            <v>11329844766</v>
          </cell>
          <cell r="B3900">
            <v>44766</v>
          </cell>
          <cell r="C3900">
            <v>113298</v>
          </cell>
          <cell r="D3900" t="str">
            <v>四川太极武侯区逸都路药店</v>
          </cell>
          <cell r="E3900">
            <v>4067.64</v>
          </cell>
          <cell r="F3900">
            <v>42</v>
          </cell>
          <cell r="G3900">
            <v>1405.19</v>
          </cell>
          <cell r="H3900" t="str">
            <v>34.55%</v>
          </cell>
        </row>
        <row r="3901">
          <cell r="A3901" t="str">
            <v>11329844767</v>
          </cell>
          <cell r="B3901">
            <v>44767</v>
          </cell>
          <cell r="C3901">
            <v>113298</v>
          </cell>
          <cell r="D3901" t="str">
            <v>四川太极武侯区逸都路药店</v>
          </cell>
          <cell r="E3901">
            <v>1515.07</v>
          </cell>
          <cell r="F3901">
            <v>32</v>
          </cell>
          <cell r="G3901">
            <v>301.16</v>
          </cell>
          <cell r="H3901" t="str">
            <v>19.88%</v>
          </cell>
        </row>
        <row r="3902">
          <cell r="A3902" t="str">
            <v>11329844768</v>
          </cell>
          <cell r="B3902">
            <v>44768</v>
          </cell>
          <cell r="C3902">
            <v>113298</v>
          </cell>
          <cell r="D3902" t="str">
            <v>四川太极武侯区逸都路药店</v>
          </cell>
          <cell r="E3902">
            <v>8064.13</v>
          </cell>
          <cell r="F3902">
            <v>34</v>
          </cell>
          <cell r="G3902">
            <v>1519</v>
          </cell>
          <cell r="H3902" t="str">
            <v>18.84%</v>
          </cell>
        </row>
        <row r="3903">
          <cell r="A3903" t="str">
            <v>11329844769</v>
          </cell>
          <cell r="B3903">
            <v>44769</v>
          </cell>
          <cell r="C3903">
            <v>113298</v>
          </cell>
          <cell r="D3903" t="str">
            <v>四川太极武侯区逸都路药店</v>
          </cell>
          <cell r="E3903">
            <v>1485.69</v>
          </cell>
          <cell r="F3903">
            <v>26</v>
          </cell>
          <cell r="G3903">
            <v>551.65</v>
          </cell>
          <cell r="H3903" t="str">
            <v>37.13%</v>
          </cell>
        </row>
        <row r="3904">
          <cell r="A3904" t="str">
            <v>11329844770</v>
          </cell>
          <cell r="B3904">
            <v>44770</v>
          </cell>
          <cell r="C3904">
            <v>113298</v>
          </cell>
          <cell r="D3904" t="str">
            <v>四川太极武侯区逸都路药店</v>
          </cell>
          <cell r="E3904">
            <v>2406.33</v>
          </cell>
          <cell r="F3904">
            <v>29</v>
          </cell>
          <cell r="G3904">
            <v>434.28</v>
          </cell>
          <cell r="H3904" t="str">
            <v>18.05%</v>
          </cell>
        </row>
        <row r="3905">
          <cell r="A3905" t="str">
            <v>11329844771</v>
          </cell>
          <cell r="B3905">
            <v>44771</v>
          </cell>
          <cell r="C3905">
            <v>113298</v>
          </cell>
          <cell r="D3905" t="str">
            <v>四川太极武侯区逸都路药店</v>
          </cell>
          <cell r="E3905">
            <v>2783.42</v>
          </cell>
          <cell r="F3905">
            <v>42</v>
          </cell>
          <cell r="G3905">
            <v>780.33</v>
          </cell>
          <cell r="H3905" t="str">
            <v>28.04%</v>
          </cell>
        </row>
        <row r="3906">
          <cell r="A3906" t="str">
            <v>11329844772</v>
          </cell>
          <cell r="B3906">
            <v>44772</v>
          </cell>
          <cell r="C3906">
            <v>113298</v>
          </cell>
          <cell r="D3906" t="str">
            <v>四川太极武侯区逸都路药店</v>
          </cell>
          <cell r="E3906">
            <v>3114.75</v>
          </cell>
          <cell r="F3906">
            <v>36</v>
          </cell>
          <cell r="G3906">
            <v>982.86</v>
          </cell>
          <cell r="H3906" t="str">
            <v>31.56%</v>
          </cell>
        </row>
        <row r="3907">
          <cell r="A3907" t="str">
            <v>11329844773</v>
          </cell>
          <cell r="B3907">
            <v>44773</v>
          </cell>
          <cell r="C3907">
            <v>113298</v>
          </cell>
          <cell r="D3907" t="str">
            <v>四川太极武侯区逸都路药店</v>
          </cell>
          <cell r="E3907">
            <v>3203.99</v>
          </cell>
          <cell r="F3907">
            <v>32</v>
          </cell>
          <cell r="G3907">
            <v>781.73</v>
          </cell>
          <cell r="H3907" t="str">
            <v>24.4%</v>
          </cell>
        </row>
        <row r="3908">
          <cell r="A3908" t="str">
            <v>11329944743</v>
          </cell>
          <cell r="B3908">
            <v>44743</v>
          </cell>
          <cell r="C3908">
            <v>113299</v>
          </cell>
          <cell r="D3908" t="str">
            <v>四川太极武侯区倪家桥路药店</v>
          </cell>
          <cell r="E3908">
            <v>3358.73</v>
          </cell>
          <cell r="F3908">
            <v>64</v>
          </cell>
          <cell r="G3908">
            <v>1198.04</v>
          </cell>
          <cell r="H3908" t="str">
            <v>35.67%</v>
          </cell>
        </row>
        <row r="3909">
          <cell r="A3909" t="str">
            <v>11329944744</v>
          </cell>
          <cell r="B3909">
            <v>44744</v>
          </cell>
          <cell r="C3909">
            <v>113299</v>
          </cell>
          <cell r="D3909" t="str">
            <v>四川太极武侯区倪家桥路药店</v>
          </cell>
          <cell r="E3909">
            <v>5478.58</v>
          </cell>
          <cell r="F3909">
            <v>85</v>
          </cell>
          <cell r="G3909">
            <v>1723.95</v>
          </cell>
          <cell r="H3909" t="str">
            <v>31.47%</v>
          </cell>
        </row>
        <row r="3910">
          <cell r="A3910" t="str">
            <v>11329944745</v>
          </cell>
          <cell r="B3910">
            <v>44745</v>
          </cell>
          <cell r="C3910">
            <v>113299</v>
          </cell>
          <cell r="D3910" t="str">
            <v>四川太极武侯区倪家桥路药店</v>
          </cell>
          <cell r="E3910">
            <v>5342.43</v>
          </cell>
          <cell r="F3910">
            <v>84</v>
          </cell>
          <cell r="G3910">
            <v>1832.51</v>
          </cell>
          <cell r="H3910" t="str">
            <v>34.3%</v>
          </cell>
        </row>
        <row r="3911">
          <cell r="A3911" t="str">
            <v>11329944746</v>
          </cell>
          <cell r="B3911">
            <v>44746</v>
          </cell>
          <cell r="C3911">
            <v>113299</v>
          </cell>
          <cell r="D3911" t="str">
            <v>四川太极武侯区倪家桥路药店</v>
          </cell>
          <cell r="E3911">
            <v>4070.6</v>
          </cell>
          <cell r="F3911">
            <v>81</v>
          </cell>
          <cell r="G3911">
            <v>1582.1</v>
          </cell>
          <cell r="H3911" t="str">
            <v>38.87%</v>
          </cell>
        </row>
        <row r="3912">
          <cell r="A3912" t="str">
            <v>11329944747</v>
          </cell>
          <cell r="B3912">
            <v>44747</v>
          </cell>
          <cell r="C3912">
            <v>113299</v>
          </cell>
          <cell r="D3912" t="str">
            <v>四川太极武侯区倪家桥路药店</v>
          </cell>
          <cell r="E3912">
            <v>4971.17</v>
          </cell>
          <cell r="F3912">
            <v>90</v>
          </cell>
          <cell r="G3912">
            <v>1841.41</v>
          </cell>
          <cell r="H3912" t="str">
            <v>37.04%</v>
          </cell>
        </row>
        <row r="3913">
          <cell r="A3913" t="str">
            <v>11329944748</v>
          </cell>
          <cell r="B3913">
            <v>44748</v>
          </cell>
          <cell r="C3913">
            <v>113299</v>
          </cell>
          <cell r="D3913" t="str">
            <v>四川太极武侯区倪家桥路药店</v>
          </cell>
          <cell r="E3913">
            <v>5866.02</v>
          </cell>
          <cell r="F3913">
            <v>86</v>
          </cell>
          <cell r="G3913">
            <v>2030.93</v>
          </cell>
          <cell r="H3913" t="str">
            <v>34.62%</v>
          </cell>
        </row>
        <row r="3914">
          <cell r="A3914" t="str">
            <v>11329944749</v>
          </cell>
          <cell r="B3914">
            <v>44749</v>
          </cell>
          <cell r="C3914">
            <v>113299</v>
          </cell>
          <cell r="D3914" t="str">
            <v>四川太极武侯区倪家桥路药店</v>
          </cell>
          <cell r="E3914">
            <v>4025.18</v>
          </cell>
          <cell r="F3914">
            <v>87</v>
          </cell>
          <cell r="G3914">
            <v>1599.7</v>
          </cell>
          <cell r="H3914" t="str">
            <v>39.74%</v>
          </cell>
        </row>
        <row r="3915">
          <cell r="A3915" t="str">
            <v>11329944750</v>
          </cell>
          <cell r="B3915">
            <v>44750</v>
          </cell>
          <cell r="C3915">
            <v>113299</v>
          </cell>
          <cell r="D3915" t="str">
            <v>四川太极武侯区倪家桥路药店</v>
          </cell>
          <cell r="E3915">
            <v>5430.46</v>
          </cell>
          <cell r="F3915">
            <v>88</v>
          </cell>
          <cell r="G3915">
            <v>1847.1</v>
          </cell>
          <cell r="H3915" t="str">
            <v>34.01%</v>
          </cell>
        </row>
        <row r="3916">
          <cell r="A3916" t="str">
            <v>11329944751</v>
          </cell>
          <cell r="B3916">
            <v>44751</v>
          </cell>
          <cell r="C3916">
            <v>113299</v>
          </cell>
          <cell r="D3916" t="str">
            <v>四川太极武侯区倪家桥路药店</v>
          </cell>
          <cell r="E3916">
            <v>3407.83</v>
          </cell>
          <cell r="F3916">
            <v>75</v>
          </cell>
          <cell r="G3916">
            <v>1346.78</v>
          </cell>
          <cell r="H3916" t="str">
            <v>39.52%</v>
          </cell>
        </row>
        <row r="3917">
          <cell r="A3917" t="str">
            <v>11329944752</v>
          </cell>
          <cell r="B3917">
            <v>44752</v>
          </cell>
          <cell r="C3917">
            <v>113299</v>
          </cell>
          <cell r="D3917" t="str">
            <v>四川太极武侯区倪家桥路药店</v>
          </cell>
          <cell r="E3917">
            <v>3494.99</v>
          </cell>
          <cell r="F3917">
            <v>73</v>
          </cell>
          <cell r="G3917">
            <v>1165.16</v>
          </cell>
          <cell r="H3917" t="str">
            <v>33.34%</v>
          </cell>
        </row>
        <row r="3918">
          <cell r="A3918" t="str">
            <v>11329944753</v>
          </cell>
          <cell r="B3918">
            <v>44753</v>
          </cell>
          <cell r="C3918">
            <v>113299</v>
          </cell>
          <cell r="D3918" t="str">
            <v>四川太极武侯区倪家桥路药店</v>
          </cell>
          <cell r="E3918">
            <v>5036.19</v>
          </cell>
          <cell r="F3918">
            <v>90</v>
          </cell>
          <cell r="G3918">
            <v>1627.64</v>
          </cell>
          <cell r="H3918" t="str">
            <v>32.32%</v>
          </cell>
        </row>
        <row r="3919">
          <cell r="A3919" t="str">
            <v>11329944754</v>
          </cell>
          <cell r="B3919">
            <v>44754</v>
          </cell>
          <cell r="C3919">
            <v>113299</v>
          </cell>
          <cell r="D3919" t="str">
            <v>四川太极武侯区倪家桥路药店</v>
          </cell>
          <cell r="E3919">
            <v>4902.34</v>
          </cell>
          <cell r="F3919">
            <v>86</v>
          </cell>
          <cell r="G3919">
            <v>1445.86</v>
          </cell>
          <cell r="H3919" t="str">
            <v>29.49%</v>
          </cell>
        </row>
        <row r="3920">
          <cell r="A3920" t="str">
            <v>11329944755</v>
          </cell>
          <cell r="B3920">
            <v>44755</v>
          </cell>
          <cell r="C3920">
            <v>113299</v>
          </cell>
          <cell r="D3920" t="str">
            <v>四川太极武侯区倪家桥路药店</v>
          </cell>
          <cell r="E3920">
            <v>4072.17</v>
          </cell>
          <cell r="F3920">
            <v>66</v>
          </cell>
          <cell r="G3920">
            <v>1227.75</v>
          </cell>
          <cell r="H3920" t="str">
            <v>30.15%</v>
          </cell>
        </row>
        <row r="3921">
          <cell r="A3921" t="str">
            <v>11329944756</v>
          </cell>
          <cell r="B3921">
            <v>44756</v>
          </cell>
          <cell r="C3921">
            <v>113299</v>
          </cell>
          <cell r="D3921" t="str">
            <v>四川太极武侯区倪家桥路药店</v>
          </cell>
          <cell r="E3921">
            <v>3408.78</v>
          </cell>
          <cell r="F3921">
            <v>83</v>
          </cell>
          <cell r="G3921">
            <v>1375.85</v>
          </cell>
          <cell r="H3921" t="str">
            <v>40.36%</v>
          </cell>
        </row>
        <row r="3922">
          <cell r="A3922" t="str">
            <v>11329944757</v>
          </cell>
          <cell r="B3922">
            <v>44757</v>
          </cell>
          <cell r="C3922">
            <v>113299</v>
          </cell>
          <cell r="D3922" t="str">
            <v>四川太极武侯区倪家桥路药店</v>
          </cell>
          <cell r="E3922">
            <v>4070.6</v>
          </cell>
          <cell r="F3922">
            <v>74</v>
          </cell>
          <cell r="G3922">
            <v>1511.93</v>
          </cell>
          <cell r="H3922" t="str">
            <v>37.14%</v>
          </cell>
        </row>
        <row r="3923">
          <cell r="A3923" t="str">
            <v>11329944758</v>
          </cell>
          <cell r="B3923">
            <v>44758</v>
          </cell>
          <cell r="C3923">
            <v>113299</v>
          </cell>
          <cell r="D3923" t="str">
            <v>四川太极武侯区倪家桥路药店</v>
          </cell>
          <cell r="E3923">
            <v>7602.31</v>
          </cell>
          <cell r="F3923">
            <v>80</v>
          </cell>
          <cell r="G3923">
            <v>1703.08</v>
          </cell>
          <cell r="H3923" t="str">
            <v>22.4%</v>
          </cell>
        </row>
        <row r="3924">
          <cell r="A3924" t="str">
            <v>11329944759</v>
          </cell>
          <cell r="B3924">
            <v>44759</v>
          </cell>
          <cell r="C3924">
            <v>113299</v>
          </cell>
          <cell r="D3924" t="str">
            <v>四川太极武侯区倪家桥路药店</v>
          </cell>
          <cell r="E3924">
            <v>7629.73</v>
          </cell>
          <cell r="F3924">
            <v>95</v>
          </cell>
          <cell r="G3924">
            <v>2250.39</v>
          </cell>
          <cell r="H3924" t="str">
            <v>29.5%</v>
          </cell>
        </row>
        <row r="3925">
          <cell r="A3925" t="str">
            <v>11329944760</v>
          </cell>
          <cell r="B3925">
            <v>44760</v>
          </cell>
          <cell r="C3925">
            <v>113299</v>
          </cell>
          <cell r="D3925" t="str">
            <v>四川太极武侯区倪家桥路药店</v>
          </cell>
          <cell r="E3925">
            <v>10405.1</v>
          </cell>
          <cell r="F3925">
            <v>68</v>
          </cell>
          <cell r="G3925">
            <v>2094.02</v>
          </cell>
          <cell r="H3925" t="str">
            <v>20.12%</v>
          </cell>
        </row>
        <row r="3926">
          <cell r="A3926" t="str">
            <v>11329944761</v>
          </cell>
          <cell r="B3926">
            <v>44761</v>
          </cell>
          <cell r="C3926">
            <v>113299</v>
          </cell>
          <cell r="D3926" t="str">
            <v>四川太极武侯区倪家桥路药店</v>
          </cell>
          <cell r="E3926">
            <v>3486.42</v>
          </cell>
          <cell r="F3926">
            <v>64</v>
          </cell>
          <cell r="G3926">
            <v>1304.83</v>
          </cell>
          <cell r="H3926" t="str">
            <v>37.43%</v>
          </cell>
        </row>
        <row r="3927">
          <cell r="A3927" t="str">
            <v>11329944762</v>
          </cell>
          <cell r="B3927">
            <v>44762</v>
          </cell>
          <cell r="C3927">
            <v>113299</v>
          </cell>
          <cell r="D3927" t="str">
            <v>四川太极武侯区倪家桥路药店</v>
          </cell>
          <cell r="E3927">
            <v>3231.57</v>
          </cell>
          <cell r="F3927">
            <v>43</v>
          </cell>
          <cell r="G3927">
            <v>910.84</v>
          </cell>
          <cell r="H3927" t="str">
            <v>28.19%</v>
          </cell>
        </row>
        <row r="3928">
          <cell r="A3928" t="str">
            <v>11329944763</v>
          </cell>
          <cell r="B3928">
            <v>44763</v>
          </cell>
          <cell r="C3928">
            <v>113299</v>
          </cell>
          <cell r="D3928" t="str">
            <v>四川太极武侯区倪家桥路药店</v>
          </cell>
          <cell r="E3928">
            <v>2362.6</v>
          </cell>
          <cell r="F3928">
            <v>44</v>
          </cell>
          <cell r="G3928">
            <v>759.75</v>
          </cell>
          <cell r="H3928" t="str">
            <v>32.16%</v>
          </cell>
        </row>
        <row r="3929">
          <cell r="A3929" t="str">
            <v>11329944764</v>
          </cell>
          <cell r="B3929">
            <v>44764</v>
          </cell>
          <cell r="C3929">
            <v>113299</v>
          </cell>
          <cell r="D3929" t="str">
            <v>四川太极武侯区倪家桥路药店</v>
          </cell>
          <cell r="E3929">
            <v>3545.35</v>
          </cell>
          <cell r="F3929">
            <v>70</v>
          </cell>
          <cell r="G3929">
            <v>645.2</v>
          </cell>
          <cell r="H3929" t="str">
            <v>18.2%</v>
          </cell>
        </row>
        <row r="3930">
          <cell r="A3930" t="str">
            <v>11329944765</v>
          </cell>
          <cell r="B3930">
            <v>44765</v>
          </cell>
          <cell r="C3930">
            <v>113299</v>
          </cell>
          <cell r="D3930" t="str">
            <v>四川太极武侯区倪家桥路药店</v>
          </cell>
          <cell r="E3930">
            <v>2773.97</v>
          </cell>
          <cell r="F3930">
            <v>61</v>
          </cell>
          <cell r="G3930">
            <v>1056.22</v>
          </cell>
          <cell r="H3930" t="str">
            <v>38.08%</v>
          </cell>
        </row>
        <row r="3931">
          <cell r="A3931" t="str">
            <v>11329944766</v>
          </cell>
          <cell r="B3931">
            <v>44766</v>
          </cell>
          <cell r="C3931">
            <v>113299</v>
          </cell>
          <cell r="D3931" t="str">
            <v>四川太极武侯区倪家桥路药店</v>
          </cell>
          <cell r="E3931">
            <v>2970.98</v>
          </cell>
          <cell r="F3931">
            <v>74</v>
          </cell>
          <cell r="G3931">
            <v>818.44</v>
          </cell>
          <cell r="H3931" t="str">
            <v>27.55%</v>
          </cell>
        </row>
        <row r="3932">
          <cell r="A3932" t="str">
            <v>11329944767</v>
          </cell>
          <cell r="B3932">
            <v>44767</v>
          </cell>
          <cell r="C3932">
            <v>113299</v>
          </cell>
          <cell r="D3932" t="str">
            <v>四川太极武侯区倪家桥路药店</v>
          </cell>
          <cell r="E3932">
            <v>6548.72</v>
          </cell>
          <cell r="F3932">
            <v>62</v>
          </cell>
          <cell r="G3932">
            <v>1632.45</v>
          </cell>
          <cell r="H3932" t="str">
            <v>24.93%</v>
          </cell>
        </row>
        <row r="3933">
          <cell r="A3933" t="str">
            <v>11329944768</v>
          </cell>
          <cell r="B3933">
            <v>44768</v>
          </cell>
          <cell r="C3933">
            <v>113299</v>
          </cell>
          <cell r="D3933" t="str">
            <v>四川太极武侯区倪家桥路药店</v>
          </cell>
          <cell r="E3933">
            <v>4544.7</v>
          </cell>
          <cell r="F3933">
            <v>65</v>
          </cell>
          <cell r="G3933">
            <v>1090.06</v>
          </cell>
          <cell r="H3933" t="str">
            <v>23.99%</v>
          </cell>
        </row>
        <row r="3934">
          <cell r="A3934" t="str">
            <v>11329944769</v>
          </cell>
          <cell r="B3934">
            <v>44769</v>
          </cell>
          <cell r="C3934">
            <v>113299</v>
          </cell>
          <cell r="D3934" t="str">
            <v>四川太极武侯区倪家桥路药店</v>
          </cell>
          <cell r="E3934">
            <v>2663.3</v>
          </cell>
          <cell r="F3934">
            <v>58</v>
          </cell>
          <cell r="G3934">
            <v>899.53</v>
          </cell>
          <cell r="H3934" t="str">
            <v>33.78%</v>
          </cell>
        </row>
        <row r="3935">
          <cell r="A3935" t="str">
            <v>11329944770</v>
          </cell>
          <cell r="B3935">
            <v>44770</v>
          </cell>
          <cell r="C3935">
            <v>113299</v>
          </cell>
          <cell r="D3935" t="str">
            <v>四川太极武侯区倪家桥路药店</v>
          </cell>
          <cell r="E3935">
            <v>4169.71</v>
          </cell>
          <cell r="F3935">
            <v>40</v>
          </cell>
          <cell r="G3935">
            <v>1139.98</v>
          </cell>
          <cell r="H3935" t="str">
            <v>27.34%</v>
          </cell>
        </row>
        <row r="3936">
          <cell r="A3936" t="str">
            <v>11329944771</v>
          </cell>
          <cell r="B3936">
            <v>44771</v>
          </cell>
          <cell r="C3936">
            <v>113299</v>
          </cell>
          <cell r="D3936" t="str">
            <v>四川太极武侯区倪家桥路药店</v>
          </cell>
          <cell r="E3936">
            <v>3578.29</v>
          </cell>
          <cell r="F3936">
            <v>56</v>
          </cell>
          <cell r="G3936">
            <v>1215.49</v>
          </cell>
          <cell r="H3936" t="str">
            <v>33.97%</v>
          </cell>
        </row>
        <row r="3937">
          <cell r="A3937" t="str">
            <v>11329944772</v>
          </cell>
          <cell r="B3937">
            <v>44772</v>
          </cell>
          <cell r="C3937">
            <v>113299</v>
          </cell>
          <cell r="D3937" t="str">
            <v>四川太极武侯区倪家桥路药店</v>
          </cell>
          <cell r="E3937">
            <v>2914.38</v>
          </cell>
          <cell r="F3937">
            <v>61</v>
          </cell>
          <cell r="G3937">
            <v>1124.67</v>
          </cell>
          <cell r="H3937" t="str">
            <v>38.59%</v>
          </cell>
        </row>
        <row r="3938">
          <cell r="A3938" t="str">
            <v>11329944773</v>
          </cell>
          <cell r="B3938">
            <v>44773</v>
          </cell>
          <cell r="C3938">
            <v>113299</v>
          </cell>
          <cell r="D3938" t="str">
            <v>四川太极武侯区倪家桥路药店</v>
          </cell>
          <cell r="E3938">
            <v>1592.65</v>
          </cell>
          <cell r="F3938">
            <v>34</v>
          </cell>
          <cell r="G3938">
            <v>430.48</v>
          </cell>
          <cell r="H3938" t="str">
            <v>27.03%</v>
          </cell>
        </row>
        <row r="3939">
          <cell r="A3939" t="str">
            <v>11383344743</v>
          </cell>
          <cell r="B3939">
            <v>44743</v>
          </cell>
          <cell r="C3939">
            <v>113833</v>
          </cell>
          <cell r="D3939" t="str">
            <v>四川太极青羊区光华西一路药店</v>
          </cell>
          <cell r="E3939">
            <v>5004.64</v>
          </cell>
          <cell r="F3939">
            <v>78</v>
          </cell>
          <cell r="G3939">
            <v>1707.4</v>
          </cell>
          <cell r="H3939" t="str">
            <v>34.12%</v>
          </cell>
        </row>
        <row r="3940">
          <cell r="A3940" t="str">
            <v>11383344744</v>
          </cell>
          <cell r="B3940">
            <v>44744</v>
          </cell>
          <cell r="C3940">
            <v>113833</v>
          </cell>
          <cell r="D3940" t="str">
            <v>四川太极青羊区光华西一路药店</v>
          </cell>
          <cell r="E3940">
            <v>2876.88</v>
          </cell>
          <cell r="F3940">
            <v>57</v>
          </cell>
          <cell r="G3940">
            <v>992.94</v>
          </cell>
          <cell r="H3940" t="str">
            <v>34.51%</v>
          </cell>
        </row>
        <row r="3941">
          <cell r="A3941" t="str">
            <v>11383344745</v>
          </cell>
          <cell r="B3941">
            <v>44745</v>
          </cell>
          <cell r="C3941">
            <v>113833</v>
          </cell>
          <cell r="D3941" t="str">
            <v>四川太极青羊区光华西一路药店</v>
          </cell>
          <cell r="E3941">
            <v>3340.18</v>
          </cell>
          <cell r="F3941">
            <v>67</v>
          </cell>
          <cell r="G3941">
            <v>1251.5</v>
          </cell>
          <cell r="H3941" t="str">
            <v>37.47%</v>
          </cell>
        </row>
        <row r="3942">
          <cell r="A3942" t="str">
            <v>11383344746</v>
          </cell>
          <cell r="B3942">
            <v>44746</v>
          </cell>
          <cell r="C3942">
            <v>113833</v>
          </cell>
          <cell r="D3942" t="str">
            <v>四川太极青羊区光华西一路药店</v>
          </cell>
          <cell r="E3942">
            <v>4941.34</v>
          </cell>
          <cell r="F3942">
            <v>86</v>
          </cell>
          <cell r="G3942">
            <v>1847.74</v>
          </cell>
          <cell r="H3942" t="str">
            <v>37.39%</v>
          </cell>
        </row>
        <row r="3943">
          <cell r="A3943" t="str">
            <v>11383344747</v>
          </cell>
          <cell r="B3943">
            <v>44747</v>
          </cell>
          <cell r="C3943">
            <v>113833</v>
          </cell>
          <cell r="D3943" t="str">
            <v>四川太极青羊区光华西一路药店</v>
          </cell>
          <cell r="E3943">
            <v>3778.75</v>
          </cell>
          <cell r="F3943">
            <v>81</v>
          </cell>
          <cell r="G3943">
            <v>1430.22</v>
          </cell>
          <cell r="H3943" t="str">
            <v>37.85%</v>
          </cell>
        </row>
        <row r="3944">
          <cell r="A3944" t="str">
            <v>11383344748</v>
          </cell>
          <cell r="B3944">
            <v>44748</v>
          </cell>
          <cell r="C3944">
            <v>113833</v>
          </cell>
          <cell r="D3944" t="str">
            <v>四川太极青羊区光华西一路药店</v>
          </cell>
          <cell r="E3944">
            <v>5242.83</v>
          </cell>
          <cell r="F3944">
            <v>85</v>
          </cell>
          <cell r="G3944">
            <v>1560.66</v>
          </cell>
          <cell r="H3944" t="str">
            <v>29.77%</v>
          </cell>
        </row>
        <row r="3945">
          <cell r="A3945" t="str">
            <v>11383344749</v>
          </cell>
          <cell r="B3945">
            <v>44749</v>
          </cell>
          <cell r="C3945">
            <v>113833</v>
          </cell>
          <cell r="D3945" t="str">
            <v>四川太极青羊区光华西一路药店</v>
          </cell>
          <cell r="E3945">
            <v>5888.7</v>
          </cell>
          <cell r="F3945">
            <v>75</v>
          </cell>
          <cell r="G3945">
            <v>1817.69</v>
          </cell>
          <cell r="H3945" t="str">
            <v>30.87%</v>
          </cell>
        </row>
        <row r="3946">
          <cell r="A3946" t="str">
            <v>11383344750</v>
          </cell>
          <cell r="B3946">
            <v>44750</v>
          </cell>
          <cell r="C3946">
            <v>113833</v>
          </cell>
          <cell r="D3946" t="str">
            <v>四川太极青羊区光华西一路药店</v>
          </cell>
          <cell r="E3946">
            <v>3013.4</v>
          </cell>
          <cell r="F3946">
            <v>66</v>
          </cell>
          <cell r="G3946">
            <v>1121.69</v>
          </cell>
          <cell r="H3946" t="str">
            <v>37.22%</v>
          </cell>
        </row>
        <row r="3947">
          <cell r="A3947" t="str">
            <v>11383344751</v>
          </cell>
          <cell r="B3947">
            <v>44751</v>
          </cell>
          <cell r="C3947">
            <v>113833</v>
          </cell>
          <cell r="D3947" t="str">
            <v>四川太极青羊区光华西一路药店</v>
          </cell>
          <cell r="E3947">
            <v>2278.27</v>
          </cell>
          <cell r="F3947">
            <v>54</v>
          </cell>
          <cell r="G3947">
            <v>744.29</v>
          </cell>
          <cell r="H3947" t="str">
            <v>32.67%</v>
          </cell>
        </row>
        <row r="3948">
          <cell r="A3948" t="str">
            <v>11383344752</v>
          </cell>
          <cell r="B3948">
            <v>44752</v>
          </cell>
          <cell r="C3948">
            <v>113833</v>
          </cell>
          <cell r="D3948" t="str">
            <v>四川太极青羊区光华西一路药店</v>
          </cell>
          <cell r="E3948">
            <v>3210.7</v>
          </cell>
          <cell r="F3948">
            <v>71</v>
          </cell>
          <cell r="G3948">
            <v>1217.16</v>
          </cell>
          <cell r="H3948" t="str">
            <v>37.91%</v>
          </cell>
        </row>
        <row r="3949">
          <cell r="A3949" t="str">
            <v>11383344753</v>
          </cell>
          <cell r="B3949">
            <v>44753</v>
          </cell>
          <cell r="C3949">
            <v>113833</v>
          </cell>
          <cell r="D3949" t="str">
            <v>四川太极青羊区光华西一路药店</v>
          </cell>
          <cell r="E3949">
            <v>5335.8</v>
          </cell>
          <cell r="F3949">
            <v>87</v>
          </cell>
          <cell r="G3949">
            <v>1854.32</v>
          </cell>
          <cell r="H3949" t="str">
            <v>34.75%</v>
          </cell>
        </row>
        <row r="3950">
          <cell r="A3950" t="str">
            <v>11383344754</v>
          </cell>
          <cell r="B3950">
            <v>44754</v>
          </cell>
          <cell r="C3950">
            <v>113833</v>
          </cell>
          <cell r="D3950" t="str">
            <v>四川太极青羊区光华西一路药店</v>
          </cell>
          <cell r="E3950">
            <v>3964.06</v>
          </cell>
          <cell r="F3950">
            <v>75</v>
          </cell>
          <cell r="G3950">
            <v>1666.01</v>
          </cell>
          <cell r="H3950" t="str">
            <v>42.03%</v>
          </cell>
        </row>
        <row r="3951">
          <cell r="A3951" t="str">
            <v>11383344755</v>
          </cell>
          <cell r="B3951">
            <v>44755</v>
          </cell>
          <cell r="C3951">
            <v>113833</v>
          </cell>
          <cell r="D3951" t="str">
            <v>四川太极青羊区光华西一路药店</v>
          </cell>
          <cell r="E3951">
            <v>5140.24</v>
          </cell>
          <cell r="F3951">
            <v>101</v>
          </cell>
          <cell r="G3951">
            <v>1937.68</v>
          </cell>
          <cell r="H3951" t="str">
            <v>37.7%</v>
          </cell>
        </row>
        <row r="3952">
          <cell r="A3952" t="str">
            <v>11383344756</v>
          </cell>
          <cell r="B3952">
            <v>44756</v>
          </cell>
          <cell r="C3952">
            <v>113833</v>
          </cell>
          <cell r="D3952" t="str">
            <v>四川太极青羊区光华西一路药店</v>
          </cell>
          <cell r="E3952">
            <v>7158.05</v>
          </cell>
          <cell r="F3952">
            <v>73</v>
          </cell>
          <cell r="G3952">
            <v>1438.13</v>
          </cell>
          <cell r="H3952" t="str">
            <v>20.09%</v>
          </cell>
        </row>
        <row r="3953">
          <cell r="A3953" t="str">
            <v>11383344757</v>
          </cell>
          <cell r="B3953">
            <v>44757</v>
          </cell>
          <cell r="C3953">
            <v>113833</v>
          </cell>
          <cell r="D3953" t="str">
            <v>四川太极青羊区光华西一路药店</v>
          </cell>
          <cell r="E3953">
            <v>3101.38</v>
          </cell>
          <cell r="F3953">
            <v>72</v>
          </cell>
          <cell r="G3953">
            <v>1138.32</v>
          </cell>
          <cell r="H3953" t="str">
            <v>36.7%</v>
          </cell>
        </row>
        <row r="3954">
          <cell r="A3954" t="str">
            <v>11383344758</v>
          </cell>
          <cell r="B3954">
            <v>44758</v>
          </cell>
          <cell r="C3954">
            <v>113833</v>
          </cell>
          <cell r="D3954" t="str">
            <v>四川太极青羊区光华西一路药店</v>
          </cell>
          <cell r="E3954">
            <v>7001.52</v>
          </cell>
          <cell r="F3954">
            <v>95</v>
          </cell>
          <cell r="G3954">
            <v>1710.15</v>
          </cell>
          <cell r="H3954" t="str">
            <v>24.43%</v>
          </cell>
        </row>
        <row r="3955">
          <cell r="A3955" t="str">
            <v>11383344759</v>
          </cell>
          <cell r="B3955">
            <v>44759</v>
          </cell>
          <cell r="C3955">
            <v>113833</v>
          </cell>
          <cell r="D3955" t="str">
            <v>四川太极青羊区光华西一路药店</v>
          </cell>
          <cell r="E3955">
            <v>6504.91</v>
          </cell>
          <cell r="F3955">
            <v>109</v>
          </cell>
          <cell r="G3955">
            <v>1783.75</v>
          </cell>
          <cell r="H3955" t="str">
            <v>27.42%</v>
          </cell>
        </row>
        <row r="3956">
          <cell r="A3956" t="str">
            <v>11383344760</v>
          </cell>
          <cell r="B3956">
            <v>44760</v>
          </cell>
          <cell r="C3956">
            <v>113833</v>
          </cell>
          <cell r="D3956" t="str">
            <v>四川太极青羊区光华西一路药店</v>
          </cell>
          <cell r="E3956">
            <v>12880.01</v>
          </cell>
          <cell r="F3956">
            <v>124</v>
          </cell>
          <cell r="G3956">
            <v>4536.63</v>
          </cell>
          <cell r="H3956" t="str">
            <v>35.22%</v>
          </cell>
        </row>
        <row r="3957">
          <cell r="A3957" t="str">
            <v>11383344761</v>
          </cell>
          <cell r="B3957">
            <v>44761</v>
          </cell>
          <cell r="C3957">
            <v>113833</v>
          </cell>
          <cell r="D3957" t="str">
            <v>四川太极青羊区光华西一路药店</v>
          </cell>
          <cell r="E3957">
            <v>5474.98</v>
          </cell>
          <cell r="F3957">
            <v>87</v>
          </cell>
          <cell r="G3957">
            <v>1875.22</v>
          </cell>
          <cell r="H3957" t="str">
            <v>34.25%</v>
          </cell>
        </row>
        <row r="3958">
          <cell r="A3958" t="str">
            <v>11383344762</v>
          </cell>
          <cell r="B3958">
            <v>44762</v>
          </cell>
          <cell r="C3958">
            <v>113833</v>
          </cell>
          <cell r="D3958" t="str">
            <v>四川太极青羊区光华西一路药店</v>
          </cell>
          <cell r="E3958">
            <v>7719.44</v>
          </cell>
          <cell r="F3958">
            <v>94</v>
          </cell>
          <cell r="G3958">
            <v>2265.51</v>
          </cell>
          <cell r="H3958" t="str">
            <v>29.35%</v>
          </cell>
        </row>
        <row r="3959">
          <cell r="A3959" t="str">
            <v>11383344763</v>
          </cell>
          <cell r="B3959">
            <v>44763</v>
          </cell>
          <cell r="C3959">
            <v>113833</v>
          </cell>
          <cell r="D3959" t="str">
            <v>四川太极青羊区光华西一路药店</v>
          </cell>
          <cell r="E3959">
            <v>5655.53</v>
          </cell>
          <cell r="F3959">
            <v>103</v>
          </cell>
          <cell r="G3959">
            <v>1812.3</v>
          </cell>
          <cell r="H3959" t="str">
            <v>32.04%</v>
          </cell>
        </row>
        <row r="3960">
          <cell r="A3960" t="str">
            <v>11383344764</v>
          </cell>
          <cell r="B3960">
            <v>44764</v>
          </cell>
          <cell r="C3960">
            <v>113833</v>
          </cell>
          <cell r="D3960" t="str">
            <v>四川太极青羊区光华西一路药店</v>
          </cell>
          <cell r="E3960">
            <v>5335.35</v>
          </cell>
          <cell r="F3960">
            <v>85</v>
          </cell>
          <cell r="G3960">
            <v>1571.01</v>
          </cell>
          <cell r="H3960" t="str">
            <v>29.45%</v>
          </cell>
        </row>
        <row r="3961">
          <cell r="A3961" t="str">
            <v>11383344765</v>
          </cell>
          <cell r="B3961">
            <v>44765</v>
          </cell>
          <cell r="C3961">
            <v>113833</v>
          </cell>
          <cell r="D3961" t="str">
            <v>四川太极青羊区光华西一路药店</v>
          </cell>
          <cell r="E3961">
            <v>4769.1</v>
          </cell>
          <cell r="F3961">
            <v>69</v>
          </cell>
          <cell r="G3961">
            <v>1525.84</v>
          </cell>
          <cell r="H3961" t="str">
            <v>31.99%</v>
          </cell>
        </row>
        <row r="3962">
          <cell r="A3962" t="str">
            <v>11383344766</v>
          </cell>
          <cell r="B3962">
            <v>44766</v>
          </cell>
          <cell r="C3962">
            <v>113833</v>
          </cell>
          <cell r="D3962" t="str">
            <v>四川太极青羊区光华西一路药店</v>
          </cell>
          <cell r="E3962">
            <v>3928.8</v>
          </cell>
          <cell r="F3962">
            <v>77</v>
          </cell>
          <cell r="G3962">
            <v>1469.11</v>
          </cell>
          <cell r="H3962" t="str">
            <v>37.39%</v>
          </cell>
        </row>
        <row r="3963">
          <cell r="A3963" t="str">
            <v>11383344767</v>
          </cell>
          <cell r="B3963">
            <v>44767</v>
          </cell>
          <cell r="C3963">
            <v>113833</v>
          </cell>
          <cell r="D3963" t="str">
            <v>四川太极青羊区光华西一路药店</v>
          </cell>
          <cell r="E3963">
            <v>8371.77</v>
          </cell>
          <cell r="F3963">
            <v>85</v>
          </cell>
          <cell r="G3963">
            <v>1888.28</v>
          </cell>
          <cell r="H3963" t="str">
            <v>22.56%</v>
          </cell>
        </row>
        <row r="3964">
          <cell r="A3964" t="str">
            <v>11383344768</v>
          </cell>
          <cell r="B3964">
            <v>44768</v>
          </cell>
          <cell r="C3964">
            <v>113833</v>
          </cell>
          <cell r="D3964" t="str">
            <v>四川太极青羊区光华西一路药店</v>
          </cell>
          <cell r="E3964">
            <v>4299.9</v>
          </cell>
          <cell r="F3964">
            <v>83</v>
          </cell>
          <cell r="G3964">
            <v>1786.74</v>
          </cell>
          <cell r="H3964" t="str">
            <v>41.55%</v>
          </cell>
        </row>
        <row r="3965">
          <cell r="A3965" t="str">
            <v>11383344769</v>
          </cell>
          <cell r="B3965">
            <v>44769</v>
          </cell>
          <cell r="C3965">
            <v>113833</v>
          </cell>
          <cell r="D3965" t="str">
            <v>四川太极青羊区光华西一路药店</v>
          </cell>
          <cell r="E3965">
            <v>3824.64</v>
          </cell>
          <cell r="F3965">
            <v>85</v>
          </cell>
          <cell r="G3965">
            <v>1603.31</v>
          </cell>
          <cell r="H3965" t="str">
            <v>41.92%</v>
          </cell>
        </row>
        <row r="3966">
          <cell r="A3966" t="str">
            <v>11383344770</v>
          </cell>
          <cell r="B3966">
            <v>44770</v>
          </cell>
          <cell r="C3966">
            <v>113833</v>
          </cell>
          <cell r="D3966" t="str">
            <v>四川太极青羊区光华西一路药店</v>
          </cell>
          <cell r="E3966">
            <v>4654.7</v>
          </cell>
          <cell r="F3966">
            <v>69</v>
          </cell>
          <cell r="G3966">
            <v>1823.27</v>
          </cell>
          <cell r="H3966" t="str">
            <v>39.17%</v>
          </cell>
        </row>
        <row r="3967">
          <cell r="A3967" t="str">
            <v>11383344771</v>
          </cell>
          <cell r="B3967">
            <v>44771</v>
          </cell>
          <cell r="C3967">
            <v>113833</v>
          </cell>
          <cell r="D3967" t="str">
            <v>四川太极青羊区光华西一路药店</v>
          </cell>
          <cell r="E3967">
            <v>4344.07</v>
          </cell>
          <cell r="F3967">
            <v>63</v>
          </cell>
          <cell r="G3967">
            <v>1546.87</v>
          </cell>
          <cell r="H3967" t="str">
            <v>35.61%</v>
          </cell>
        </row>
        <row r="3968">
          <cell r="A3968" t="str">
            <v>11383344772</v>
          </cell>
          <cell r="B3968">
            <v>44772</v>
          </cell>
          <cell r="C3968">
            <v>113833</v>
          </cell>
          <cell r="D3968" t="str">
            <v>四川太极青羊区光华西一路药店</v>
          </cell>
          <cell r="E3968">
            <v>5215.79</v>
          </cell>
          <cell r="F3968">
            <v>62</v>
          </cell>
          <cell r="G3968">
            <v>1987.82</v>
          </cell>
          <cell r="H3968" t="str">
            <v>38.11%</v>
          </cell>
        </row>
        <row r="3969">
          <cell r="A3969" t="str">
            <v>11383344773</v>
          </cell>
          <cell r="B3969">
            <v>44773</v>
          </cell>
          <cell r="C3969">
            <v>113833</v>
          </cell>
          <cell r="D3969" t="str">
            <v>四川太极青羊区光华西一路药店</v>
          </cell>
          <cell r="E3969">
            <v>4896.66</v>
          </cell>
          <cell r="F3969">
            <v>68</v>
          </cell>
          <cell r="G3969">
            <v>1864.25</v>
          </cell>
          <cell r="H3969" t="str">
            <v>38.07%</v>
          </cell>
        </row>
        <row r="3970">
          <cell r="A3970" t="str">
            <v>11406944743</v>
          </cell>
          <cell r="B3970">
            <v>44743</v>
          </cell>
          <cell r="C3970">
            <v>114069</v>
          </cell>
          <cell r="D3970" t="str">
            <v>四川太极高新区剑南大道药店</v>
          </cell>
          <cell r="E3970">
            <v>3090.08</v>
          </cell>
          <cell r="F3970">
            <v>52</v>
          </cell>
          <cell r="G3970">
            <v>979.38</v>
          </cell>
          <cell r="H3970" t="str">
            <v>31.69%</v>
          </cell>
        </row>
        <row r="3971">
          <cell r="A3971" t="str">
            <v>11406944744</v>
          </cell>
          <cell r="B3971">
            <v>44744</v>
          </cell>
          <cell r="C3971">
            <v>114069</v>
          </cell>
          <cell r="D3971" t="str">
            <v>四川太极高新区剑南大道药店</v>
          </cell>
          <cell r="E3971">
            <v>1087.61</v>
          </cell>
          <cell r="F3971">
            <v>44</v>
          </cell>
          <cell r="G3971">
            <v>383.89</v>
          </cell>
          <cell r="H3971" t="str">
            <v>35.3%</v>
          </cell>
        </row>
        <row r="3972">
          <cell r="A3972" t="str">
            <v>11406944745</v>
          </cell>
          <cell r="B3972">
            <v>44745</v>
          </cell>
          <cell r="C3972">
            <v>114069</v>
          </cell>
          <cell r="D3972" t="str">
            <v>四川太极高新区剑南大道药店</v>
          </cell>
          <cell r="E3972">
            <v>2692.9</v>
          </cell>
          <cell r="F3972">
            <v>51</v>
          </cell>
          <cell r="G3972">
            <v>1133.12</v>
          </cell>
          <cell r="H3972" t="str">
            <v>42.08%</v>
          </cell>
        </row>
        <row r="3973">
          <cell r="A3973" t="str">
            <v>11406944746</v>
          </cell>
          <cell r="B3973">
            <v>44746</v>
          </cell>
          <cell r="C3973">
            <v>114069</v>
          </cell>
          <cell r="D3973" t="str">
            <v>四川太极高新区剑南大道药店</v>
          </cell>
          <cell r="E3973">
            <v>3264.16</v>
          </cell>
          <cell r="F3973">
            <v>72</v>
          </cell>
          <cell r="G3973">
            <v>1167.83</v>
          </cell>
          <cell r="H3973" t="str">
            <v>35.78%</v>
          </cell>
        </row>
        <row r="3974">
          <cell r="A3974" t="str">
            <v>11406944747</v>
          </cell>
          <cell r="B3974">
            <v>44747</v>
          </cell>
          <cell r="C3974">
            <v>114069</v>
          </cell>
          <cell r="D3974" t="str">
            <v>四川太极高新区剑南大道药店</v>
          </cell>
          <cell r="E3974">
            <v>1742.25</v>
          </cell>
          <cell r="F3974">
            <v>49</v>
          </cell>
          <cell r="G3974">
            <v>520.82</v>
          </cell>
          <cell r="H3974" t="str">
            <v>29.89%</v>
          </cell>
        </row>
        <row r="3975">
          <cell r="A3975" t="str">
            <v>11406944748</v>
          </cell>
          <cell r="B3975">
            <v>44748</v>
          </cell>
          <cell r="C3975">
            <v>114069</v>
          </cell>
          <cell r="D3975" t="str">
            <v>四川太极高新区剑南大道药店</v>
          </cell>
          <cell r="E3975">
            <v>2732.38</v>
          </cell>
          <cell r="F3975">
            <v>52</v>
          </cell>
          <cell r="G3975">
            <v>815.63</v>
          </cell>
          <cell r="H3975" t="str">
            <v>29.85%</v>
          </cell>
        </row>
        <row r="3976">
          <cell r="A3976" t="str">
            <v>11406944749</v>
          </cell>
          <cell r="B3976">
            <v>44749</v>
          </cell>
          <cell r="C3976">
            <v>114069</v>
          </cell>
          <cell r="D3976" t="str">
            <v>四川太极高新区剑南大道药店</v>
          </cell>
          <cell r="E3976">
            <v>2556.57</v>
          </cell>
          <cell r="F3976">
            <v>59</v>
          </cell>
          <cell r="G3976">
            <v>748.71</v>
          </cell>
          <cell r="H3976" t="str">
            <v>29.29%</v>
          </cell>
        </row>
        <row r="3977">
          <cell r="A3977" t="str">
            <v>11406944750</v>
          </cell>
          <cell r="B3977">
            <v>44750</v>
          </cell>
          <cell r="C3977">
            <v>114069</v>
          </cell>
          <cell r="D3977" t="str">
            <v>四川太极高新区剑南大道药店</v>
          </cell>
          <cell r="E3977">
            <v>3063.37</v>
          </cell>
          <cell r="F3977">
            <v>64</v>
          </cell>
          <cell r="G3977">
            <v>1137.09</v>
          </cell>
          <cell r="H3977" t="str">
            <v>37.12%</v>
          </cell>
        </row>
        <row r="3978">
          <cell r="A3978" t="str">
            <v>11406944751</v>
          </cell>
          <cell r="B3978">
            <v>44751</v>
          </cell>
          <cell r="C3978">
            <v>114069</v>
          </cell>
          <cell r="D3978" t="str">
            <v>四川太极高新区剑南大道药店</v>
          </cell>
          <cell r="E3978">
            <v>2118.3</v>
          </cell>
          <cell r="F3978">
            <v>57</v>
          </cell>
          <cell r="G3978">
            <v>816.99</v>
          </cell>
          <cell r="H3978" t="str">
            <v>38.57%</v>
          </cell>
        </row>
        <row r="3979">
          <cell r="A3979" t="str">
            <v>11406944752</v>
          </cell>
          <cell r="B3979">
            <v>44752</v>
          </cell>
          <cell r="C3979">
            <v>114069</v>
          </cell>
          <cell r="D3979" t="str">
            <v>四川太极高新区剑南大道药店</v>
          </cell>
          <cell r="E3979">
            <v>2445.39</v>
          </cell>
          <cell r="F3979">
            <v>51</v>
          </cell>
          <cell r="G3979">
            <v>959.11</v>
          </cell>
          <cell r="H3979" t="str">
            <v>39.22%</v>
          </cell>
        </row>
        <row r="3980">
          <cell r="A3980" t="str">
            <v>11406944753</v>
          </cell>
          <cell r="B3980">
            <v>44753</v>
          </cell>
          <cell r="C3980">
            <v>114069</v>
          </cell>
          <cell r="D3980" t="str">
            <v>四川太极高新区剑南大道药店</v>
          </cell>
          <cell r="E3980">
            <v>3575.95</v>
          </cell>
          <cell r="F3980">
            <v>76</v>
          </cell>
          <cell r="G3980">
            <v>1081.7</v>
          </cell>
          <cell r="H3980" t="str">
            <v>30.25%</v>
          </cell>
        </row>
        <row r="3981">
          <cell r="A3981" t="str">
            <v>11406944754</v>
          </cell>
          <cell r="B3981">
            <v>44754</v>
          </cell>
          <cell r="C3981">
            <v>114069</v>
          </cell>
          <cell r="D3981" t="str">
            <v>四川太极高新区剑南大道药店</v>
          </cell>
          <cell r="E3981">
            <v>2179.48</v>
          </cell>
          <cell r="F3981">
            <v>55</v>
          </cell>
          <cell r="G3981">
            <v>784.81</v>
          </cell>
          <cell r="H3981" t="str">
            <v>36.01%</v>
          </cell>
        </row>
        <row r="3982">
          <cell r="A3982" t="str">
            <v>11406944755</v>
          </cell>
          <cell r="B3982">
            <v>44755</v>
          </cell>
          <cell r="C3982">
            <v>114069</v>
          </cell>
          <cell r="D3982" t="str">
            <v>四川太极高新区剑南大道药店</v>
          </cell>
          <cell r="E3982">
            <v>3035.65</v>
          </cell>
          <cell r="F3982">
            <v>70</v>
          </cell>
          <cell r="G3982">
            <v>1145.7</v>
          </cell>
          <cell r="H3982" t="str">
            <v>37.74%</v>
          </cell>
        </row>
        <row r="3983">
          <cell r="A3983" t="str">
            <v>11406944756</v>
          </cell>
          <cell r="B3983">
            <v>44756</v>
          </cell>
          <cell r="C3983">
            <v>114069</v>
          </cell>
          <cell r="D3983" t="str">
            <v>四川太极高新区剑南大道药店</v>
          </cell>
          <cell r="E3983">
            <v>2346.22</v>
          </cell>
          <cell r="F3983">
            <v>49</v>
          </cell>
          <cell r="G3983">
            <v>808.96</v>
          </cell>
          <cell r="H3983" t="str">
            <v>34.48%</v>
          </cell>
        </row>
        <row r="3984">
          <cell r="A3984" t="str">
            <v>11406944757</v>
          </cell>
          <cell r="B3984">
            <v>44757</v>
          </cell>
          <cell r="C3984">
            <v>114069</v>
          </cell>
          <cell r="D3984" t="str">
            <v>四川太极高新区剑南大道药店</v>
          </cell>
          <cell r="E3984">
            <v>2165.8</v>
          </cell>
          <cell r="F3984">
            <v>52</v>
          </cell>
          <cell r="G3984">
            <v>851.28</v>
          </cell>
          <cell r="H3984" t="str">
            <v>39.31%</v>
          </cell>
        </row>
        <row r="3985">
          <cell r="A3985" t="str">
            <v>11406944758</v>
          </cell>
          <cell r="B3985">
            <v>44758</v>
          </cell>
          <cell r="C3985">
            <v>114069</v>
          </cell>
          <cell r="D3985" t="str">
            <v>四川太极高新区剑南大道药店</v>
          </cell>
          <cell r="E3985">
            <v>6895.66</v>
          </cell>
          <cell r="F3985">
            <v>78</v>
          </cell>
          <cell r="G3985">
            <v>1828.12</v>
          </cell>
          <cell r="H3985" t="str">
            <v>26.51%</v>
          </cell>
        </row>
        <row r="3986">
          <cell r="A3986" t="str">
            <v>11406944759</v>
          </cell>
          <cell r="B3986">
            <v>44759</v>
          </cell>
          <cell r="C3986">
            <v>114069</v>
          </cell>
          <cell r="D3986" t="str">
            <v>四川太极高新区剑南大道药店</v>
          </cell>
          <cell r="E3986">
            <v>2587.14</v>
          </cell>
          <cell r="F3986">
            <v>57</v>
          </cell>
          <cell r="G3986">
            <v>954.88</v>
          </cell>
          <cell r="H3986" t="str">
            <v>36.91%</v>
          </cell>
        </row>
        <row r="3987">
          <cell r="A3987" t="str">
            <v>11406944760</v>
          </cell>
          <cell r="B3987">
            <v>44760</v>
          </cell>
          <cell r="C3987">
            <v>114069</v>
          </cell>
          <cell r="D3987" t="str">
            <v>四川太极高新区剑南大道药店</v>
          </cell>
          <cell r="E3987">
            <v>3374.81</v>
          </cell>
          <cell r="F3987">
            <v>80</v>
          </cell>
          <cell r="G3987">
            <v>1032.67</v>
          </cell>
          <cell r="H3987" t="str">
            <v>30.6%</v>
          </cell>
        </row>
        <row r="3988">
          <cell r="A3988" t="str">
            <v>11406944761</v>
          </cell>
          <cell r="B3988">
            <v>44761</v>
          </cell>
          <cell r="C3988">
            <v>114069</v>
          </cell>
          <cell r="D3988" t="str">
            <v>四川太极高新区剑南大道药店</v>
          </cell>
          <cell r="E3988">
            <v>4590.43</v>
          </cell>
          <cell r="F3988">
            <v>101</v>
          </cell>
          <cell r="G3988">
            <v>1442.62</v>
          </cell>
          <cell r="H3988" t="str">
            <v>31.43%</v>
          </cell>
        </row>
        <row r="3989">
          <cell r="A3989" t="str">
            <v>11406944762</v>
          </cell>
          <cell r="B3989">
            <v>44762</v>
          </cell>
          <cell r="C3989">
            <v>114069</v>
          </cell>
          <cell r="D3989" t="str">
            <v>四川太极高新区剑南大道药店</v>
          </cell>
          <cell r="E3989">
            <v>2802.04</v>
          </cell>
          <cell r="F3989">
            <v>75</v>
          </cell>
          <cell r="G3989">
            <v>976.94</v>
          </cell>
          <cell r="H3989" t="str">
            <v>34.87%</v>
          </cell>
        </row>
        <row r="3990">
          <cell r="A3990" t="str">
            <v>11406944763</v>
          </cell>
          <cell r="B3990">
            <v>44763</v>
          </cell>
          <cell r="C3990">
            <v>114069</v>
          </cell>
          <cell r="D3990" t="str">
            <v>四川太极高新区剑南大道药店</v>
          </cell>
          <cell r="E3990">
            <v>4717.42</v>
          </cell>
          <cell r="F3990">
            <v>65</v>
          </cell>
          <cell r="G3990">
            <v>1208.21</v>
          </cell>
          <cell r="H3990" t="str">
            <v>25.61%</v>
          </cell>
        </row>
        <row r="3991">
          <cell r="A3991" t="str">
            <v>11406944764</v>
          </cell>
          <cell r="B3991">
            <v>44764</v>
          </cell>
          <cell r="C3991">
            <v>114069</v>
          </cell>
          <cell r="D3991" t="str">
            <v>四川太极高新区剑南大道药店</v>
          </cell>
          <cell r="E3991">
            <v>2271.87</v>
          </cell>
          <cell r="F3991">
            <v>43</v>
          </cell>
          <cell r="G3991">
            <v>798.1</v>
          </cell>
          <cell r="H3991" t="str">
            <v>35.13%</v>
          </cell>
        </row>
        <row r="3992">
          <cell r="A3992" t="str">
            <v>11406944765</v>
          </cell>
          <cell r="B3992">
            <v>44765</v>
          </cell>
          <cell r="C3992">
            <v>114069</v>
          </cell>
          <cell r="D3992" t="str">
            <v>四川太极高新区剑南大道药店</v>
          </cell>
          <cell r="E3992">
            <v>3098.78</v>
          </cell>
          <cell r="F3992">
            <v>43</v>
          </cell>
          <cell r="G3992">
            <v>992.23</v>
          </cell>
          <cell r="H3992" t="str">
            <v>32.02%</v>
          </cell>
        </row>
        <row r="3993">
          <cell r="A3993" t="str">
            <v>11406944766</v>
          </cell>
          <cell r="B3993">
            <v>44766</v>
          </cell>
          <cell r="C3993">
            <v>114069</v>
          </cell>
          <cell r="D3993" t="str">
            <v>四川太极高新区剑南大道药店</v>
          </cell>
          <cell r="E3993">
            <v>5215.16</v>
          </cell>
          <cell r="F3993">
            <v>77</v>
          </cell>
          <cell r="G3993">
            <v>1729.49</v>
          </cell>
          <cell r="H3993" t="str">
            <v>33.16%</v>
          </cell>
        </row>
        <row r="3994">
          <cell r="A3994" t="str">
            <v>11406944767</v>
          </cell>
          <cell r="B3994">
            <v>44767</v>
          </cell>
          <cell r="C3994">
            <v>114069</v>
          </cell>
          <cell r="D3994" t="str">
            <v>四川太极高新区剑南大道药店</v>
          </cell>
          <cell r="E3994">
            <v>2963.36</v>
          </cell>
          <cell r="F3994">
            <v>67</v>
          </cell>
          <cell r="G3994">
            <v>1190.92</v>
          </cell>
          <cell r="H3994" t="str">
            <v>40.19%</v>
          </cell>
        </row>
        <row r="3995">
          <cell r="A3995" t="str">
            <v>11406944768</v>
          </cell>
          <cell r="B3995">
            <v>44768</v>
          </cell>
          <cell r="C3995">
            <v>114069</v>
          </cell>
          <cell r="D3995" t="str">
            <v>四川太极高新区剑南大道药店</v>
          </cell>
          <cell r="E3995">
            <v>2678.17</v>
          </cell>
          <cell r="F3995">
            <v>54</v>
          </cell>
          <cell r="G3995">
            <v>1018.71</v>
          </cell>
          <cell r="H3995" t="str">
            <v>38.04%</v>
          </cell>
        </row>
        <row r="3996">
          <cell r="A3996" t="str">
            <v>11406944769</v>
          </cell>
          <cell r="B3996">
            <v>44769</v>
          </cell>
          <cell r="C3996">
            <v>114069</v>
          </cell>
          <cell r="D3996" t="str">
            <v>四川太极高新区剑南大道药店</v>
          </cell>
          <cell r="E3996">
            <v>3271.49</v>
          </cell>
          <cell r="F3996">
            <v>65</v>
          </cell>
          <cell r="G3996">
            <v>1243.32</v>
          </cell>
          <cell r="H3996" t="str">
            <v>38%</v>
          </cell>
        </row>
        <row r="3997">
          <cell r="A3997" t="str">
            <v>11406944770</v>
          </cell>
          <cell r="B3997">
            <v>44770</v>
          </cell>
          <cell r="C3997">
            <v>114069</v>
          </cell>
          <cell r="D3997" t="str">
            <v>四川太极高新区剑南大道药店</v>
          </cell>
          <cell r="E3997">
            <v>3636.22</v>
          </cell>
          <cell r="F3997">
            <v>62</v>
          </cell>
          <cell r="G3997">
            <v>1376.04</v>
          </cell>
          <cell r="H3997" t="str">
            <v>37.84%</v>
          </cell>
        </row>
        <row r="3998">
          <cell r="A3998" t="str">
            <v>11406944771</v>
          </cell>
          <cell r="B3998">
            <v>44771</v>
          </cell>
          <cell r="C3998">
            <v>114069</v>
          </cell>
          <cell r="D3998" t="str">
            <v>四川太极高新区剑南大道药店</v>
          </cell>
          <cell r="E3998">
            <v>1856.4</v>
          </cell>
          <cell r="F3998">
            <v>47</v>
          </cell>
          <cell r="G3998">
            <v>776.38</v>
          </cell>
          <cell r="H3998" t="str">
            <v>41.82%</v>
          </cell>
        </row>
        <row r="3999">
          <cell r="A3999" t="str">
            <v>11406944772</v>
          </cell>
          <cell r="B3999">
            <v>44772</v>
          </cell>
          <cell r="C3999">
            <v>114069</v>
          </cell>
          <cell r="D3999" t="str">
            <v>四川太极高新区剑南大道药店</v>
          </cell>
          <cell r="E3999">
            <v>3512.05</v>
          </cell>
          <cell r="F3999">
            <v>61</v>
          </cell>
          <cell r="G3999">
            <v>1274.22</v>
          </cell>
          <cell r="H3999" t="str">
            <v>36.28%</v>
          </cell>
        </row>
        <row r="4000">
          <cell r="A4000" t="str">
            <v>11406944773</v>
          </cell>
          <cell r="B4000">
            <v>44773</v>
          </cell>
          <cell r="C4000">
            <v>114069</v>
          </cell>
          <cell r="D4000" t="str">
            <v>四川太极高新区剑南大道药店</v>
          </cell>
          <cell r="E4000">
            <v>3512.2</v>
          </cell>
          <cell r="F4000">
            <v>69</v>
          </cell>
          <cell r="G4000">
            <v>1116.96</v>
          </cell>
          <cell r="H4000" t="str">
            <v>31.8%</v>
          </cell>
        </row>
        <row r="4001">
          <cell r="A4001" t="str">
            <v>11428644743</v>
          </cell>
          <cell r="B4001">
            <v>44743</v>
          </cell>
          <cell r="C4001">
            <v>114286</v>
          </cell>
          <cell r="D4001" t="str">
            <v>四川太极青羊区光华北五路药店</v>
          </cell>
          <cell r="E4001">
            <v>3503.36</v>
          </cell>
          <cell r="F4001">
            <v>55</v>
          </cell>
          <cell r="G4001">
            <v>1178.57</v>
          </cell>
          <cell r="H4001" t="str">
            <v>33.64%</v>
          </cell>
        </row>
        <row r="4002">
          <cell r="A4002" t="str">
            <v>11428644744</v>
          </cell>
          <cell r="B4002">
            <v>44744</v>
          </cell>
          <cell r="C4002">
            <v>114286</v>
          </cell>
          <cell r="D4002" t="str">
            <v>四川太极青羊区光华北五路药店</v>
          </cell>
          <cell r="E4002">
            <v>7883.86</v>
          </cell>
          <cell r="F4002">
            <v>93</v>
          </cell>
          <cell r="G4002">
            <v>2450.55</v>
          </cell>
          <cell r="H4002" t="str">
            <v>31.08%</v>
          </cell>
        </row>
        <row r="4003">
          <cell r="A4003" t="str">
            <v>11428644745</v>
          </cell>
          <cell r="B4003">
            <v>44745</v>
          </cell>
          <cell r="C4003">
            <v>114286</v>
          </cell>
          <cell r="D4003" t="str">
            <v>四川太极青羊区光华北五路药店</v>
          </cell>
          <cell r="E4003">
            <v>5069.96</v>
          </cell>
          <cell r="F4003">
            <v>75</v>
          </cell>
          <cell r="G4003">
            <v>1704.65</v>
          </cell>
          <cell r="H4003" t="str">
            <v>33.62%</v>
          </cell>
        </row>
        <row r="4004">
          <cell r="A4004" t="str">
            <v>11428644746</v>
          </cell>
          <cell r="B4004">
            <v>44746</v>
          </cell>
          <cell r="C4004">
            <v>114286</v>
          </cell>
          <cell r="D4004" t="str">
            <v>四川太极青羊区光华北五路药店</v>
          </cell>
          <cell r="E4004">
            <v>3116.86</v>
          </cell>
          <cell r="F4004">
            <v>63</v>
          </cell>
          <cell r="G4004">
            <v>900.04</v>
          </cell>
          <cell r="H4004" t="str">
            <v>28.88%</v>
          </cell>
        </row>
        <row r="4005">
          <cell r="A4005" t="str">
            <v>11428644747</v>
          </cell>
          <cell r="B4005">
            <v>44747</v>
          </cell>
          <cell r="C4005">
            <v>114286</v>
          </cell>
          <cell r="D4005" t="str">
            <v>四川太极青羊区光华北五路药店</v>
          </cell>
          <cell r="E4005">
            <v>5397.88</v>
          </cell>
          <cell r="F4005">
            <v>78</v>
          </cell>
          <cell r="G4005">
            <v>1945.99</v>
          </cell>
          <cell r="H4005" t="str">
            <v>36.05%</v>
          </cell>
        </row>
        <row r="4006">
          <cell r="A4006" t="str">
            <v>11428644748</v>
          </cell>
          <cell r="B4006">
            <v>44748</v>
          </cell>
          <cell r="C4006">
            <v>114286</v>
          </cell>
          <cell r="D4006" t="str">
            <v>四川太极青羊区光华北五路药店</v>
          </cell>
          <cell r="E4006">
            <v>4948.55</v>
          </cell>
          <cell r="F4006">
            <v>70</v>
          </cell>
          <cell r="G4006">
            <v>1671.86</v>
          </cell>
          <cell r="H4006" t="str">
            <v>33.78%</v>
          </cell>
        </row>
        <row r="4007">
          <cell r="A4007" t="str">
            <v>11428644749</v>
          </cell>
          <cell r="B4007">
            <v>44749</v>
          </cell>
          <cell r="C4007">
            <v>114286</v>
          </cell>
          <cell r="D4007" t="str">
            <v>四川太极青羊区光华北五路药店</v>
          </cell>
          <cell r="E4007">
            <v>3587.13</v>
          </cell>
          <cell r="F4007">
            <v>67</v>
          </cell>
          <cell r="G4007">
            <v>1133.09</v>
          </cell>
          <cell r="H4007" t="str">
            <v>31.59%</v>
          </cell>
        </row>
        <row r="4008">
          <cell r="A4008" t="str">
            <v>11428644750</v>
          </cell>
          <cell r="B4008">
            <v>44750</v>
          </cell>
          <cell r="C4008">
            <v>114286</v>
          </cell>
          <cell r="D4008" t="str">
            <v>四川太极青羊区光华北五路药店</v>
          </cell>
          <cell r="E4008">
            <v>3758.76</v>
          </cell>
          <cell r="F4008">
            <v>59</v>
          </cell>
          <cell r="G4008">
            <v>1007.16</v>
          </cell>
          <cell r="H4008" t="str">
            <v>26.8%</v>
          </cell>
        </row>
        <row r="4009">
          <cell r="A4009" t="str">
            <v>11428644751</v>
          </cell>
          <cell r="B4009">
            <v>44751</v>
          </cell>
          <cell r="C4009">
            <v>114286</v>
          </cell>
          <cell r="D4009" t="str">
            <v>四川太极青羊区光华北五路药店</v>
          </cell>
          <cell r="E4009">
            <v>4682.32</v>
          </cell>
          <cell r="F4009">
            <v>82</v>
          </cell>
          <cell r="G4009">
            <v>1384.72</v>
          </cell>
          <cell r="H4009" t="str">
            <v>29.57%</v>
          </cell>
        </row>
        <row r="4010">
          <cell r="A4010" t="str">
            <v>11428644752</v>
          </cell>
          <cell r="B4010">
            <v>44752</v>
          </cell>
          <cell r="C4010">
            <v>114286</v>
          </cell>
          <cell r="D4010" t="str">
            <v>四川太极青羊区光华北五路药店</v>
          </cell>
          <cell r="E4010">
            <v>7735.76</v>
          </cell>
          <cell r="F4010">
            <v>88</v>
          </cell>
          <cell r="G4010">
            <v>2008.27</v>
          </cell>
          <cell r="H4010" t="str">
            <v>25.96%</v>
          </cell>
        </row>
        <row r="4011">
          <cell r="A4011" t="str">
            <v>11428644753</v>
          </cell>
          <cell r="B4011">
            <v>44753</v>
          </cell>
          <cell r="C4011">
            <v>114286</v>
          </cell>
          <cell r="D4011" t="str">
            <v>四川太极青羊区光华北五路药店</v>
          </cell>
          <cell r="E4011">
            <v>5961.85</v>
          </cell>
          <cell r="F4011">
            <v>72</v>
          </cell>
          <cell r="G4011">
            <v>1946.5</v>
          </cell>
          <cell r="H4011" t="str">
            <v>32.65%</v>
          </cell>
        </row>
        <row r="4012">
          <cell r="A4012" t="str">
            <v>11428644754</v>
          </cell>
          <cell r="B4012">
            <v>44754</v>
          </cell>
          <cell r="C4012">
            <v>114286</v>
          </cell>
          <cell r="D4012" t="str">
            <v>四川太极青羊区光华北五路药店</v>
          </cell>
          <cell r="E4012">
            <v>5900.83</v>
          </cell>
          <cell r="F4012">
            <v>64</v>
          </cell>
          <cell r="G4012">
            <v>1505.07</v>
          </cell>
          <cell r="H4012" t="str">
            <v>25.51%</v>
          </cell>
        </row>
        <row r="4013">
          <cell r="A4013" t="str">
            <v>11428644755</v>
          </cell>
          <cell r="B4013">
            <v>44755</v>
          </cell>
          <cell r="C4013">
            <v>114286</v>
          </cell>
          <cell r="D4013" t="str">
            <v>四川太极青羊区光华北五路药店</v>
          </cell>
          <cell r="E4013">
            <v>6106.61</v>
          </cell>
          <cell r="F4013">
            <v>74</v>
          </cell>
          <cell r="G4013">
            <v>1826.48</v>
          </cell>
          <cell r="H4013" t="str">
            <v>29.91%</v>
          </cell>
        </row>
        <row r="4014">
          <cell r="A4014" t="str">
            <v>11428644756</v>
          </cell>
          <cell r="B4014">
            <v>44756</v>
          </cell>
          <cell r="C4014">
            <v>114286</v>
          </cell>
          <cell r="D4014" t="str">
            <v>四川太极青羊区光华北五路药店</v>
          </cell>
          <cell r="E4014">
            <v>6587.88</v>
          </cell>
          <cell r="F4014">
            <v>80</v>
          </cell>
          <cell r="G4014">
            <v>1667.09</v>
          </cell>
          <cell r="H4014" t="str">
            <v>25.31%</v>
          </cell>
        </row>
        <row r="4015">
          <cell r="A4015" t="str">
            <v>11428644757</v>
          </cell>
          <cell r="B4015">
            <v>44757</v>
          </cell>
          <cell r="C4015">
            <v>114286</v>
          </cell>
          <cell r="D4015" t="str">
            <v>四川太极青羊区光华北五路药店</v>
          </cell>
          <cell r="E4015">
            <v>4453.68</v>
          </cell>
          <cell r="F4015">
            <v>77</v>
          </cell>
          <cell r="G4015">
            <v>1383.64</v>
          </cell>
          <cell r="H4015" t="str">
            <v>31.07%</v>
          </cell>
        </row>
        <row r="4016">
          <cell r="A4016" t="str">
            <v>11428644758</v>
          </cell>
          <cell r="B4016">
            <v>44758</v>
          </cell>
          <cell r="C4016">
            <v>114286</v>
          </cell>
          <cell r="D4016" t="str">
            <v>四川太极青羊区光华北五路药店</v>
          </cell>
          <cell r="E4016">
            <v>12629.12</v>
          </cell>
          <cell r="F4016">
            <v>130</v>
          </cell>
          <cell r="G4016">
            <v>2887.23</v>
          </cell>
          <cell r="H4016" t="str">
            <v>22.86%</v>
          </cell>
        </row>
        <row r="4017">
          <cell r="A4017" t="str">
            <v>11428644759</v>
          </cell>
          <cell r="B4017">
            <v>44759</v>
          </cell>
          <cell r="C4017">
            <v>114286</v>
          </cell>
          <cell r="D4017" t="str">
            <v>四川太极青羊区光华北五路药店</v>
          </cell>
          <cell r="E4017">
            <v>14575.58</v>
          </cell>
          <cell r="F4017">
            <v>115</v>
          </cell>
          <cell r="G4017">
            <v>3558.37</v>
          </cell>
          <cell r="H4017" t="str">
            <v>24.41%</v>
          </cell>
        </row>
        <row r="4018">
          <cell r="A4018" t="str">
            <v>11428644760</v>
          </cell>
          <cell r="B4018">
            <v>44760</v>
          </cell>
          <cell r="C4018">
            <v>114286</v>
          </cell>
          <cell r="D4018" t="str">
            <v>四川太极青羊区光华北五路药店</v>
          </cell>
          <cell r="E4018">
            <v>16747.81</v>
          </cell>
          <cell r="F4018">
            <v>134</v>
          </cell>
          <cell r="G4018">
            <v>4167.23</v>
          </cell>
          <cell r="H4018" t="str">
            <v>24.88%</v>
          </cell>
        </row>
        <row r="4019">
          <cell r="A4019" t="str">
            <v>11428644761</v>
          </cell>
          <cell r="B4019">
            <v>44761</v>
          </cell>
          <cell r="C4019">
            <v>114286</v>
          </cell>
          <cell r="D4019" t="str">
            <v>四川太极青羊区光华北五路药店</v>
          </cell>
          <cell r="E4019">
            <v>6781.71</v>
          </cell>
          <cell r="F4019">
            <v>97</v>
          </cell>
          <cell r="G4019">
            <v>2074.9</v>
          </cell>
          <cell r="H4019" t="str">
            <v>30.6%</v>
          </cell>
        </row>
        <row r="4020">
          <cell r="A4020" t="str">
            <v>11428644762</v>
          </cell>
          <cell r="B4020">
            <v>44762</v>
          </cell>
          <cell r="C4020">
            <v>114286</v>
          </cell>
          <cell r="D4020" t="str">
            <v>四川太极青羊区光华北五路药店</v>
          </cell>
          <cell r="E4020">
            <v>6370.07</v>
          </cell>
          <cell r="F4020">
            <v>87</v>
          </cell>
          <cell r="G4020">
            <v>1732.53</v>
          </cell>
          <cell r="H4020" t="str">
            <v>27.2%</v>
          </cell>
        </row>
        <row r="4021">
          <cell r="A4021" t="str">
            <v>11428644763</v>
          </cell>
          <cell r="B4021">
            <v>44763</v>
          </cell>
          <cell r="C4021">
            <v>114286</v>
          </cell>
          <cell r="D4021" t="str">
            <v>四川太极青羊区光华北五路药店</v>
          </cell>
          <cell r="E4021">
            <v>8252.7</v>
          </cell>
          <cell r="F4021">
            <v>91</v>
          </cell>
          <cell r="G4021">
            <v>2205.07</v>
          </cell>
          <cell r="H4021" t="str">
            <v>26.72%</v>
          </cell>
        </row>
        <row r="4022">
          <cell r="A4022" t="str">
            <v>11428644764</v>
          </cell>
          <cell r="B4022">
            <v>44764</v>
          </cell>
          <cell r="C4022">
            <v>114286</v>
          </cell>
          <cell r="D4022" t="str">
            <v>四川太极青羊区光华北五路药店</v>
          </cell>
          <cell r="E4022">
            <v>5712.24</v>
          </cell>
          <cell r="F4022">
            <v>88</v>
          </cell>
          <cell r="G4022">
            <v>1271.43</v>
          </cell>
          <cell r="H4022" t="str">
            <v>22.26%</v>
          </cell>
        </row>
        <row r="4023">
          <cell r="A4023" t="str">
            <v>11428644765</v>
          </cell>
          <cell r="B4023">
            <v>44765</v>
          </cell>
          <cell r="C4023">
            <v>114286</v>
          </cell>
          <cell r="D4023" t="str">
            <v>四川太极青羊区光华北五路药店</v>
          </cell>
          <cell r="E4023">
            <v>8449.97</v>
          </cell>
          <cell r="F4023">
            <v>88</v>
          </cell>
          <cell r="G4023">
            <v>2754.31</v>
          </cell>
          <cell r="H4023" t="str">
            <v>32.6%</v>
          </cell>
        </row>
        <row r="4024">
          <cell r="A4024" t="str">
            <v>11428644766</v>
          </cell>
          <cell r="B4024">
            <v>44766</v>
          </cell>
          <cell r="C4024">
            <v>114286</v>
          </cell>
          <cell r="D4024" t="str">
            <v>四川太极青羊区光华北五路药店</v>
          </cell>
          <cell r="E4024">
            <v>8748.64</v>
          </cell>
          <cell r="F4024">
            <v>66</v>
          </cell>
          <cell r="G4024">
            <v>2073.44</v>
          </cell>
          <cell r="H4024" t="str">
            <v>23.7%</v>
          </cell>
        </row>
        <row r="4025">
          <cell r="A4025" t="str">
            <v>11428644767</v>
          </cell>
          <cell r="B4025">
            <v>44767</v>
          </cell>
          <cell r="C4025">
            <v>114286</v>
          </cell>
          <cell r="D4025" t="str">
            <v>四川太极青羊区光华北五路药店</v>
          </cell>
          <cell r="E4025">
            <v>6302.88</v>
          </cell>
          <cell r="F4025">
            <v>89</v>
          </cell>
          <cell r="G4025">
            <v>1900.56</v>
          </cell>
          <cell r="H4025" t="str">
            <v>30.15%</v>
          </cell>
        </row>
        <row r="4026">
          <cell r="A4026" t="str">
            <v>11428644768</v>
          </cell>
          <cell r="B4026">
            <v>44768</v>
          </cell>
          <cell r="C4026">
            <v>114286</v>
          </cell>
          <cell r="D4026" t="str">
            <v>四川太极青羊区光华北五路药店</v>
          </cell>
          <cell r="E4026">
            <v>7272.82</v>
          </cell>
          <cell r="F4026">
            <v>63</v>
          </cell>
          <cell r="G4026">
            <v>1850.98</v>
          </cell>
          <cell r="H4026" t="str">
            <v>25.45%</v>
          </cell>
        </row>
        <row r="4027">
          <cell r="A4027" t="str">
            <v>11428644769</v>
          </cell>
          <cell r="B4027">
            <v>44769</v>
          </cell>
          <cell r="C4027">
            <v>114286</v>
          </cell>
          <cell r="D4027" t="str">
            <v>四川太极青羊区光华北五路药店</v>
          </cell>
          <cell r="E4027">
            <v>4020.66</v>
          </cell>
          <cell r="F4027">
            <v>59</v>
          </cell>
          <cell r="G4027">
            <v>1223.64</v>
          </cell>
          <cell r="H4027" t="str">
            <v>30.43%</v>
          </cell>
        </row>
        <row r="4028">
          <cell r="A4028" t="str">
            <v>11428644770</v>
          </cell>
          <cell r="B4028">
            <v>44770</v>
          </cell>
          <cell r="C4028">
            <v>114286</v>
          </cell>
          <cell r="D4028" t="str">
            <v>四川太极青羊区光华北五路药店</v>
          </cell>
          <cell r="E4028">
            <v>5348.13</v>
          </cell>
          <cell r="F4028">
            <v>66</v>
          </cell>
          <cell r="G4028">
            <v>1552.67</v>
          </cell>
          <cell r="H4028" t="str">
            <v>29.03%</v>
          </cell>
        </row>
        <row r="4029">
          <cell r="A4029" t="str">
            <v>11428644771</v>
          </cell>
          <cell r="B4029">
            <v>44771</v>
          </cell>
          <cell r="C4029">
            <v>114286</v>
          </cell>
          <cell r="D4029" t="str">
            <v>四川太极青羊区光华北五路药店</v>
          </cell>
          <cell r="E4029">
            <v>5914.58</v>
          </cell>
          <cell r="F4029">
            <v>56</v>
          </cell>
          <cell r="G4029">
            <v>1896.89</v>
          </cell>
          <cell r="H4029" t="str">
            <v>32.07%</v>
          </cell>
        </row>
        <row r="4030">
          <cell r="A4030" t="str">
            <v>11428644772</v>
          </cell>
          <cell r="B4030">
            <v>44772</v>
          </cell>
          <cell r="C4030">
            <v>114286</v>
          </cell>
          <cell r="D4030" t="str">
            <v>四川太极青羊区光华北五路药店</v>
          </cell>
          <cell r="E4030">
            <v>5113.04</v>
          </cell>
          <cell r="F4030">
            <v>72</v>
          </cell>
          <cell r="G4030">
            <v>1785.79</v>
          </cell>
          <cell r="H4030" t="str">
            <v>34.93%</v>
          </cell>
        </row>
        <row r="4031">
          <cell r="A4031" t="str">
            <v>11428644773</v>
          </cell>
          <cell r="B4031">
            <v>44773</v>
          </cell>
          <cell r="C4031">
            <v>114286</v>
          </cell>
          <cell r="D4031" t="str">
            <v>四川太极青羊区光华北五路药店</v>
          </cell>
          <cell r="E4031">
            <v>4846.45</v>
          </cell>
          <cell r="F4031">
            <v>75</v>
          </cell>
          <cell r="G4031">
            <v>1366.49</v>
          </cell>
          <cell r="H4031" t="str">
            <v>28.2%</v>
          </cell>
        </row>
        <row r="4032">
          <cell r="A4032" t="str">
            <v>11462244743</v>
          </cell>
          <cell r="B4032">
            <v>44743</v>
          </cell>
          <cell r="C4032">
            <v>114622</v>
          </cell>
          <cell r="D4032" t="str">
            <v>四川太极成华区东昌路一药店</v>
          </cell>
          <cell r="E4032">
            <v>5726.6</v>
          </cell>
          <cell r="F4032">
            <v>108</v>
          </cell>
          <cell r="G4032">
            <v>2100.44</v>
          </cell>
          <cell r="H4032" t="str">
            <v>36.68%</v>
          </cell>
        </row>
        <row r="4033">
          <cell r="A4033" t="str">
            <v>11462244744</v>
          </cell>
          <cell r="B4033">
            <v>44744</v>
          </cell>
          <cell r="C4033">
            <v>114622</v>
          </cell>
          <cell r="D4033" t="str">
            <v>四川太极成华区东昌路一药店</v>
          </cell>
          <cell r="E4033">
            <v>6058.62</v>
          </cell>
          <cell r="F4033">
            <v>106</v>
          </cell>
          <cell r="G4033">
            <v>2197.76</v>
          </cell>
          <cell r="H4033" t="str">
            <v>36.27%</v>
          </cell>
        </row>
        <row r="4034">
          <cell r="A4034" t="str">
            <v>11462244745</v>
          </cell>
          <cell r="B4034">
            <v>44745</v>
          </cell>
          <cell r="C4034">
            <v>114622</v>
          </cell>
          <cell r="D4034" t="str">
            <v>四川太极成华区东昌路一药店</v>
          </cell>
          <cell r="E4034">
            <v>5413.88</v>
          </cell>
          <cell r="F4034">
            <v>117</v>
          </cell>
          <cell r="G4034">
            <v>1525.55</v>
          </cell>
          <cell r="H4034" t="str">
            <v>28.18%</v>
          </cell>
        </row>
        <row r="4035">
          <cell r="A4035" t="str">
            <v>11462244746</v>
          </cell>
          <cell r="B4035">
            <v>44746</v>
          </cell>
          <cell r="C4035">
            <v>114622</v>
          </cell>
          <cell r="D4035" t="str">
            <v>四川太极成华区东昌路一药店</v>
          </cell>
          <cell r="E4035">
            <v>5214.61</v>
          </cell>
          <cell r="F4035">
            <v>112</v>
          </cell>
          <cell r="G4035">
            <v>1901.3</v>
          </cell>
          <cell r="H4035" t="str">
            <v>36.46%</v>
          </cell>
        </row>
        <row r="4036">
          <cell r="A4036" t="str">
            <v>11462244747</v>
          </cell>
          <cell r="B4036">
            <v>44747</v>
          </cell>
          <cell r="C4036">
            <v>114622</v>
          </cell>
          <cell r="D4036" t="str">
            <v>四川太极成华区东昌路一药店</v>
          </cell>
          <cell r="E4036">
            <v>8022.46</v>
          </cell>
          <cell r="F4036">
            <v>128</v>
          </cell>
          <cell r="G4036">
            <v>2202.23</v>
          </cell>
          <cell r="H4036" t="str">
            <v>27.45%</v>
          </cell>
        </row>
        <row r="4037">
          <cell r="A4037" t="str">
            <v>11462244748</v>
          </cell>
          <cell r="B4037">
            <v>44748</v>
          </cell>
          <cell r="C4037">
            <v>114622</v>
          </cell>
          <cell r="D4037" t="str">
            <v>四川太极成华区东昌路一药店</v>
          </cell>
          <cell r="E4037">
            <v>4718.21</v>
          </cell>
          <cell r="F4037">
            <v>105</v>
          </cell>
          <cell r="G4037">
            <v>1724.45</v>
          </cell>
          <cell r="H4037" t="str">
            <v>36.55%</v>
          </cell>
        </row>
        <row r="4038">
          <cell r="A4038" t="str">
            <v>11462244749</v>
          </cell>
          <cell r="B4038">
            <v>44749</v>
          </cell>
          <cell r="C4038">
            <v>114622</v>
          </cell>
          <cell r="D4038" t="str">
            <v>四川太极成华区东昌路一药店</v>
          </cell>
          <cell r="E4038">
            <v>5448.85</v>
          </cell>
          <cell r="F4038">
            <v>109</v>
          </cell>
          <cell r="G4038">
            <v>1750.07</v>
          </cell>
          <cell r="H4038" t="str">
            <v>32.12%</v>
          </cell>
        </row>
        <row r="4039">
          <cell r="A4039" t="str">
            <v>11462244750</v>
          </cell>
          <cell r="B4039">
            <v>44750</v>
          </cell>
          <cell r="C4039">
            <v>114622</v>
          </cell>
          <cell r="D4039" t="str">
            <v>四川太极成华区东昌路一药店</v>
          </cell>
          <cell r="E4039">
            <v>7828.07</v>
          </cell>
          <cell r="F4039">
            <v>128</v>
          </cell>
          <cell r="G4039">
            <v>2662.61</v>
          </cell>
          <cell r="H4039" t="str">
            <v>34.01%</v>
          </cell>
        </row>
        <row r="4040">
          <cell r="A4040" t="str">
            <v>11462244751</v>
          </cell>
          <cell r="B4040">
            <v>44751</v>
          </cell>
          <cell r="C4040">
            <v>114622</v>
          </cell>
          <cell r="D4040" t="str">
            <v>四川太极成华区东昌路一药店</v>
          </cell>
          <cell r="E4040">
            <v>7423.3</v>
          </cell>
          <cell r="F4040">
            <v>137</v>
          </cell>
          <cell r="G4040">
            <v>2418.5</v>
          </cell>
          <cell r="H4040" t="str">
            <v>32.58%</v>
          </cell>
        </row>
        <row r="4041">
          <cell r="A4041" t="str">
            <v>11462244752</v>
          </cell>
          <cell r="B4041">
            <v>44752</v>
          </cell>
          <cell r="C4041">
            <v>114622</v>
          </cell>
          <cell r="D4041" t="str">
            <v>四川太极成华区东昌路一药店</v>
          </cell>
          <cell r="E4041">
            <v>8785.9</v>
          </cell>
          <cell r="F4041">
            <v>147</v>
          </cell>
          <cell r="G4041">
            <v>2763.43</v>
          </cell>
          <cell r="H4041" t="str">
            <v>31.45%</v>
          </cell>
        </row>
        <row r="4042">
          <cell r="A4042" t="str">
            <v>11462244753</v>
          </cell>
          <cell r="B4042">
            <v>44753</v>
          </cell>
          <cell r="C4042">
            <v>114622</v>
          </cell>
          <cell r="D4042" t="str">
            <v>四川太极成华区东昌路一药店</v>
          </cell>
          <cell r="E4042">
            <v>5724.15</v>
          </cell>
          <cell r="F4042">
            <v>133</v>
          </cell>
          <cell r="G4042">
            <v>1748.04</v>
          </cell>
          <cell r="H4042" t="str">
            <v>30.54%</v>
          </cell>
        </row>
        <row r="4043">
          <cell r="A4043" t="str">
            <v>11462244754</v>
          </cell>
          <cell r="B4043">
            <v>44754</v>
          </cell>
          <cell r="C4043">
            <v>114622</v>
          </cell>
          <cell r="D4043" t="str">
            <v>四川太极成华区东昌路一药店</v>
          </cell>
          <cell r="E4043">
            <v>8061.22</v>
          </cell>
          <cell r="F4043">
            <v>134</v>
          </cell>
          <cell r="G4043">
            <v>2161.39</v>
          </cell>
          <cell r="H4043" t="str">
            <v>26.81%</v>
          </cell>
        </row>
        <row r="4044">
          <cell r="A4044" t="str">
            <v>11462244755</v>
          </cell>
          <cell r="B4044">
            <v>44755</v>
          </cell>
          <cell r="C4044">
            <v>114622</v>
          </cell>
          <cell r="D4044" t="str">
            <v>四川太极成华区东昌路一药店</v>
          </cell>
          <cell r="E4044">
            <v>5069.38</v>
          </cell>
          <cell r="F4044">
            <v>94</v>
          </cell>
          <cell r="G4044">
            <v>1753.65</v>
          </cell>
          <cell r="H4044" t="str">
            <v>34.59%</v>
          </cell>
        </row>
        <row r="4045">
          <cell r="A4045" t="str">
            <v>11462244756</v>
          </cell>
          <cell r="B4045">
            <v>44756</v>
          </cell>
          <cell r="C4045">
            <v>114622</v>
          </cell>
          <cell r="D4045" t="str">
            <v>四川太极成华区东昌路一药店</v>
          </cell>
          <cell r="E4045">
            <v>5211.9</v>
          </cell>
          <cell r="F4045">
            <v>117</v>
          </cell>
          <cell r="G4045">
            <v>1845.52</v>
          </cell>
          <cell r="H4045" t="str">
            <v>35.41%</v>
          </cell>
        </row>
        <row r="4046">
          <cell r="A4046" t="str">
            <v>11462244757</v>
          </cell>
          <cell r="B4046">
            <v>44757</v>
          </cell>
          <cell r="C4046">
            <v>114622</v>
          </cell>
          <cell r="D4046" t="str">
            <v>四川太极成华区东昌路一药店</v>
          </cell>
          <cell r="E4046">
            <v>4086.09</v>
          </cell>
          <cell r="F4046">
            <v>111</v>
          </cell>
          <cell r="G4046">
            <v>1617.13</v>
          </cell>
          <cell r="H4046" t="str">
            <v>39.58%</v>
          </cell>
        </row>
        <row r="4047">
          <cell r="A4047" t="str">
            <v>11462244758</v>
          </cell>
          <cell r="B4047">
            <v>44758</v>
          </cell>
          <cell r="C4047">
            <v>114622</v>
          </cell>
          <cell r="D4047" t="str">
            <v>四川太极成华区东昌路一药店</v>
          </cell>
          <cell r="E4047">
            <v>13680.65</v>
          </cell>
          <cell r="F4047">
            <v>172</v>
          </cell>
          <cell r="G4047">
            <v>3793.73</v>
          </cell>
          <cell r="H4047" t="str">
            <v>27.73%</v>
          </cell>
        </row>
        <row r="4048">
          <cell r="A4048" t="str">
            <v>11462244759</v>
          </cell>
          <cell r="B4048">
            <v>44759</v>
          </cell>
          <cell r="C4048">
            <v>114622</v>
          </cell>
          <cell r="D4048" t="str">
            <v>四川太极成华区东昌路一药店</v>
          </cell>
          <cell r="E4048">
            <v>13354.85</v>
          </cell>
          <cell r="F4048">
            <v>190</v>
          </cell>
          <cell r="G4048">
            <v>3419.91</v>
          </cell>
          <cell r="H4048" t="str">
            <v>25.61%</v>
          </cell>
        </row>
        <row r="4049">
          <cell r="A4049" t="str">
            <v>11462244760</v>
          </cell>
          <cell r="B4049">
            <v>44760</v>
          </cell>
          <cell r="C4049">
            <v>114622</v>
          </cell>
          <cell r="D4049" t="str">
            <v>四川太极成华区东昌路一药店</v>
          </cell>
          <cell r="E4049">
            <v>13133.55</v>
          </cell>
          <cell r="F4049">
            <v>145</v>
          </cell>
          <cell r="G4049">
            <v>3508</v>
          </cell>
          <cell r="H4049" t="str">
            <v>26.71%</v>
          </cell>
        </row>
        <row r="4050">
          <cell r="A4050" t="str">
            <v>11462244761</v>
          </cell>
          <cell r="B4050">
            <v>44761</v>
          </cell>
          <cell r="C4050">
            <v>114622</v>
          </cell>
          <cell r="D4050" t="str">
            <v>四川太极成华区东昌路一药店</v>
          </cell>
          <cell r="E4050">
            <v>6779.41</v>
          </cell>
          <cell r="F4050">
            <v>123</v>
          </cell>
          <cell r="G4050">
            <v>2178.2</v>
          </cell>
          <cell r="H4050" t="str">
            <v>32.13%</v>
          </cell>
        </row>
        <row r="4051">
          <cell r="A4051" t="str">
            <v>11462244762</v>
          </cell>
          <cell r="B4051">
            <v>44762</v>
          </cell>
          <cell r="C4051">
            <v>114622</v>
          </cell>
          <cell r="D4051" t="str">
            <v>四川太极成华区东昌路一药店</v>
          </cell>
          <cell r="E4051">
            <v>6072.95</v>
          </cell>
          <cell r="F4051">
            <v>155</v>
          </cell>
          <cell r="G4051">
            <v>1629.64</v>
          </cell>
          <cell r="H4051" t="str">
            <v>26.83%</v>
          </cell>
        </row>
        <row r="4052">
          <cell r="A4052" t="str">
            <v>11462244763</v>
          </cell>
          <cell r="B4052">
            <v>44763</v>
          </cell>
          <cell r="C4052">
            <v>114622</v>
          </cell>
          <cell r="D4052" t="str">
            <v>四川太极成华区东昌路一药店</v>
          </cell>
          <cell r="E4052">
            <v>6480.85</v>
          </cell>
          <cell r="F4052">
            <v>126</v>
          </cell>
          <cell r="G4052">
            <v>2152.81</v>
          </cell>
          <cell r="H4052" t="str">
            <v>33.22%</v>
          </cell>
        </row>
        <row r="4053">
          <cell r="A4053" t="str">
            <v>11462244764</v>
          </cell>
          <cell r="B4053">
            <v>44764</v>
          </cell>
          <cell r="C4053">
            <v>114622</v>
          </cell>
          <cell r="D4053" t="str">
            <v>四川太极成华区东昌路一药店</v>
          </cell>
          <cell r="E4053">
            <v>9674.12</v>
          </cell>
          <cell r="F4053">
            <v>105</v>
          </cell>
          <cell r="G4053">
            <v>3023.02</v>
          </cell>
          <cell r="H4053" t="str">
            <v>31.25%</v>
          </cell>
        </row>
        <row r="4054">
          <cell r="A4054" t="str">
            <v>11462244765</v>
          </cell>
          <cell r="B4054">
            <v>44765</v>
          </cell>
          <cell r="C4054">
            <v>114622</v>
          </cell>
          <cell r="D4054" t="str">
            <v>四川太极成华区东昌路一药店</v>
          </cell>
          <cell r="E4054">
            <v>8187.1</v>
          </cell>
          <cell r="F4054">
            <v>145</v>
          </cell>
          <cell r="G4054">
            <v>2714.39</v>
          </cell>
          <cell r="H4054" t="str">
            <v>33.15%</v>
          </cell>
        </row>
        <row r="4055">
          <cell r="A4055" t="str">
            <v>11462244766</v>
          </cell>
          <cell r="B4055">
            <v>44766</v>
          </cell>
          <cell r="C4055">
            <v>114622</v>
          </cell>
          <cell r="D4055" t="str">
            <v>四川太极成华区东昌路一药店</v>
          </cell>
          <cell r="E4055">
            <v>6979.17</v>
          </cell>
          <cell r="F4055">
            <v>137</v>
          </cell>
          <cell r="G4055">
            <v>2722.22</v>
          </cell>
          <cell r="H4055" t="str">
            <v>39%</v>
          </cell>
        </row>
        <row r="4056">
          <cell r="A4056" t="str">
            <v>11462244767</v>
          </cell>
          <cell r="B4056">
            <v>44767</v>
          </cell>
          <cell r="C4056">
            <v>114622</v>
          </cell>
          <cell r="D4056" t="str">
            <v>四川太极成华区东昌路一药店</v>
          </cell>
          <cell r="E4056">
            <v>5941.3</v>
          </cell>
          <cell r="F4056">
            <v>113</v>
          </cell>
          <cell r="G4056">
            <v>2091.18</v>
          </cell>
          <cell r="H4056" t="str">
            <v>35.2%</v>
          </cell>
        </row>
        <row r="4057">
          <cell r="A4057" t="str">
            <v>11462244768</v>
          </cell>
          <cell r="B4057">
            <v>44768</v>
          </cell>
          <cell r="C4057">
            <v>114622</v>
          </cell>
          <cell r="D4057" t="str">
            <v>四川太极成华区东昌路一药店</v>
          </cell>
          <cell r="E4057">
            <v>8742.2</v>
          </cell>
          <cell r="F4057">
            <v>162</v>
          </cell>
          <cell r="G4057">
            <v>2748.61</v>
          </cell>
          <cell r="H4057" t="str">
            <v>31.44%</v>
          </cell>
        </row>
        <row r="4058">
          <cell r="A4058" t="str">
            <v>11462244769</v>
          </cell>
          <cell r="B4058">
            <v>44769</v>
          </cell>
          <cell r="C4058">
            <v>114622</v>
          </cell>
          <cell r="D4058" t="str">
            <v>四川太极成华区东昌路一药店</v>
          </cell>
          <cell r="E4058">
            <v>9955.72</v>
          </cell>
          <cell r="F4058">
            <v>167</v>
          </cell>
          <cell r="G4058">
            <v>3104.8</v>
          </cell>
          <cell r="H4058" t="str">
            <v>31.19%</v>
          </cell>
        </row>
        <row r="4059">
          <cell r="A4059" t="str">
            <v>11462244770</v>
          </cell>
          <cell r="B4059">
            <v>44770</v>
          </cell>
          <cell r="C4059">
            <v>114622</v>
          </cell>
          <cell r="D4059" t="str">
            <v>四川太极成华区东昌路一药店</v>
          </cell>
          <cell r="E4059">
            <v>7072.55</v>
          </cell>
          <cell r="F4059">
            <v>147</v>
          </cell>
          <cell r="G4059">
            <v>2591.71</v>
          </cell>
          <cell r="H4059" t="str">
            <v>36.64%</v>
          </cell>
        </row>
        <row r="4060">
          <cell r="A4060" t="str">
            <v>11462244771</v>
          </cell>
          <cell r="B4060">
            <v>44771</v>
          </cell>
          <cell r="C4060">
            <v>114622</v>
          </cell>
          <cell r="D4060" t="str">
            <v>四川太极成华区东昌路一药店</v>
          </cell>
          <cell r="E4060">
            <v>6271.21</v>
          </cell>
          <cell r="F4060">
            <v>96</v>
          </cell>
          <cell r="G4060">
            <v>2551.41</v>
          </cell>
          <cell r="H4060" t="str">
            <v>40.68%</v>
          </cell>
        </row>
        <row r="4061">
          <cell r="A4061" t="str">
            <v>11462244772</v>
          </cell>
          <cell r="B4061">
            <v>44772</v>
          </cell>
          <cell r="C4061">
            <v>114622</v>
          </cell>
          <cell r="D4061" t="str">
            <v>四川太极成华区东昌路一药店</v>
          </cell>
          <cell r="E4061">
            <v>5280.17</v>
          </cell>
          <cell r="F4061">
            <v>100</v>
          </cell>
          <cell r="G4061">
            <v>1919.86</v>
          </cell>
          <cell r="H4061" t="str">
            <v>36.36%</v>
          </cell>
        </row>
        <row r="4062">
          <cell r="A4062" t="str">
            <v>11462244773</v>
          </cell>
          <cell r="B4062">
            <v>44773</v>
          </cell>
          <cell r="C4062">
            <v>114622</v>
          </cell>
          <cell r="D4062" t="str">
            <v>四川太极成华区东昌路一药店</v>
          </cell>
          <cell r="E4062">
            <v>4094</v>
          </cell>
          <cell r="F4062">
            <v>72</v>
          </cell>
          <cell r="G4062">
            <v>1686.36</v>
          </cell>
          <cell r="H4062" t="str">
            <v>41.19%</v>
          </cell>
        </row>
        <row r="4063">
          <cell r="A4063" t="str">
            <v>11468544743</v>
          </cell>
          <cell r="B4063">
            <v>44743</v>
          </cell>
          <cell r="C4063">
            <v>114685</v>
          </cell>
          <cell r="D4063" t="str">
            <v>四川太极青羊区青龙街药店</v>
          </cell>
          <cell r="E4063">
            <v>32239.39</v>
          </cell>
          <cell r="F4063">
            <v>152</v>
          </cell>
          <cell r="G4063">
            <v>5097.5</v>
          </cell>
          <cell r="H4063" t="str">
            <v>15.81%</v>
          </cell>
        </row>
        <row r="4064">
          <cell r="A4064" t="str">
            <v>11468544744</v>
          </cell>
          <cell r="B4064">
            <v>44744</v>
          </cell>
          <cell r="C4064">
            <v>114685</v>
          </cell>
          <cell r="D4064" t="str">
            <v>四川太极青羊区青龙街药店</v>
          </cell>
          <cell r="E4064">
            <v>28836.33</v>
          </cell>
          <cell r="F4064">
            <v>150</v>
          </cell>
          <cell r="G4064">
            <v>4940.53</v>
          </cell>
          <cell r="H4064" t="str">
            <v>17.13%</v>
          </cell>
        </row>
        <row r="4065">
          <cell r="A4065" t="str">
            <v>11468544745</v>
          </cell>
          <cell r="B4065">
            <v>44745</v>
          </cell>
          <cell r="C4065">
            <v>114685</v>
          </cell>
          <cell r="D4065" t="str">
            <v>四川太极青羊区青龙街药店</v>
          </cell>
          <cell r="E4065">
            <v>18294</v>
          </cell>
          <cell r="F4065">
            <v>126</v>
          </cell>
          <cell r="G4065">
            <v>3465.2</v>
          </cell>
          <cell r="H4065" t="str">
            <v>18.94%</v>
          </cell>
        </row>
        <row r="4066">
          <cell r="A4066" t="str">
            <v>11468544746</v>
          </cell>
          <cell r="B4066">
            <v>44746</v>
          </cell>
          <cell r="C4066">
            <v>114685</v>
          </cell>
          <cell r="D4066" t="str">
            <v>四川太极青羊区青龙街药店</v>
          </cell>
          <cell r="E4066">
            <v>40343.64</v>
          </cell>
          <cell r="F4066">
            <v>181</v>
          </cell>
          <cell r="G4066">
            <v>6739.06</v>
          </cell>
          <cell r="H4066" t="str">
            <v>16.7%</v>
          </cell>
        </row>
        <row r="4067">
          <cell r="A4067" t="str">
            <v>11468544747</v>
          </cell>
          <cell r="B4067">
            <v>44747</v>
          </cell>
          <cell r="C4067">
            <v>114685</v>
          </cell>
          <cell r="D4067" t="str">
            <v>四川太极青羊区青龙街药店</v>
          </cell>
          <cell r="E4067">
            <v>39128.14</v>
          </cell>
          <cell r="F4067">
            <v>185</v>
          </cell>
          <cell r="G4067">
            <v>5910.93</v>
          </cell>
          <cell r="H4067" t="str">
            <v>15.11%</v>
          </cell>
        </row>
        <row r="4068">
          <cell r="A4068" t="str">
            <v>11468544748</v>
          </cell>
          <cell r="B4068">
            <v>44748</v>
          </cell>
          <cell r="C4068">
            <v>114685</v>
          </cell>
          <cell r="D4068" t="str">
            <v>四川太极青羊区青龙街药店</v>
          </cell>
          <cell r="E4068">
            <v>31930.39</v>
          </cell>
          <cell r="F4068">
            <v>150</v>
          </cell>
          <cell r="G4068">
            <v>4818.22</v>
          </cell>
          <cell r="H4068" t="str">
            <v>15.09%</v>
          </cell>
        </row>
        <row r="4069">
          <cell r="A4069" t="str">
            <v>11468544749</v>
          </cell>
          <cell r="B4069">
            <v>44749</v>
          </cell>
          <cell r="C4069">
            <v>114685</v>
          </cell>
          <cell r="D4069" t="str">
            <v>四川太极青羊区青龙街药店</v>
          </cell>
          <cell r="E4069">
            <v>45000.84</v>
          </cell>
          <cell r="F4069">
            <v>179</v>
          </cell>
          <cell r="G4069">
            <v>5701.95</v>
          </cell>
          <cell r="H4069" t="str">
            <v>12.67%</v>
          </cell>
        </row>
        <row r="4070">
          <cell r="A4070" t="str">
            <v>11468544750</v>
          </cell>
          <cell r="B4070">
            <v>44750</v>
          </cell>
          <cell r="C4070">
            <v>114685</v>
          </cell>
          <cell r="D4070" t="str">
            <v>四川太极青羊区青龙街药店</v>
          </cell>
          <cell r="E4070">
            <v>33844.25</v>
          </cell>
          <cell r="F4070">
            <v>172</v>
          </cell>
          <cell r="G4070">
            <v>6497.04</v>
          </cell>
          <cell r="H4070" t="str">
            <v>19.2%</v>
          </cell>
        </row>
        <row r="4071">
          <cell r="A4071" t="str">
            <v>11468544751</v>
          </cell>
          <cell r="B4071">
            <v>44751</v>
          </cell>
          <cell r="C4071">
            <v>114685</v>
          </cell>
          <cell r="D4071" t="str">
            <v>四川太极青羊区青龙街药店</v>
          </cell>
          <cell r="E4071">
            <v>28177.45</v>
          </cell>
          <cell r="F4071">
            <v>153</v>
          </cell>
          <cell r="G4071">
            <v>4515.14</v>
          </cell>
          <cell r="H4071" t="str">
            <v>16.02%</v>
          </cell>
        </row>
        <row r="4072">
          <cell r="A4072" t="str">
            <v>11468544752</v>
          </cell>
          <cell r="B4072">
            <v>44752</v>
          </cell>
          <cell r="C4072">
            <v>114685</v>
          </cell>
          <cell r="D4072" t="str">
            <v>四川太极青羊区青龙街药店</v>
          </cell>
          <cell r="E4072">
            <v>27865.17</v>
          </cell>
          <cell r="F4072">
            <v>136</v>
          </cell>
          <cell r="G4072">
            <v>4695.41</v>
          </cell>
          <cell r="H4072" t="str">
            <v>16.85%</v>
          </cell>
        </row>
        <row r="4073">
          <cell r="A4073" t="str">
            <v>11468544753</v>
          </cell>
          <cell r="B4073">
            <v>44753</v>
          </cell>
          <cell r="C4073">
            <v>114685</v>
          </cell>
          <cell r="D4073" t="str">
            <v>四川太极青羊区青龙街药店</v>
          </cell>
          <cell r="E4073">
            <v>37512.73</v>
          </cell>
          <cell r="F4073">
            <v>170</v>
          </cell>
          <cell r="G4073">
            <v>5935.48</v>
          </cell>
          <cell r="H4073" t="str">
            <v>15.82%</v>
          </cell>
        </row>
        <row r="4074">
          <cell r="A4074" t="str">
            <v>11468544754</v>
          </cell>
          <cell r="B4074">
            <v>44754</v>
          </cell>
          <cell r="C4074">
            <v>114685</v>
          </cell>
          <cell r="D4074" t="str">
            <v>四川太极青羊区青龙街药店</v>
          </cell>
          <cell r="E4074">
            <v>32227</v>
          </cell>
          <cell r="F4074">
            <v>177</v>
          </cell>
          <cell r="G4074">
            <v>6295.05</v>
          </cell>
          <cell r="H4074" t="str">
            <v>19.53%</v>
          </cell>
        </row>
        <row r="4075">
          <cell r="A4075" t="str">
            <v>11468544755</v>
          </cell>
          <cell r="B4075">
            <v>44755</v>
          </cell>
          <cell r="C4075">
            <v>114685</v>
          </cell>
          <cell r="D4075" t="str">
            <v>四川太极青羊区青龙街药店</v>
          </cell>
          <cell r="E4075">
            <v>25398.33</v>
          </cell>
          <cell r="F4075">
            <v>206</v>
          </cell>
          <cell r="G4075">
            <v>4518.11</v>
          </cell>
          <cell r="H4075" t="str">
            <v>17.79%</v>
          </cell>
        </row>
        <row r="4076">
          <cell r="A4076" t="str">
            <v>11468544756</v>
          </cell>
          <cell r="B4076">
            <v>44756</v>
          </cell>
          <cell r="C4076">
            <v>114685</v>
          </cell>
          <cell r="D4076" t="str">
            <v>四川太极青羊区青龙街药店</v>
          </cell>
          <cell r="E4076">
            <v>30523.25</v>
          </cell>
          <cell r="F4076">
            <v>159</v>
          </cell>
          <cell r="G4076">
            <v>4557.13</v>
          </cell>
          <cell r="H4076" t="str">
            <v>14.93%</v>
          </cell>
        </row>
        <row r="4077">
          <cell r="A4077" t="str">
            <v>11468544757</v>
          </cell>
          <cell r="B4077">
            <v>44757</v>
          </cell>
          <cell r="C4077">
            <v>114685</v>
          </cell>
          <cell r="D4077" t="str">
            <v>四川太极青羊区青龙街药店</v>
          </cell>
          <cell r="E4077">
            <v>25622.49</v>
          </cell>
          <cell r="F4077">
            <v>188</v>
          </cell>
          <cell r="G4077">
            <v>4969.88</v>
          </cell>
          <cell r="H4077" t="str">
            <v>19.4%</v>
          </cell>
        </row>
        <row r="4078">
          <cell r="A4078" t="str">
            <v>11468544758</v>
          </cell>
          <cell r="B4078">
            <v>44758</v>
          </cell>
          <cell r="C4078">
            <v>114685</v>
          </cell>
          <cell r="D4078" t="str">
            <v>四川太极青羊区青龙街药店</v>
          </cell>
          <cell r="E4078">
            <v>51420.29</v>
          </cell>
          <cell r="F4078">
            <v>131</v>
          </cell>
          <cell r="G4078">
            <v>5959.93</v>
          </cell>
          <cell r="H4078" t="str">
            <v>11.59%</v>
          </cell>
        </row>
        <row r="4079">
          <cell r="A4079" t="str">
            <v>11468544759</v>
          </cell>
          <cell r="B4079">
            <v>44759</v>
          </cell>
          <cell r="C4079">
            <v>114685</v>
          </cell>
          <cell r="D4079" t="str">
            <v>四川太极青羊区青龙街药店</v>
          </cell>
          <cell r="E4079">
            <v>53547.24</v>
          </cell>
          <cell r="F4079">
            <v>166</v>
          </cell>
          <cell r="G4079">
            <v>7471.6</v>
          </cell>
          <cell r="H4079" t="str">
            <v>13.95%</v>
          </cell>
        </row>
        <row r="4080">
          <cell r="A4080" t="str">
            <v>11468544760</v>
          </cell>
          <cell r="B4080">
            <v>44760</v>
          </cell>
          <cell r="C4080">
            <v>114685</v>
          </cell>
          <cell r="D4080" t="str">
            <v>四川太极青羊区青龙街药店</v>
          </cell>
          <cell r="E4080">
            <v>63774.23</v>
          </cell>
          <cell r="F4080">
            <v>219</v>
          </cell>
          <cell r="G4080">
            <v>9524.94</v>
          </cell>
          <cell r="H4080" t="str">
            <v>14.94%</v>
          </cell>
        </row>
        <row r="4081">
          <cell r="A4081" t="str">
            <v>11468544761</v>
          </cell>
          <cell r="B4081">
            <v>44761</v>
          </cell>
          <cell r="C4081">
            <v>114685</v>
          </cell>
          <cell r="D4081" t="str">
            <v>四川太极青羊区青龙街药店</v>
          </cell>
          <cell r="E4081">
            <v>63188.84</v>
          </cell>
          <cell r="F4081">
            <v>178</v>
          </cell>
          <cell r="G4081">
            <v>9763.13</v>
          </cell>
          <cell r="H4081" t="str">
            <v>15.45%</v>
          </cell>
        </row>
        <row r="4082">
          <cell r="A4082" t="str">
            <v>11468544762</v>
          </cell>
          <cell r="B4082">
            <v>44762</v>
          </cell>
          <cell r="C4082">
            <v>114685</v>
          </cell>
          <cell r="D4082" t="str">
            <v>四川太极青羊区青龙街药店</v>
          </cell>
          <cell r="E4082">
            <v>53458.62</v>
          </cell>
          <cell r="F4082">
            <v>137</v>
          </cell>
          <cell r="G4082">
            <v>5972.65</v>
          </cell>
          <cell r="H4082" t="str">
            <v>11.17%</v>
          </cell>
        </row>
        <row r="4083">
          <cell r="A4083" t="str">
            <v>11468544763</v>
          </cell>
          <cell r="B4083">
            <v>44763</v>
          </cell>
          <cell r="C4083">
            <v>114685</v>
          </cell>
          <cell r="D4083" t="str">
            <v>四川太极青羊区青龙街药店</v>
          </cell>
          <cell r="E4083">
            <v>23964.93</v>
          </cell>
          <cell r="F4083">
            <v>126</v>
          </cell>
          <cell r="G4083">
            <v>3942.21</v>
          </cell>
          <cell r="H4083" t="str">
            <v>16.45%</v>
          </cell>
        </row>
        <row r="4084">
          <cell r="A4084" t="str">
            <v>11468544764</v>
          </cell>
          <cell r="B4084">
            <v>44764</v>
          </cell>
          <cell r="C4084">
            <v>114685</v>
          </cell>
          <cell r="D4084" t="str">
            <v>四川太极青羊区青龙街药店</v>
          </cell>
          <cell r="E4084">
            <v>22747.4</v>
          </cell>
          <cell r="F4084">
            <v>99</v>
          </cell>
          <cell r="G4084">
            <v>3520.63</v>
          </cell>
          <cell r="H4084" t="str">
            <v>15.48%</v>
          </cell>
        </row>
        <row r="4085">
          <cell r="A4085" t="str">
            <v>11468544765</v>
          </cell>
          <cell r="B4085">
            <v>44765</v>
          </cell>
          <cell r="C4085">
            <v>114685</v>
          </cell>
          <cell r="D4085" t="str">
            <v>四川太极青羊区青龙街药店</v>
          </cell>
          <cell r="E4085">
            <v>16180.8</v>
          </cell>
          <cell r="F4085">
            <v>119</v>
          </cell>
          <cell r="G4085">
            <v>3198.35</v>
          </cell>
          <cell r="H4085" t="str">
            <v>19.77%</v>
          </cell>
        </row>
        <row r="4086">
          <cell r="A4086" t="str">
            <v>11468544766</v>
          </cell>
          <cell r="B4086">
            <v>44766</v>
          </cell>
          <cell r="C4086">
            <v>114685</v>
          </cell>
          <cell r="D4086" t="str">
            <v>四川太极青羊区青龙街药店</v>
          </cell>
          <cell r="E4086">
            <v>16357.5</v>
          </cell>
          <cell r="F4086">
            <v>116</v>
          </cell>
          <cell r="G4086">
            <v>2572.73</v>
          </cell>
          <cell r="H4086" t="str">
            <v>15.73%</v>
          </cell>
        </row>
        <row r="4087">
          <cell r="A4087" t="str">
            <v>11468544767</v>
          </cell>
          <cell r="B4087">
            <v>44767</v>
          </cell>
          <cell r="C4087">
            <v>114685</v>
          </cell>
          <cell r="D4087" t="str">
            <v>四川太极青羊区青龙街药店</v>
          </cell>
          <cell r="E4087">
            <v>69145.25</v>
          </cell>
          <cell r="F4087">
            <v>157</v>
          </cell>
          <cell r="G4087">
            <v>8055.83</v>
          </cell>
          <cell r="H4087" t="str">
            <v>11.65%</v>
          </cell>
        </row>
        <row r="4088">
          <cell r="A4088" t="str">
            <v>11468544768</v>
          </cell>
          <cell r="B4088">
            <v>44768</v>
          </cell>
          <cell r="C4088">
            <v>114685</v>
          </cell>
          <cell r="D4088" t="str">
            <v>四川太极青羊区青龙街药店</v>
          </cell>
          <cell r="E4088">
            <v>64018.08</v>
          </cell>
          <cell r="F4088">
            <v>104</v>
          </cell>
          <cell r="G4088">
            <v>7165.65</v>
          </cell>
          <cell r="H4088" t="str">
            <v>11.19%</v>
          </cell>
        </row>
        <row r="4089">
          <cell r="A4089" t="str">
            <v>11468544769</v>
          </cell>
          <cell r="B4089">
            <v>44769</v>
          </cell>
          <cell r="C4089">
            <v>114685</v>
          </cell>
          <cell r="D4089" t="str">
            <v>四川太极青羊区青龙街药店</v>
          </cell>
          <cell r="E4089">
            <v>98789.71</v>
          </cell>
          <cell r="F4089">
            <v>178</v>
          </cell>
          <cell r="G4089">
            <v>10708.33</v>
          </cell>
          <cell r="H4089" t="str">
            <v>10.84%</v>
          </cell>
        </row>
        <row r="4090">
          <cell r="A4090" t="str">
            <v>11468544770</v>
          </cell>
          <cell r="B4090">
            <v>44770</v>
          </cell>
          <cell r="C4090">
            <v>114685</v>
          </cell>
          <cell r="D4090" t="str">
            <v>四川太极青羊区青龙街药店</v>
          </cell>
          <cell r="E4090">
            <v>38210.98</v>
          </cell>
          <cell r="F4090">
            <v>141</v>
          </cell>
          <cell r="G4090">
            <v>6032.1</v>
          </cell>
          <cell r="H4090" t="str">
            <v>15.79%</v>
          </cell>
        </row>
        <row r="4091">
          <cell r="A4091" t="str">
            <v>11468544771</v>
          </cell>
          <cell r="B4091">
            <v>44771</v>
          </cell>
          <cell r="C4091">
            <v>114685</v>
          </cell>
          <cell r="D4091" t="str">
            <v>四川太极青羊区青龙街药店</v>
          </cell>
          <cell r="E4091">
            <v>36241.53</v>
          </cell>
          <cell r="F4091">
            <v>142</v>
          </cell>
          <cell r="G4091">
            <v>6353.02</v>
          </cell>
          <cell r="H4091" t="str">
            <v>17.53%</v>
          </cell>
        </row>
        <row r="4092">
          <cell r="A4092" t="str">
            <v>11468544772</v>
          </cell>
          <cell r="B4092">
            <v>44772</v>
          </cell>
          <cell r="C4092">
            <v>114685</v>
          </cell>
          <cell r="D4092" t="str">
            <v>四川太极青羊区青龙街药店</v>
          </cell>
          <cell r="E4092">
            <v>23658.24</v>
          </cell>
          <cell r="F4092">
            <v>156</v>
          </cell>
          <cell r="G4092">
            <v>3807.85</v>
          </cell>
          <cell r="H4092" t="str">
            <v>16.1%</v>
          </cell>
        </row>
        <row r="4093">
          <cell r="A4093" t="str">
            <v>11468544773</v>
          </cell>
          <cell r="B4093">
            <v>44773</v>
          </cell>
          <cell r="C4093">
            <v>114685</v>
          </cell>
          <cell r="D4093" t="str">
            <v>四川太极青羊区青龙街药店</v>
          </cell>
          <cell r="E4093">
            <v>18532.26</v>
          </cell>
          <cell r="F4093">
            <v>94</v>
          </cell>
          <cell r="G4093">
            <v>3399.63</v>
          </cell>
          <cell r="H4093" t="str">
            <v>18.34%</v>
          </cell>
        </row>
        <row r="4094">
          <cell r="A4094" t="str">
            <v>11484444743</v>
          </cell>
          <cell r="B4094">
            <v>44743</v>
          </cell>
          <cell r="C4094">
            <v>114844</v>
          </cell>
          <cell r="D4094" t="str">
            <v>四川太极成华区培华东路药店</v>
          </cell>
          <cell r="E4094">
            <v>6315.47</v>
          </cell>
          <cell r="F4094">
            <v>72</v>
          </cell>
          <cell r="G4094">
            <v>1545.86</v>
          </cell>
          <cell r="H4094" t="str">
            <v>24.48%</v>
          </cell>
        </row>
        <row r="4095">
          <cell r="A4095" t="str">
            <v>11484444744</v>
          </cell>
          <cell r="B4095">
            <v>44744</v>
          </cell>
          <cell r="C4095">
            <v>114844</v>
          </cell>
          <cell r="D4095" t="str">
            <v>四川太极成华区培华东路药店</v>
          </cell>
          <cell r="E4095">
            <v>10209.88</v>
          </cell>
          <cell r="F4095">
            <v>128</v>
          </cell>
          <cell r="G4095">
            <v>2477.28</v>
          </cell>
          <cell r="H4095" t="str">
            <v>24.26%</v>
          </cell>
        </row>
        <row r="4096">
          <cell r="A4096" t="str">
            <v>11484444745</v>
          </cell>
          <cell r="B4096">
            <v>44745</v>
          </cell>
          <cell r="C4096">
            <v>114844</v>
          </cell>
          <cell r="D4096" t="str">
            <v>四川太极成华区培华东路药店</v>
          </cell>
          <cell r="E4096">
            <v>8427.11</v>
          </cell>
          <cell r="F4096">
            <v>85</v>
          </cell>
          <cell r="G4096">
            <v>2088.96</v>
          </cell>
          <cell r="H4096" t="str">
            <v>24.79%</v>
          </cell>
        </row>
        <row r="4097">
          <cell r="A4097" t="str">
            <v>11484444746</v>
          </cell>
          <cell r="B4097">
            <v>44746</v>
          </cell>
          <cell r="C4097">
            <v>114844</v>
          </cell>
          <cell r="D4097" t="str">
            <v>四川太极成华区培华东路药店</v>
          </cell>
          <cell r="E4097">
            <v>8232.8</v>
          </cell>
          <cell r="F4097">
            <v>78</v>
          </cell>
          <cell r="G4097">
            <v>1995.59</v>
          </cell>
          <cell r="H4097" t="str">
            <v>24.24%</v>
          </cell>
        </row>
        <row r="4098">
          <cell r="A4098" t="str">
            <v>11484444747</v>
          </cell>
          <cell r="B4098">
            <v>44747</v>
          </cell>
          <cell r="C4098">
            <v>114844</v>
          </cell>
          <cell r="D4098" t="str">
            <v>四川太极成华区培华东路药店</v>
          </cell>
          <cell r="E4098">
            <v>8505.22</v>
          </cell>
          <cell r="F4098">
            <v>105</v>
          </cell>
          <cell r="G4098">
            <v>2564.79</v>
          </cell>
          <cell r="H4098" t="str">
            <v>30.16%</v>
          </cell>
        </row>
        <row r="4099">
          <cell r="A4099" t="str">
            <v>11484444748</v>
          </cell>
          <cell r="B4099">
            <v>44748</v>
          </cell>
          <cell r="C4099">
            <v>114844</v>
          </cell>
          <cell r="D4099" t="str">
            <v>四川太极成华区培华东路药店</v>
          </cell>
          <cell r="E4099">
            <v>5361.83</v>
          </cell>
          <cell r="F4099">
            <v>100</v>
          </cell>
          <cell r="G4099">
            <v>1714.96</v>
          </cell>
          <cell r="H4099" t="str">
            <v>31.98%</v>
          </cell>
        </row>
        <row r="4100">
          <cell r="A4100" t="str">
            <v>11484444749</v>
          </cell>
          <cell r="B4100">
            <v>44749</v>
          </cell>
          <cell r="C4100">
            <v>114844</v>
          </cell>
          <cell r="D4100" t="str">
            <v>四川太极成华区培华东路药店</v>
          </cell>
          <cell r="E4100">
            <v>6662.7</v>
          </cell>
          <cell r="F4100">
            <v>78</v>
          </cell>
          <cell r="G4100">
            <v>1685.93</v>
          </cell>
          <cell r="H4100" t="str">
            <v>25.3%</v>
          </cell>
        </row>
        <row r="4101">
          <cell r="A4101" t="str">
            <v>11484444750</v>
          </cell>
          <cell r="B4101">
            <v>44750</v>
          </cell>
          <cell r="C4101">
            <v>114844</v>
          </cell>
          <cell r="D4101" t="str">
            <v>四川太极成华区培华东路药店</v>
          </cell>
          <cell r="E4101">
            <v>6984.42</v>
          </cell>
          <cell r="F4101">
            <v>83</v>
          </cell>
          <cell r="G4101">
            <v>1498.46</v>
          </cell>
          <cell r="H4101" t="str">
            <v>21.45%</v>
          </cell>
        </row>
        <row r="4102">
          <cell r="A4102" t="str">
            <v>11484444751</v>
          </cell>
          <cell r="B4102">
            <v>44751</v>
          </cell>
          <cell r="C4102">
            <v>114844</v>
          </cell>
          <cell r="D4102" t="str">
            <v>四川太极成华区培华东路药店</v>
          </cell>
          <cell r="E4102">
            <v>6139.8</v>
          </cell>
          <cell r="F4102">
            <v>68</v>
          </cell>
          <cell r="G4102">
            <v>1669.09</v>
          </cell>
          <cell r="H4102" t="str">
            <v>27.18%</v>
          </cell>
        </row>
        <row r="4103">
          <cell r="A4103" t="str">
            <v>11484444752</v>
          </cell>
          <cell r="B4103">
            <v>44752</v>
          </cell>
          <cell r="C4103">
            <v>114844</v>
          </cell>
          <cell r="D4103" t="str">
            <v>四川太极成华区培华东路药店</v>
          </cell>
          <cell r="E4103">
            <v>6903.96</v>
          </cell>
          <cell r="F4103">
            <v>80</v>
          </cell>
          <cell r="G4103">
            <v>1940.17</v>
          </cell>
          <cell r="H4103" t="str">
            <v>28.1%</v>
          </cell>
        </row>
        <row r="4104">
          <cell r="A4104" t="str">
            <v>11484444753</v>
          </cell>
          <cell r="B4104">
            <v>44753</v>
          </cell>
          <cell r="C4104">
            <v>114844</v>
          </cell>
          <cell r="D4104" t="str">
            <v>四川太极成华区培华东路药店</v>
          </cell>
          <cell r="E4104">
            <v>8918.65</v>
          </cell>
          <cell r="F4104">
            <v>102</v>
          </cell>
          <cell r="G4104">
            <v>2339.19</v>
          </cell>
          <cell r="H4104" t="str">
            <v>26.23%</v>
          </cell>
        </row>
        <row r="4105">
          <cell r="A4105" t="str">
            <v>11484444754</v>
          </cell>
          <cell r="B4105">
            <v>44754</v>
          </cell>
          <cell r="C4105">
            <v>114844</v>
          </cell>
          <cell r="D4105" t="str">
            <v>四川太极成华区培华东路药店</v>
          </cell>
          <cell r="E4105">
            <v>5823.3</v>
          </cell>
          <cell r="F4105">
            <v>84</v>
          </cell>
          <cell r="G4105">
            <v>1574.7</v>
          </cell>
          <cell r="H4105" t="str">
            <v>27.04%</v>
          </cell>
        </row>
        <row r="4106">
          <cell r="A4106" t="str">
            <v>11484444755</v>
          </cell>
          <cell r="B4106">
            <v>44755</v>
          </cell>
          <cell r="C4106">
            <v>114844</v>
          </cell>
          <cell r="D4106" t="str">
            <v>四川太极成华区培华东路药店</v>
          </cell>
          <cell r="E4106">
            <v>14244</v>
          </cell>
          <cell r="F4106">
            <v>108</v>
          </cell>
          <cell r="G4106">
            <v>2986.56</v>
          </cell>
          <cell r="H4106" t="str">
            <v>20.97%</v>
          </cell>
        </row>
        <row r="4107">
          <cell r="A4107" t="str">
            <v>11484444756</v>
          </cell>
          <cell r="B4107">
            <v>44756</v>
          </cell>
          <cell r="C4107">
            <v>114844</v>
          </cell>
          <cell r="D4107" t="str">
            <v>四川太极成华区培华东路药店</v>
          </cell>
          <cell r="E4107">
            <v>9158.15</v>
          </cell>
          <cell r="F4107">
            <v>139</v>
          </cell>
          <cell r="G4107">
            <v>3177.86</v>
          </cell>
          <cell r="H4107" t="str">
            <v>34.7%</v>
          </cell>
        </row>
        <row r="4108">
          <cell r="A4108" t="str">
            <v>11484444757</v>
          </cell>
          <cell r="B4108">
            <v>44757</v>
          </cell>
          <cell r="C4108">
            <v>114844</v>
          </cell>
          <cell r="D4108" t="str">
            <v>四川太极成华区培华东路药店</v>
          </cell>
          <cell r="E4108">
            <v>7550.8</v>
          </cell>
          <cell r="F4108">
            <v>116</v>
          </cell>
          <cell r="G4108">
            <v>1339.07</v>
          </cell>
          <cell r="H4108" t="str">
            <v>17.73%</v>
          </cell>
        </row>
        <row r="4109">
          <cell r="A4109" t="str">
            <v>11484444758</v>
          </cell>
          <cell r="B4109">
            <v>44758</v>
          </cell>
          <cell r="C4109">
            <v>114844</v>
          </cell>
          <cell r="D4109" t="str">
            <v>四川太极成华区培华东路药店</v>
          </cell>
          <cell r="E4109">
            <v>19436.25</v>
          </cell>
          <cell r="F4109">
            <v>128</v>
          </cell>
          <cell r="G4109">
            <v>3215.71</v>
          </cell>
          <cell r="H4109" t="str">
            <v>16.54%</v>
          </cell>
        </row>
        <row r="4110">
          <cell r="A4110" t="str">
            <v>11484444759</v>
          </cell>
          <cell r="B4110">
            <v>44759</v>
          </cell>
          <cell r="C4110">
            <v>114844</v>
          </cell>
          <cell r="D4110" t="str">
            <v>四川太极成华区培华东路药店</v>
          </cell>
          <cell r="E4110">
            <v>25560.49</v>
          </cell>
          <cell r="F4110">
            <v>147</v>
          </cell>
          <cell r="G4110">
            <v>4072.74</v>
          </cell>
          <cell r="H4110" t="str">
            <v>15.93%</v>
          </cell>
        </row>
        <row r="4111">
          <cell r="A4111" t="str">
            <v>11484444760</v>
          </cell>
          <cell r="B4111">
            <v>44760</v>
          </cell>
          <cell r="C4111">
            <v>114844</v>
          </cell>
          <cell r="D4111" t="str">
            <v>四川太极成华区培华东路药店</v>
          </cell>
          <cell r="E4111">
            <v>28607.88</v>
          </cell>
          <cell r="F4111">
            <v>127</v>
          </cell>
          <cell r="G4111">
            <v>3161.86</v>
          </cell>
          <cell r="H4111" t="str">
            <v>11.05%</v>
          </cell>
        </row>
        <row r="4112">
          <cell r="A4112" t="str">
            <v>11484444761</v>
          </cell>
          <cell r="B4112">
            <v>44761</v>
          </cell>
          <cell r="C4112">
            <v>114844</v>
          </cell>
          <cell r="D4112" t="str">
            <v>四川太极成华区培华东路药店</v>
          </cell>
          <cell r="E4112">
            <v>12998.85</v>
          </cell>
          <cell r="F4112">
            <v>120</v>
          </cell>
          <cell r="G4112">
            <v>2516.69</v>
          </cell>
          <cell r="H4112" t="str">
            <v>19.36%</v>
          </cell>
        </row>
        <row r="4113">
          <cell r="A4113" t="str">
            <v>11484444762</v>
          </cell>
          <cell r="B4113">
            <v>44762</v>
          </cell>
          <cell r="C4113">
            <v>114844</v>
          </cell>
          <cell r="D4113" t="str">
            <v>四川太极成华区培华东路药店</v>
          </cell>
          <cell r="E4113">
            <v>10100.83</v>
          </cell>
          <cell r="F4113">
            <v>91</v>
          </cell>
          <cell r="G4113">
            <v>2082.45</v>
          </cell>
          <cell r="H4113" t="str">
            <v>20.62%</v>
          </cell>
        </row>
        <row r="4114">
          <cell r="A4114" t="str">
            <v>11484444763</v>
          </cell>
          <cell r="B4114">
            <v>44763</v>
          </cell>
          <cell r="C4114">
            <v>114844</v>
          </cell>
          <cell r="D4114" t="str">
            <v>四川太极成华区培华东路药店</v>
          </cell>
          <cell r="E4114">
            <v>18815.63</v>
          </cell>
          <cell r="F4114">
            <v>100</v>
          </cell>
          <cell r="G4114">
            <v>4050.03</v>
          </cell>
          <cell r="H4114" t="str">
            <v>21.52%</v>
          </cell>
        </row>
        <row r="4115">
          <cell r="A4115" t="str">
            <v>11484444764</v>
          </cell>
          <cell r="B4115">
            <v>44764</v>
          </cell>
          <cell r="C4115">
            <v>114844</v>
          </cell>
          <cell r="D4115" t="str">
            <v>四川太极成华区培华东路药店</v>
          </cell>
          <cell r="E4115">
            <v>9259.01</v>
          </cell>
          <cell r="F4115">
            <v>84</v>
          </cell>
          <cell r="G4115">
            <v>1564.33</v>
          </cell>
          <cell r="H4115" t="str">
            <v>16.9%</v>
          </cell>
        </row>
        <row r="4116">
          <cell r="A4116" t="str">
            <v>11484444765</v>
          </cell>
          <cell r="B4116">
            <v>44765</v>
          </cell>
          <cell r="C4116">
            <v>114844</v>
          </cell>
          <cell r="D4116" t="str">
            <v>四川太极成华区培华东路药店</v>
          </cell>
          <cell r="E4116">
            <v>8672.31</v>
          </cell>
          <cell r="F4116">
            <v>89</v>
          </cell>
          <cell r="G4116">
            <v>2297.44</v>
          </cell>
          <cell r="H4116" t="str">
            <v>26.49%</v>
          </cell>
        </row>
        <row r="4117">
          <cell r="A4117" t="str">
            <v>11484444766</v>
          </cell>
          <cell r="B4117">
            <v>44766</v>
          </cell>
          <cell r="C4117">
            <v>114844</v>
          </cell>
          <cell r="D4117" t="str">
            <v>四川太极成华区培华东路药店</v>
          </cell>
          <cell r="E4117">
            <v>6228.71</v>
          </cell>
          <cell r="F4117">
            <v>86</v>
          </cell>
          <cell r="G4117">
            <v>1962.88</v>
          </cell>
          <cell r="H4117" t="str">
            <v>31.51%</v>
          </cell>
        </row>
        <row r="4118">
          <cell r="A4118" t="str">
            <v>11484444767</v>
          </cell>
          <cell r="B4118">
            <v>44767</v>
          </cell>
          <cell r="C4118">
            <v>114844</v>
          </cell>
          <cell r="D4118" t="str">
            <v>四川太极成华区培华东路药店</v>
          </cell>
          <cell r="E4118">
            <v>7362.44</v>
          </cell>
          <cell r="F4118">
            <v>87</v>
          </cell>
          <cell r="G4118">
            <v>2671.84</v>
          </cell>
          <cell r="H4118" t="str">
            <v>36.29%</v>
          </cell>
        </row>
        <row r="4119">
          <cell r="A4119" t="str">
            <v>11484444768</v>
          </cell>
          <cell r="B4119">
            <v>44768</v>
          </cell>
          <cell r="C4119">
            <v>114844</v>
          </cell>
          <cell r="D4119" t="str">
            <v>四川太极成华区培华东路药店</v>
          </cell>
          <cell r="E4119">
            <v>12087.1</v>
          </cell>
          <cell r="F4119">
            <v>71</v>
          </cell>
          <cell r="G4119">
            <v>1974.17</v>
          </cell>
          <cell r="H4119" t="str">
            <v>16.33%</v>
          </cell>
        </row>
        <row r="4120">
          <cell r="A4120" t="str">
            <v>11597144743</v>
          </cell>
          <cell r="B4120">
            <v>44743</v>
          </cell>
          <cell r="C4120">
            <v>115971</v>
          </cell>
          <cell r="D4120" t="str">
            <v>四川太极高新区天顺路药店</v>
          </cell>
          <cell r="E4120">
            <v>3925.2</v>
          </cell>
          <cell r="F4120">
            <v>67</v>
          </cell>
          <cell r="G4120">
            <v>1616.32</v>
          </cell>
          <cell r="H4120" t="str">
            <v>41.18%</v>
          </cell>
        </row>
        <row r="4121">
          <cell r="A4121" t="str">
            <v>11597144744</v>
          </cell>
          <cell r="B4121">
            <v>44744</v>
          </cell>
          <cell r="C4121">
            <v>115971</v>
          </cell>
          <cell r="D4121" t="str">
            <v>四川太极高新区天顺路药店</v>
          </cell>
          <cell r="E4121">
            <v>3200.61</v>
          </cell>
          <cell r="F4121">
            <v>55</v>
          </cell>
          <cell r="G4121">
            <v>1053.72</v>
          </cell>
          <cell r="H4121" t="str">
            <v>32.92%</v>
          </cell>
        </row>
        <row r="4122">
          <cell r="A4122" t="str">
            <v>11597144745</v>
          </cell>
          <cell r="B4122">
            <v>44745</v>
          </cell>
          <cell r="C4122">
            <v>115971</v>
          </cell>
          <cell r="D4122" t="str">
            <v>四川太极高新区天顺路药店</v>
          </cell>
          <cell r="E4122">
            <v>4586.46</v>
          </cell>
          <cell r="F4122">
            <v>64</v>
          </cell>
          <cell r="G4122">
            <v>1605.83</v>
          </cell>
          <cell r="H4122" t="str">
            <v>35.01%</v>
          </cell>
        </row>
        <row r="4123">
          <cell r="A4123" t="str">
            <v>11597144746</v>
          </cell>
          <cell r="B4123">
            <v>44746</v>
          </cell>
          <cell r="C4123">
            <v>115971</v>
          </cell>
          <cell r="D4123" t="str">
            <v>四川太极高新区天顺路药店</v>
          </cell>
          <cell r="E4123">
            <v>2468.74</v>
          </cell>
          <cell r="F4123">
            <v>56</v>
          </cell>
          <cell r="G4123">
            <v>891.37</v>
          </cell>
          <cell r="H4123" t="str">
            <v>36.11%</v>
          </cell>
        </row>
        <row r="4124">
          <cell r="A4124" t="str">
            <v>11597144747</v>
          </cell>
          <cell r="B4124">
            <v>44747</v>
          </cell>
          <cell r="C4124">
            <v>115971</v>
          </cell>
          <cell r="D4124" t="str">
            <v>四川太极高新区天顺路药店</v>
          </cell>
          <cell r="E4124">
            <v>4334.16</v>
          </cell>
          <cell r="F4124">
            <v>61</v>
          </cell>
          <cell r="G4124">
            <v>2023.26</v>
          </cell>
          <cell r="H4124" t="str">
            <v>46.68%</v>
          </cell>
        </row>
        <row r="4125">
          <cell r="A4125" t="str">
            <v>11597144748</v>
          </cell>
          <cell r="B4125">
            <v>44748</v>
          </cell>
          <cell r="C4125">
            <v>115971</v>
          </cell>
          <cell r="D4125" t="str">
            <v>四川太极高新区天顺路药店</v>
          </cell>
          <cell r="E4125">
            <v>2795.85</v>
          </cell>
          <cell r="F4125">
            <v>66</v>
          </cell>
          <cell r="G4125">
            <v>1132.52</v>
          </cell>
          <cell r="H4125" t="str">
            <v>40.51%</v>
          </cell>
        </row>
        <row r="4126">
          <cell r="A4126" t="str">
            <v>11597144749</v>
          </cell>
          <cell r="B4126">
            <v>44749</v>
          </cell>
          <cell r="C4126">
            <v>115971</v>
          </cell>
          <cell r="D4126" t="str">
            <v>四川太极高新区天顺路药店</v>
          </cell>
          <cell r="E4126">
            <v>3724.4</v>
          </cell>
          <cell r="F4126">
            <v>67</v>
          </cell>
          <cell r="G4126">
            <v>1638.91</v>
          </cell>
          <cell r="H4126" t="str">
            <v>44%</v>
          </cell>
        </row>
        <row r="4127">
          <cell r="A4127" t="str">
            <v>11597144750</v>
          </cell>
          <cell r="B4127">
            <v>44750</v>
          </cell>
          <cell r="C4127">
            <v>115971</v>
          </cell>
          <cell r="D4127" t="str">
            <v>四川太极高新区天顺路药店</v>
          </cell>
          <cell r="E4127">
            <v>3009.7</v>
          </cell>
          <cell r="F4127">
            <v>55</v>
          </cell>
          <cell r="G4127">
            <v>1127.38</v>
          </cell>
          <cell r="H4127" t="str">
            <v>37.46%</v>
          </cell>
        </row>
        <row r="4128">
          <cell r="A4128" t="str">
            <v>11597144751</v>
          </cell>
          <cell r="B4128">
            <v>44751</v>
          </cell>
          <cell r="C4128">
            <v>115971</v>
          </cell>
          <cell r="D4128" t="str">
            <v>四川太极高新区天顺路药店</v>
          </cell>
          <cell r="E4128">
            <v>2446.5</v>
          </cell>
          <cell r="F4128">
            <v>51</v>
          </cell>
          <cell r="G4128">
            <v>818.49</v>
          </cell>
          <cell r="H4128" t="str">
            <v>33.46%</v>
          </cell>
        </row>
        <row r="4129">
          <cell r="A4129" t="str">
            <v>11597144752</v>
          </cell>
          <cell r="B4129">
            <v>44752</v>
          </cell>
          <cell r="C4129">
            <v>115971</v>
          </cell>
          <cell r="D4129" t="str">
            <v>四川太极高新区天顺路药店</v>
          </cell>
          <cell r="E4129">
            <v>5235.76</v>
          </cell>
          <cell r="F4129">
            <v>53</v>
          </cell>
          <cell r="G4129">
            <v>1945</v>
          </cell>
          <cell r="H4129" t="str">
            <v>37.15%</v>
          </cell>
        </row>
        <row r="4130">
          <cell r="A4130" t="str">
            <v>11597144753</v>
          </cell>
          <cell r="B4130">
            <v>44753</v>
          </cell>
          <cell r="C4130">
            <v>115971</v>
          </cell>
          <cell r="D4130" t="str">
            <v>四川太极高新区天顺路药店</v>
          </cell>
          <cell r="E4130">
            <v>2907.06</v>
          </cell>
          <cell r="F4130">
            <v>58</v>
          </cell>
          <cell r="G4130">
            <v>1107.64</v>
          </cell>
          <cell r="H4130" t="str">
            <v>38.1%</v>
          </cell>
        </row>
        <row r="4131">
          <cell r="A4131" t="str">
            <v>11597144754</v>
          </cell>
          <cell r="B4131">
            <v>44754</v>
          </cell>
          <cell r="C4131">
            <v>115971</v>
          </cell>
          <cell r="D4131" t="str">
            <v>四川太极高新区天顺路药店</v>
          </cell>
          <cell r="E4131">
            <v>3651.51</v>
          </cell>
          <cell r="F4131">
            <v>46</v>
          </cell>
          <cell r="G4131">
            <v>1327.71</v>
          </cell>
          <cell r="H4131" t="str">
            <v>36.36%</v>
          </cell>
        </row>
        <row r="4132">
          <cell r="A4132" t="str">
            <v>11597144755</v>
          </cell>
          <cell r="B4132">
            <v>44755</v>
          </cell>
          <cell r="C4132">
            <v>115971</v>
          </cell>
          <cell r="D4132" t="str">
            <v>四川太极高新区天顺路药店</v>
          </cell>
          <cell r="E4132">
            <v>5319.9</v>
          </cell>
          <cell r="F4132">
            <v>71</v>
          </cell>
          <cell r="G4132">
            <v>1789.62</v>
          </cell>
          <cell r="H4132" t="str">
            <v>33.64%</v>
          </cell>
        </row>
        <row r="4133">
          <cell r="A4133" t="str">
            <v>11597144756</v>
          </cell>
          <cell r="B4133">
            <v>44756</v>
          </cell>
          <cell r="C4133">
            <v>115971</v>
          </cell>
          <cell r="D4133" t="str">
            <v>四川太极高新区天顺路药店</v>
          </cell>
          <cell r="E4133">
            <v>4013.2</v>
          </cell>
          <cell r="F4133">
            <v>63</v>
          </cell>
          <cell r="G4133">
            <v>1463.59</v>
          </cell>
          <cell r="H4133" t="str">
            <v>36.47%</v>
          </cell>
        </row>
        <row r="4134">
          <cell r="A4134" t="str">
            <v>11597144757</v>
          </cell>
          <cell r="B4134">
            <v>44757</v>
          </cell>
          <cell r="C4134">
            <v>115971</v>
          </cell>
          <cell r="D4134" t="str">
            <v>四川太极高新区天顺路药店</v>
          </cell>
          <cell r="E4134">
            <v>3445.09</v>
          </cell>
          <cell r="F4134">
            <v>67</v>
          </cell>
          <cell r="G4134">
            <v>1213.01</v>
          </cell>
          <cell r="H4134" t="str">
            <v>35.21%</v>
          </cell>
        </row>
        <row r="4135">
          <cell r="A4135" t="str">
            <v>11597144758</v>
          </cell>
          <cell r="B4135">
            <v>44758</v>
          </cell>
          <cell r="C4135">
            <v>115971</v>
          </cell>
          <cell r="D4135" t="str">
            <v>四川太极高新区天顺路药店</v>
          </cell>
          <cell r="E4135">
            <v>10498.15</v>
          </cell>
          <cell r="F4135">
            <v>73</v>
          </cell>
          <cell r="G4135">
            <v>2463.82</v>
          </cell>
          <cell r="H4135" t="str">
            <v>23.47%</v>
          </cell>
        </row>
        <row r="4136">
          <cell r="A4136" t="str">
            <v>11597144759</v>
          </cell>
          <cell r="B4136">
            <v>44759</v>
          </cell>
          <cell r="C4136">
            <v>115971</v>
          </cell>
          <cell r="D4136" t="str">
            <v>四川太极高新区天顺路药店</v>
          </cell>
          <cell r="E4136">
            <v>6995.35</v>
          </cell>
          <cell r="F4136">
            <v>78</v>
          </cell>
          <cell r="G4136">
            <v>1874.95</v>
          </cell>
          <cell r="H4136" t="str">
            <v>26.8%</v>
          </cell>
        </row>
        <row r="4137">
          <cell r="A4137" t="str">
            <v>11597144760</v>
          </cell>
          <cell r="B4137">
            <v>44760</v>
          </cell>
          <cell r="C4137">
            <v>115971</v>
          </cell>
          <cell r="D4137" t="str">
            <v>四川太极高新区天顺路药店</v>
          </cell>
          <cell r="E4137">
            <v>9117.68</v>
          </cell>
          <cell r="F4137">
            <v>71</v>
          </cell>
          <cell r="G4137">
            <v>2396.91</v>
          </cell>
          <cell r="H4137" t="str">
            <v>26.29%</v>
          </cell>
        </row>
        <row r="4138">
          <cell r="A4138" t="str">
            <v>11597144761</v>
          </cell>
          <cell r="B4138">
            <v>44761</v>
          </cell>
          <cell r="C4138">
            <v>115971</v>
          </cell>
          <cell r="D4138" t="str">
            <v>四川太极高新区天顺路药店</v>
          </cell>
          <cell r="E4138">
            <v>5004.97</v>
          </cell>
          <cell r="F4138">
            <v>69</v>
          </cell>
          <cell r="G4138">
            <v>1384.83</v>
          </cell>
          <cell r="H4138" t="str">
            <v>27.67%</v>
          </cell>
        </row>
        <row r="4139">
          <cell r="A4139" t="str">
            <v>11597144762</v>
          </cell>
          <cell r="B4139">
            <v>44762</v>
          </cell>
          <cell r="C4139">
            <v>115971</v>
          </cell>
          <cell r="D4139" t="str">
            <v>四川太极高新区天顺路药店</v>
          </cell>
          <cell r="E4139">
            <v>5337.08</v>
          </cell>
          <cell r="F4139">
            <v>89</v>
          </cell>
          <cell r="G4139">
            <v>1650.38</v>
          </cell>
          <cell r="H4139" t="str">
            <v>30.92%</v>
          </cell>
        </row>
        <row r="4140">
          <cell r="A4140" t="str">
            <v>11597144763</v>
          </cell>
          <cell r="B4140">
            <v>44763</v>
          </cell>
          <cell r="C4140">
            <v>115971</v>
          </cell>
          <cell r="D4140" t="str">
            <v>四川太极高新区天顺路药店</v>
          </cell>
          <cell r="E4140">
            <v>4557.12</v>
          </cell>
          <cell r="F4140">
            <v>68</v>
          </cell>
          <cell r="G4140">
            <v>1515.07</v>
          </cell>
          <cell r="H4140" t="str">
            <v>33.25%</v>
          </cell>
        </row>
        <row r="4141">
          <cell r="A4141" t="str">
            <v>11597144764</v>
          </cell>
          <cell r="B4141">
            <v>44764</v>
          </cell>
          <cell r="C4141">
            <v>115971</v>
          </cell>
          <cell r="D4141" t="str">
            <v>四川太极高新区天顺路药店</v>
          </cell>
          <cell r="E4141">
            <v>4088.46</v>
          </cell>
          <cell r="F4141">
            <v>73</v>
          </cell>
          <cell r="G4141">
            <v>1019.78</v>
          </cell>
          <cell r="H4141" t="str">
            <v>24.94%</v>
          </cell>
        </row>
        <row r="4142">
          <cell r="A4142" t="str">
            <v>11597144765</v>
          </cell>
          <cell r="B4142">
            <v>44765</v>
          </cell>
          <cell r="C4142">
            <v>115971</v>
          </cell>
          <cell r="D4142" t="str">
            <v>四川太极高新区天顺路药店</v>
          </cell>
          <cell r="E4142">
            <v>4536.9</v>
          </cell>
          <cell r="F4142">
            <v>40</v>
          </cell>
          <cell r="G4142">
            <v>1639.26</v>
          </cell>
          <cell r="H4142" t="str">
            <v>36.13%</v>
          </cell>
        </row>
        <row r="4143">
          <cell r="A4143" t="str">
            <v>11597144766</v>
          </cell>
          <cell r="B4143">
            <v>44766</v>
          </cell>
          <cell r="C4143">
            <v>115971</v>
          </cell>
          <cell r="D4143" t="str">
            <v>四川太极高新区天顺路药店</v>
          </cell>
          <cell r="E4143">
            <v>3714.91</v>
          </cell>
          <cell r="F4143">
            <v>54</v>
          </cell>
          <cell r="G4143">
            <v>1383.66</v>
          </cell>
          <cell r="H4143" t="str">
            <v>37.25%</v>
          </cell>
        </row>
        <row r="4144">
          <cell r="A4144" t="str">
            <v>11597144767</v>
          </cell>
          <cell r="B4144">
            <v>44767</v>
          </cell>
          <cell r="C4144">
            <v>115971</v>
          </cell>
          <cell r="D4144" t="str">
            <v>四川太极高新区天顺路药店</v>
          </cell>
          <cell r="E4144">
            <v>6198.2</v>
          </cell>
          <cell r="F4144">
            <v>48</v>
          </cell>
          <cell r="G4144">
            <v>2189.98</v>
          </cell>
          <cell r="H4144" t="str">
            <v>35.33%</v>
          </cell>
        </row>
        <row r="4145">
          <cell r="A4145" t="str">
            <v>11597144768</v>
          </cell>
          <cell r="B4145">
            <v>44768</v>
          </cell>
          <cell r="C4145">
            <v>115971</v>
          </cell>
          <cell r="D4145" t="str">
            <v>四川太极高新区天顺路药店</v>
          </cell>
          <cell r="E4145">
            <v>3468.88</v>
          </cell>
          <cell r="F4145">
            <v>48</v>
          </cell>
          <cell r="G4145">
            <v>1273.74</v>
          </cell>
          <cell r="H4145" t="str">
            <v>36.72%</v>
          </cell>
        </row>
        <row r="4146">
          <cell r="A4146" t="str">
            <v>11597144769</v>
          </cell>
          <cell r="B4146">
            <v>44769</v>
          </cell>
          <cell r="C4146">
            <v>115971</v>
          </cell>
          <cell r="D4146" t="str">
            <v>四川太极高新区天顺路药店</v>
          </cell>
          <cell r="E4146">
            <v>2395.61</v>
          </cell>
          <cell r="F4146">
            <v>33</v>
          </cell>
          <cell r="G4146">
            <v>683.89</v>
          </cell>
          <cell r="H4146" t="str">
            <v>28.55%</v>
          </cell>
        </row>
        <row r="4147">
          <cell r="A4147" t="str">
            <v>11597144770</v>
          </cell>
          <cell r="B4147">
            <v>44770</v>
          </cell>
          <cell r="C4147">
            <v>115971</v>
          </cell>
          <cell r="D4147" t="str">
            <v>四川太极高新区天顺路药店</v>
          </cell>
          <cell r="E4147">
            <v>5695.7</v>
          </cell>
          <cell r="F4147">
            <v>51</v>
          </cell>
          <cell r="G4147">
            <v>2216.76</v>
          </cell>
          <cell r="H4147" t="str">
            <v>38.92%</v>
          </cell>
        </row>
        <row r="4148">
          <cell r="A4148" t="str">
            <v>11597144771</v>
          </cell>
          <cell r="B4148">
            <v>44771</v>
          </cell>
          <cell r="C4148">
            <v>115971</v>
          </cell>
          <cell r="D4148" t="str">
            <v>四川太极高新区天顺路药店</v>
          </cell>
          <cell r="E4148">
            <v>3559.07</v>
          </cell>
          <cell r="F4148">
            <v>54</v>
          </cell>
          <cell r="G4148">
            <v>1266.17</v>
          </cell>
          <cell r="H4148" t="str">
            <v>35.58%</v>
          </cell>
        </row>
        <row r="4149">
          <cell r="A4149" t="str">
            <v>11597144772</v>
          </cell>
          <cell r="B4149">
            <v>44772</v>
          </cell>
          <cell r="C4149">
            <v>115971</v>
          </cell>
          <cell r="D4149" t="str">
            <v>四川太极高新区天顺路药店</v>
          </cell>
          <cell r="E4149">
            <v>1743.93</v>
          </cell>
          <cell r="F4149">
            <v>35</v>
          </cell>
          <cell r="G4149">
            <v>741.2</v>
          </cell>
          <cell r="H4149" t="str">
            <v>42.5%</v>
          </cell>
        </row>
        <row r="4150">
          <cell r="A4150" t="str">
            <v>11597144773</v>
          </cell>
          <cell r="B4150">
            <v>44773</v>
          </cell>
          <cell r="C4150">
            <v>115971</v>
          </cell>
          <cell r="D4150" t="str">
            <v>四川太极高新区天顺路药店</v>
          </cell>
          <cell r="E4150">
            <v>1675.88</v>
          </cell>
          <cell r="F4150">
            <v>42</v>
          </cell>
          <cell r="G4150">
            <v>734.81</v>
          </cell>
          <cell r="H4150" t="str">
            <v>43.85%</v>
          </cell>
        </row>
        <row r="4151">
          <cell r="A4151" t="str">
            <v>11648244743</v>
          </cell>
          <cell r="B4151">
            <v>44743</v>
          </cell>
          <cell r="C4151">
            <v>116482</v>
          </cell>
          <cell r="D4151" t="str">
            <v>四川太极锦江区宏济中路药店</v>
          </cell>
          <cell r="E4151">
            <v>3364.15</v>
          </cell>
          <cell r="F4151">
            <v>51</v>
          </cell>
          <cell r="G4151">
            <v>1160.54</v>
          </cell>
          <cell r="H4151" t="str">
            <v>34.5%</v>
          </cell>
        </row>
        <row r="4152">
          <cell r="A4152" t="str">
            <v>11648244744</v>
          </cell>
          <cell r="B4152">
            <v>44744</v>
          </cell>
          <cell r="C4152">
            <v>116482</v>
          </cell>
          <cell r="D4152" t="str">
            <v>四川太极锦江区宏济中路药店</v>
          </cell>
          <cell r="E4152">
            <v>4449.35</v>
          </cell>
          <cell r="F4152">
            <v>59</v>
          </cell>
          <cell r="G4152">
            <v>1390.9</v>
          </cell>
          <cell r="H4152" t="str">
            <v>31.26%</v>
          </cell>
        </row>
        <row r="4153">
          <cell r="A4153" t="str">
            <v>11648244745</v>
          </cell>
          <cell r="B4153">
            <v>44745</v>
          </cell>
          <cell r="C4153">
            <v>116482</v>
          </cell>
          <cell r="D4153" t="str">
            <v>四川太极锦江区宏济中路药店</v>
          </cell>
          <cell r="E4153">
            <v>5311.38</v>
          </cell>
          <cell r="F4153">
            <v>66</v>
          </cell>
          <cell r="G4153">
            <v>1882.53</v>
          </cell>
          <cell r="H4153" t="str">
            <v>35.44%</v>
          </cell>
        </row>
        <row r="4154">
          <cell r="A4154" t="str">
            <v>11648244746</v>
          </cell>
          <cell r="B4154">
            <v>44746</v>
          </cell>
          <cell r="C4154">
            <v>116482</v>
          </cell>
          <cell r="D4154" t="str">
            <v>四川太极锦江区宏济中路药店</v>
          </cell>
          <cell r="E4154">
            <v>5932.66</v>
          </cell>
          <cell r="F4154">
            <v>70</v>
          </cell>
          <cell r="G4154">
            <v>2084.71</v>
          </cell>
          <cell r="H4154" t="str">
            <v>35.14%</v>
          </cell>
        </row>
        <row r="4155">
          <cell r="A4155" t="str">
            <v>11648244747</v>
          </cell>
          <cell r="B4155">
            <v>44747</v>
          </cell>
          <cell r="C4155">
            <v>116482</v>
          </cell>
          <cell r="D4155" t="str">
            <v>四川太极锦江区宏济中路药店</v>
          </cell>
          <cell r="E4155">
            <v>3992.74</v>
          </cell>
          <cell r="F4155">
            <v>64</v>
          </cell>
          <cell r="G4155">
            <v>1514.96</v>
          </cell>
          <cell r="H4155" t="str">
            <v>37.94%</v>
          </cell>
        </row>
        <row r="4156">
          <cell r="A4156" t="str">
            <v>11648244748</v>
          </cell>
          <cell r="B4156">
            <v>44748</v>
          </cell>
          <cell r="C4156">
            <v>116482</v>
          </cell>
          <cell r="D4156" t="str">
            <v>四川太极锦江区宏济中路药店</v>
          </cell>
          <cell r="E4156">
            <v>5192.18</v>
          </cell>
          <cell r="F4156">
            <v>57</v>
          </cell>
          <cell r="G4156">
            <v>1812.01</v>
          </cell>
          <cell r="H4156" t="str">
            <v>34.9%</v>
          </cell>
        </row>
        <row r="4157">
          <cell r="A4157" t="str">
            <v>11648244749</v>
          </cell>
          <cell r="B4157">
            <v>44749</v>
          </cell>
          <cell r="C4157">
            <v>116482</v>
          </cell>
          <cell r="D4157" t="str">
            <v>四川太极锦江区宏济中路药店</v>
          </cell>
          <cell r="E4157">
            <v>4961.76</v>
          </cell>
          <cell r="F4157">
            <v>62</v>
          </cell>
          <cell r="G4157">
            <v>1727.35</v>
          </cell>
          <cell r="H4157" t="str">
            <v>34.81%</v>
          </cell>
        </row>
        <row r="4158">
          <cell r="A4158" t="str">
            <v>11648244750</v>
          </cell>
          <cell r="B4158">
            <v>44750</v>
          </cell>
          <cell r="C4158">
            <v>116482</v>
          </cell>
          <cell r="D4158" t="str">
            <v>四川太极锦江区宏济中路药店</v>
          </cell>
          <cell r="E4158">
            <v>3610.01</v>
          </cell>
          <cell r="F4158">
            <v>50</v>
          </cell>
          <cell r="G4158">
            <v>1415.17</v>
          </cell>
          <cell r="H4158" t="str">
            <v>39.2%</v>
          </cell>
        </row>
        <row r="4159">
          <cell r="A4159" t="str">
            <v>11648244751</v>
          </cell>
          <cell r="B4159">
            <v>44751</v>
          </cell>
          <cell r="C4159">
            <v>116482</v>
          </cell>
          <cell r="D4159" t="str">
            <v>四川太极锦江区宏济中路药店</v>
          </cell>
          <cell r="E4159">
            <v>3213.46</v>
          </cell>
          <cell r="F4159">
            <v>48</v>
          </cell>
          <cell r="G4159">
            <v>1087.8</v>
          </cell>
          <cell r="H4159" t="str">
            <v>33.85%</v>
          </cell>
        </row>
        <row r="4160">
          <cell r="A4160" t="str">
            <v>11648244752</v>
          </cell>
          <cell r="B4160">
            <v>44752</v>
          </cell>
          <cell r="C4160">
            <v>116482</v>
          </cell>
          <cell r="D4160" t="str">
            <v>四川太极锦江区宏济中路药店</v>
          </cell>
          <cell r="E4160">
            <v>7261.45</v>
          </cell>
          <cell r="F4160">
            <v>69</v>
          </cell>
          <cell r="G4160">
            <v>2194.94</v>
          </cell>
          <cell r="H4160" t="str">
            <v>30.23%</v>
          </cell>
        </row>
        <row r="4161">
          <cell r="A4161" t="str">
            <v>11648244753</v>
          </cell>
          <cell r="B4161">
            <v>44753</v>
          </cell>
          <cell r="C4161">
            <v>116482</v>
          </cell>
          <cell r="D4161" t="str">
            <v>四川太极锦江区宏济中路药店</v>
          </cell>
          <cell r="E4161">
            <v>6172.32</v>
          </cell>
          <cell r="F4161">
            <v>75</v>
          </cell>
          <cell r="G4161">
            <v>1895.71</v>
          </cell>
          <cell r="H4161" t="str">
            <v>30.71%</v>
          </cell>
        </row>
        <row r="4162">
          <cell r="A4162" t="str">
            <v>11648244754</v>
          </cell>
          <cell r="B4162">
            <v>44754</v>
          </cell>
          <cell r="C4162">
            <v>116482</v>
          </cell>
          <cell r="D4162" t="str">
            <v>四川太极锦江区宏济中路药店</v>
          </cell>
          <cell r="E4162">
            <v>8246.61</v>
          </cell>
          <cell r="F4162">
            <v>72</v>
          </cell>
          <cell r="G4162">
            <v>1785.99</v>
          </cell>
          <cell r="H4162" t="str">
            <v>21.66%</v>
          </cell>
        </row>
        <row r="4163">
          <cell r="A4163" t="str">
            <v>11648244755</v>
          </cell>
          <cell r="B4163">
            <v>44755</v>
          </cell>
          <cell r="C4163">
            <v>116482</v>
          </cell>
          <cell r="D4163" t="str">
            <v>四川太极锦江区宏济中路药店</v>
          </cell>
          <cell r="E4163">
            <v>6206.72</v>
          </cell>
          <cell r="F4163">
            <v>81</v>
          </cell>
          <cell r="G4163">
            <v>2203.14</v>
          </cell>
          <cell r="H4163" t="str">
            <v>35.5%</v>
          </cell>
        </row>
        <row r="4164">
          <cell r="A4164" t="str">
            <v>11648244756</v>
          </cell>
          <cell r="B4164">
            <v>44756</v>
          </cell>
          <cell r="C4164">
            <v>116482</v>
          </cell>
          <cell r="D4164" t="str">
            <v>四川太极锦江区宏济中路药店</v>
          </cell>
          <cell r="E4164">
            <v>3800.51</v>
          </cell>
          <cell r="F4164">
            <v>66</v>
          </cell>
          <cell r="G4164">
            <v>1323.23</v>
          </cell>
          <cell r="H4164" t="str">
            <v>34.82%</v>
          </cell>
        </row>
        <row r="4165">
          <cell r="A4165" t="str">
            <v>11648244757</v>
          </cell>
          <cell r="B4165">
            <v>44757</v>
          </cell>
          <cell r="C4165">
            <v>116482</v>
          </cell>
          <cell r="D4165" t="str">
            <v>四川太极锦江区宏济中路药店</v>
          </cell>
          <cell r="E4165">
            <v>4127.15</v>
          </cell>
          <cell r="F4165">
            <v>60</v>
          </cell>
          <cell r="G4165">
            <v>1541.57</v>
          </cell>
          <cell r="H4165" t="str">
            <v>37.35%</v>
          </cell>
        </row>
        <row r="4166">
          <cell r="A4166" t="str">
            <v>11648244758</v>
          </cell>
          <cell r="B4166">
            <v>44758</v>
          </cell>
          <cell r="C4166">
            <v>116482</v>
          </cell>
          <cell r="D4166" t="str">
            <v>四川太极锦江区宏济中路药店</v>
          </cell>
          <cell r="E4166">
            <v>9416.79</v>
          </cell>
          <cell r="F4166">
            <v>58</v>
          </cell>
          <cell r="G4166">
            <v>2834.72</v>
          </cell>
          <cell r="H4166" t="str">
            <v>30.1%</v>
          </cell>
        </row>
        <row r="4167">
          <cell r="A4167" t="str">
            <v>11648244759</v>
          </cell>
          <cell r="B4167">
            <v>44759</v>
          </cell>
          <cell r="C4167">
            <v>116482</v>
          </cell>
          <cell r="D4167" t="str">
            <v>四川太极锦江区宏济中路药店</v>
          </cell>
          <cell r="E4167">
            <v>15205.6</v>
          </cell>
          <cell r="F4167">
            <v>57</v>
          </cell>
          <cell r="G4167">
            <v>3917.71</v>
          </cell>
          <cell r="H4167" t="str">
            <v>25.76%</v>
          </cell>
        </row>
        <row r="4168">
          <cell r="A4168" t="str">
            <v>11648244760</v>
          </cell>
          <cell r="B4168">
            <v>44760</v>
          </cell>
          <cell r="C4168">
            <v>116482</v>
          </cell>
          <cell r="D4168" t="str">
            <v>四川太极锦江区宏济中路药店</v>
          </cell>
          <cell r="E4168">
            <v>9232.18</v>
          </cell>
          <cell r="F4168">
            <v>62</v>
          </cell>
          <cell r="G4168">
            <v>2086.14</v>
          </cell>
          <cell r="H4168" t="str">
            <v>22.6%</v>
          </cell>
        </row>
        <row r="4169">
          <cell r="A4169" t="str">
            <v>11648244761</v>
          </cell>
          <cell r="B4169">
            <v>44761</v>
          </cell>
          <cell r="C4169">
            <v>116482</v>
          </cell>
          <cell r="D4169" t="str">
            <v>四川太极锦江区宏济中路药店</v>
          </cell>
          <cell r="E4169">
            <v>4755.55</v>
          </cell>
          <cell r="F4169">
            <v>45</v>
          </cell>
          <cell r="G4169">
            <v>967.15</v>
          </cell>
          <cell r="H4169" t="str">
            <v>20.34%</v>
          </cell>
        </row>
        <row r="4170">
          <cell r="A4170" t="str">
            <v>11648244762</v>
          </cell>
          <cell r="B4170">
            <v>44762</v>
          </cell>
          <cell r="C4170">
            <v>116482</v>
          </cell>
          <cell r="D4170" t="str">
            <v>四川太极锦江区宏济中路药店</v>
          </cell>
          <cell r="E4170">
            <v>4500.86</v>
          </cell>
          <cell r="F4170">
            <v>42</v>
          </cell>
          <cell r="G4170">
            <v>1234.11</v>
          </cell>
          <cell r="H4170" t="str">
            <v>27.42%</v>
          </cell>
        </row>
        <row r="4171">
          <cell r="A4171" t="str">
            <v>11648244763</v>
          </cell>
          <cell r="B4171">
            <v>44763</v>
          </cell>
          <cell r="C4171">
            <v>116482</v>
          </cell>
          <cell r="D4171" t="str">
            <v>四川太极锦江区宏济中路药店</v>
          </cell>
          <cell r="E4171">
            <v>3575.71</v>
          </cell>
          <cell r="F4171">
            <v>43</v>
          </cell>
          <cell r="G4171">
            <v>1339.88</v>
          </cell>
          <cell r="H4171" t="str">
            <v>37.47%</v>
          </cell>
        </row>
        <row r="4172">
          <cell r="A4172" t="str">
            <v>11648244764</v>
          </cell>
          <cell r="B4172">
            <v>44764</v>
          </cell>
          <cell r="C4172">
            <v>116482</v>
          </cell>
          <cell r="D4172" t="str">
            <v>四川太极锦江区宏济中路药店</v>
          </cell>
          <cell r="E4172">
            <v>3393.9</v>
          </cell>
          <cell r="F4172">
            <v>42</v>
          </cell>
          <cell r="G4172">
            <v>905.95</v>
          </cell>
          <cell r="H4172" t="str">
            <v>26.69%</v>
          </cell>
        </row>
        <row r="4173">
          <cell r="A4173" t="str">
            <v>11648244765</v>
          </cell>
          <cell r="B4173">
            <v>44765</v>
          </cell>
          <cell r="C4173">
            <v>116482</v>
          </cell>
          <cell r="D4173" t="str">
            <v>四川太极锦江区宏济中路药店</v>
          </cell>
          <cell r="E4173">
            <v>3707.1</v>
          </cell>
          <cell r="F4173">
            <v>43</v>
          </cell>
          <cell r="G4173">
            <v>1055.23</v>
          </cell>
          <cell r="H4173" t="str">
            <v>28.46%</v>
          </cell>
        </row>
        <row r="4174">
          <cell r="A4174" t="str">
            <v>11648244766</v>
          </cell>
          <cell r="B4174">
            <v>44766</v>
          </cell>
          <cell r="C4174">
            <v>116482</v>
          </cell>
          <cell r="D4174" t="str">
            <v>四川太极锦江区宏济中路药店</v>
          </cell>
          <cell r="E4174">
            <v>3016.43</v>
          </cell>
          <cell r="F4174">
            <v>44</v>
          </cell>
          <cell r="G4174">
            <v>1090.29</v>
          </cell>
          <cell r="H4174" t="str">
            <v>36.15%</v>
          </cell>
        </row>
        <row r="4175">
          <cell r="A4175" t="str">
            <v>11648244767</v>
          </cell>
          <cell r="B4175">
            <v>44767</v>
          </cell>
          <cell r="C4175">
            <v>116482</v>
          </cell>
          <cell r="D4175" t="str">
            <v>四川太极锦江区宏济中路药店</v>
          </cell>
          <cell r="E4175">
            <v>4009.48</v>
          </cell>
          <cell r="F4175">
            <v>51</v>
          </cell>
          <cell r="G4175">
            <v>1471.29</v>
          </cell>
          <cell r="H4175" t="str">
            <v>36.7%</v>
          </cell>
        </row>
        <row r="4176">
          <cell r="A4176" t="str">
            <v>11648244768</v>
          </cell>
          <cell r="B4176">
            <v>44768</v>
          </cell>
          <cell r="C4176">
            <v>116482</v>
          </cell>
          <cell r="D4176" t="str">
            <v>四川太极锦江区宏济中路药店</v>
          </cell>
          <cell r="E4176">
            <v>3350.35</v>
          </cell>
          <cell r="F4176">
            <v>49</v>
          </cell>
          <cell r="G4176">
            <v>1061.02</v>
          </cell>
          <cell r="H4176" t="str">
            <v>31.67%</v>
          </cell>
        </row>
        <row r="4177">
          <cell r="A4177" t="str">
            <v>11648244769</v>
          </cell>
          <cell r="B4177">
            <v>44769</v>
          </cell>
          <cell r="C4177">
            <v>116482</v>
          </cell>
          <cell r="D4177" t="str">
            <v>四川太极锦江区宏济中路药店</v>
          </cell>
          <cell r="E4177">
            <v>3028.8</v>
          </cell>
          <cell r="F4177">
            <v>39</v>
          </cell>
          <cell r="G4177">
            <v>924.34</v>
          </cell>
          <cell r="H4177" t="str">
            <v>30.52%</v>
          </cell>
        </row>
        <row r="4178">
          <cell r="A4178" t="str">
            <v>11648244770</v>
          </cell>
          <cell r="B4178">
            <v>44770</v>
          </cell>
          <cell r="C4178">
            <v>116482</v>
          </cell>
          <cell r="D4178" t="str">
            <v>四川太极锦江区宏济中路药店</v>
          </cell>
          <cell r="E4178">
            <v>4073.19</v>
          </cell>
          <cell r="F4178">
            <v>50</v>
          </cell>
          <cell r="G4178">
            <v>1209.45</v>
          </cell>
          <cell r="H4178" t="str">
            <v>29.69%</v>
          </cell>
        </row>
        <row r="4179">
          <cell r="A4179" t="str">
            <v>11648244771</v>
          </cell>
          <cell r="B4179">
            <v>44771</v>
          </cell>
          <cell r="C4179">
            <v>116482</v>
          </cell>
          <cell r="D4179" t="str">
            <v>四川太极锦江区宏济中路药店</v>
          </cell>
          <cell r="E4179">
            <v>4714.16</v>
          </cell>
          <cell r="F4179">
            <v>47</v>
          </cell>
          <cell r="G4179">
            <v>1252.49</v>
          </cell>
          <cell r="H4179" t="str">
            <v>26.57%</v>
          </cell>
        </row>
        <row r="4180">
          <cell r="A4180" t="str">
            <v>11648244772</v>
          </cell>
          <cell r="B4180">
            <v>44772</v>
          </cell>
          <cell r="C4180">
            <v>116482</v>
          </cell>
          <cell r="D4180" t="str">
            <v>四川太极锦江区宏济中路药店</v>
          </cell>
          <cell r="E4180">
            <v>3260.47</v>
          </cell>
          <cell r="F4180">
            <v>31</v>
          </cell>
          <cell r="G4180">
            <v>807.62</v>
          </cell>
          <cell r="H4180" t="str">
            <v>24.77%</v>
          </cell>
        </row>
        <row r="4181">
          <cell r="A4181" t="str">
            <v>11648244773</v>
          </cell>
          <cell r="B4181">
            <v>44773</v>
          </cell>
          <cell r="C4181">
            <v>116482</v>
          </cell>
          <cell r="D4181" t="str">
            <v>四川太极锦江区宏济中路药店</v>
          </cell>
          <cell r="E4181">
            <v>6829.17</v>
          </cell>
          <cell r="F4181">
            <v>41</v>
          </cell>
          <cell r="G4181">
            <v>1498.38</v>
          </cell>
          <cell r="H4181" t="str">
            <v>21.94%</v>
          </cell>
        </row>
        <row r="4182">
          <cell r="A4182" t="str">
            <v>11677344743</v>
          </cell>
          <cell r="B4182">
            <v>44743</v>
          </cell>
          <cell r="C4182">
            <v>116773</v>
          </cell>
          <cell r="D4182" t="str">
            <v>四川太极青羊区经一路药店</v>
          </cell>
          <cell r="E4182">
            <v>3431.21</v>
          </cell>
          <cell r="F4182">
            <v>50</v>
          </cell>
          <cell r="G4182">
            <v>1127.36</v>
          </cell>
          <cell r="H4182" t="str">
            <v>32.86%</v>
          </cell>
        </row>
        <row r="4183">
          <cell r="A4183" t="str">
            <v>11677344744</v>
          </cell>
          <cell r="B4183">
            <v>44744</v>
          </cell>
          <cell r="C4183">
            <v>116773</v>
          </cell>
          <cell r="D4183" t="str">
            <v>四川太极青羊区经一路药店</v>
          </cell>
          <cell r="E4183">
            <v>2254.69</v>
          </cell>
          <cell r="F4183">
            <v>49</v>
          </cell>
          <cell r="G4183">
            <v>802.56</v>
          </cell>
          <cell r="H4183" t="str">
            <v>35.6%</v>
          </cell>
        </row>
        <row r="4184">
          <cell r="A4184" t="str">
            <v>11677344745</v>
          </cell>
          <cell r="B4184">
            <v>44745</v>
          </cell>
          <cell r="C4184">
            <v>116773</v>
          </cell>
          <cell r="D4184" t="str">
            <v>四川太极青羊区经一路药店</v>
          </cell>
          <cell r="E4184">
            <v>3241</v>
          </cell>
          <cell r="F4184">
            <v>42</v>
          </cell>
          <cell r="G4184">
            <v>1230.2</v>
          </cell>
          <cell r="H4184" t="str">
            <v>37.96%</v>
          </cell>
        </row>
        <row r="4185">
          <cell r="A4185" t="str">
            <v>11677344746</v>
          </cell>
          <cell r="B4185">
            <v>44746</v>
          </cell>
          <cell r="C4185">
            <v>116773</v>
          </cell>
          <cell r="D4185" t="str">
            <v>四川太极青羊区经一路药店</v>
          </cell>
          <cell r="E4185">
            <v>4090</v>
          </cell>
          <cell r="F4185">
            <v>53</v>
          </cell>
          <cell r="G4185">
            <v>1818.99</v>
          </cell>
          <cell r="H4185" t="str">
            <v>44.47%</v>
          </cell>
        </row>
        <row r="4186">
          <cell r="A4186" t="str">
            <v>11677344747</v>
          </cell>
          <cell r="B4186">
            <v>44747</v>
          </cell>
          <cell r="C4186">
            <v>116773</v>
          </cell>
          <cell r="D4186" t="str">
            <v>四川太极青羊区经一路药店</v>
          </cell>
          <cell r="E4186">
            <v>4632.22</v>
          </cell>
          <cell r="F4186">
            <v>70</v>
          </cell>
          <cell r="G4186">
            <v>1617.52</v>
          </cell>
          <cell r="H4186" t="str">
            <v>34.92%</v>
          </cell>
        </row>
        <row r="4187">
          <cell r="A4187" t="str">
            <v>11677344748</v>
          </cell>
          <cell r="B4187">
            <v>44748</v>
          </cell>
          <cell r="C4187">
            <v>116773</v>
          </cell>
          <cell r="D4187" t="str">
            <v>四川太极青羊区经一路药店</v>
          </cell>
          <cell r="E4187">
            <v>7045.18</v>
          </cell>
          <cell r="F4187">
            <v>76</v>
          </cell>
          <cell r="G4187">
            <v>2133.37</v>
          </cell>
          <cell r="H4187" t="str">
            <v>30.28%</v>
          </cell>
        </row>
        <row r="4188">
          <cell r="A4188" t="str">
            <v>11677344749</v>
          </cell>
          <cell r="B4188">
            <v>44749</v>
          </cell>
          <cell r="C4188">
            <v>116773</v>
          </cell>
          <cell r="D4188" t="str">
            <v>四川太极青羊区经一路药店</v>
          </cell>
          <cell r="E4188">
            <v>1768.59</v>
          </cell>
          <cell r="F4188">
            <v>34</v>
          </cell>
          <cell r="G4188">
            <v>627.77</v>
          </cell>
          <cell r="H4188" t="str">
            <v>35.5%</v>
          </cell>
        </row>
        <row r="4189">
          <cell r="A4189" t="str">
            <v>11677344750</v>
          </cell>
          <cell r="B4189">
            <v>44750</v>
          </cell>
          <cell r="C4189">
            <v>116773</v>
          </cell>
          <cell r="D4189" t="str">
            <v>四川太极青羊区经一路药店</v>
          </cell>
          <cell r="E4189">
            <v>3147.42</v>
          </cell>
          <cell r="F4189">
            <v>54</v>
          </cell>
          <cell r="G4189">
            <v>1071.82</v>
          </cell>
          <cell r="H4189" t="str">
            <v>34.05%</v>
          </cell>
        </row>
        <row r="4190">
          <cell r="A4190" t="str">
            <v>11677344751</v>
          </cell>
          <cell r="B4190">
            <v>44751</v>
          </cell>
          <cell r="C4190">
            <v>116773</v>
          </cell>
          <cell r="D4190" t="str">
            <v>四川太极青羊区经一路药店</v>
          </cell>
          <cell r="E4190">
            <v>6194.66</v>
          </cell>
          <cell r="F4190">
            <v>47</v>
          </cell>
          <cell r="G4190">
            <v>1429.2</v>
          </cell>
          <cell r="H4190" t="str">
            <v>23.07%</v>
          </cell>
        </row>
        <row r="4191">
          <cell r="A4191" t="str">
            <v>11677344752</v>
          </cell>
          <cell r="B4191">
            <v>44752</v>
          </cell>
          <cell r="C4191">
            <v>116773</v>
          </cell>
          <cell r="D4191" t="str">
            <v>四川太极青羊区经一路药店</v>
          </cell>
          <cell r="E4191">
            <v>2545.48</v>
          </cell>
          <cell r="F4191">
            <v>43</v>
          </cell>
          <cell r="G4191">
            <v>1108.46</v>
          </cell>
          <cell r="H4191" t="str">
            <v>43.55%</v>
          </cell>
        </row>
        <row r="4192">
          <cell r="A4192" t="str">
            <v>11677344753</v>
          </cell>
          <cell r="B4192">
            <v>44753</v>
          </cell>
          <cell r="C4192">
            <v>116773</v>
          </cell>
          <cell r="D4192" t="str">
            <v>四川太极青羊区经一路药店</v>
          </cell>
          <cell r="E4192">
            <v>2820.57</v>
          </cell>
          <cell r="F4192">
            <v>59</v>
          </cell>
          <cell r="G4192">
            <v>1186.22</v>
          </cell>
          <cell r="H4192" t="str">
            <v>42.06%</v>
          </cell>
        </row>
        <row r="4193">
          <cell r="A4193" t="str">
            <v>11677344754</v>
          </cell>
          <cell r="B4193">
            <v>44754</v>
          </cell>
          <cell r="C4193">
            <v>116773</v>
          </cell>
          <cell r="D4193" t="str">
            <v>四川太极青羊区经一路药店</v>
          </cell>
          <cell r="E4193">
            <v>3465.16</v>
          </cell>
          <cell r="F4193">
            <v>66</v>
          </cell>
          <cell r="G4193">
            <v>1281.32</v>
          </cell>
          <cell r="H4193" t="str">
            <v>36.98%</v>
          </cell>
        </row>
        <row r="4194">
          <cell r="A4194" t="str">
            <v>11677344755</v>
          </cell>
          <cell r="B4194">
            <v>44755</v>
          </cell>
          <cell r="C4194">
            <v>116773</v>
          </cell>
          <cell r="D4194" t="str">
            <v>四川太极青羊区经一路药店</v>
          </cell>
          <cell r="E4194">
            <v>5982.32</v>
          </cell>
          <cell r="F4194">
            <v>81</v>
          </cell>
          <cell r="G4194">
            <v>2012</v>
          </cell>
          <cell r="H4194" t="str">
            <v>33.63%</v>
          </cell>
        </row>
        <row r="4195">
          <cell r="A4195" t="str">
            <v>11677344756</v>
          </cell>
          <cell r="B4195">
            <v>44756</v>
          </cell>
          <cell r="C4195">
            <v>116773</v>
          </cell>
          <cell r="D4195" t="str">
            <v>四川太极青羊区经一路药店</v>
          </cell>
          <cell r="E4195">
            <v>3533.25</v>
          </cell>
          <cell r="F4195">
            <v>73</v>
          </cell>
          <cell r="G4195">
            <v>1428.69</v>
          </cell>
          <cell r="H4195" t="str">
            <v>40.44%</v>
          </cell>
        </row>
        <row r="4196">
          <cell r="A4196" t="str">
            <v>11677344757</v>
          </cell>
          <cell r="B4196">
            <v>44757</v>
          </cell>
          <cell r="C4196">
            <v>116773</v>
          </cell>
          <cell r="D4196" t="str">
            <v>四川太极青羊区经一路药店</v>
          </cell>
          <cell r="E4196">
            <v>3529.34</v>
          </cell>
          <cell r="F4196">
            <v>62</v>
          </cell>
          <cell r="G4196">
            <v>1612.88</v>
          </cell>
          <cell r="H4196" t="str">
            <v>45.7%</v>
          </cell>
        </row>
        <row r="4197">
          <cell r="A4197" t="str">
            <v>11677344758</v>
          </cell>
          <cell r="B4197">
            <v>44758</v>
          </cell>
          <cell r="C4197">
            <v>116773</v>
          </cell>
          <cell r="D4197" t="str">
            <v>四川太极青羊区经一路药店</v>
          </cell>
          <cell r="E4197">
            <v>10030.02</v>
          </cell>
          <cell r="F4197">
            <v>65</v>
          </cell>
          <cell r="G4197">
            <v>1932.39</v>
          </cell>
          <cell r="H4197" t="str">
            <v>19.27%</v>
          </cell>
        </row>
        <row r="4198">
          <cell r="A4198" t="str">
            <v>11677344759</v>
          </cell>
          <cell r="B4198">
            <v>44759</v>
          </cell>
          <cell r="C4198">
            <v>116773</v>
          </cell>
          <cell r="D4198" t="str">
            <v>四川太极青羊区经一路药店</v>
          </cell>
          <cell r="E4198">
            <v>4864.91</v>
          </cell>
          <cell r="F4198">
            <v>75</v>
          </cell>
          <cell r="G4198">
            <v>1490.28</v>
          </cell>
          <cell r="H4198" t="str">
            <v>30.63%</v>
          </cell>
        </row>
        <row r="4199">
          <cell r="A4199" t="str">
            <v>11677344760</v>
          </cell>
          <cell r="B4199">
            <v>44760</v>
          </cell>
          <cell r="C4199">
            <v>116773</v>
          </cell>
          <cell r="D4199" t="str">
            <v>四川太极青羊区经一路药店</v>
          </cell>
          <cell r="E4199">
            <v>6021.24</v>
          </cell>
          <cell r="F4199">
            <v>84</v>
          </cell>
          <cell r="G4199">
            <v>2002.78</v>
          </cell>
          <cell r="H4199" t="str">
            <v>33.26%</v>
          </cell>
        </row>
        <row r="4200">
          <cell r="A4200" t="str">
            <v>11677344761</v>
          </cell>
          <cell r="B4200">
            <v>44761</v>
          </cell>
          <cell r="C4200">
            <v>116773</v>
          </cell>
          <cell r="D4200" t="str">
            <v>四川太极青羊区经一路药店</v>
          </cell>
          <cell r="E4200">
            <v>3961.02</v>
          </cell>
          <cell r="F4200">
            <v>81</v>
          </cell>
          <cell r="G4200">
            <v>1634.96</v>
          </cell>
          <cell r="H4200" t="str">
            <v>41.28%</v>
          </cell>
        </row>
        <row r="4201">
          <cell r="A4201" t="str">
            <v>11677344762</v>
          </cell>
          <cell r="B4201">
            <v>44762</v>
          </cell>
          <cell r="C4201">
            <v>116773</v>
          </cell>
          <cell r="D4201" t="str">
            <v>四川太极青羊区经一路药店</v>
          </cell>
          <cell r="E4201">
            <v>4342.16</v>
          </cell>
          <cell r="F4201">
            <v>73</v>
          </cell>
          <cell r="G4201">
            <v>1581.83</v>
          </cell>
          <cell r="H4201" t="str">
            <v>36.43%</v>
          </cell>
        </row>
        <row r="4202">
          <cell r="A4202" t="str">
            <v>11677344763</v>
          </cell>
          <cell r="B4202">
            <v>44763</v>
          </cell>
          <cell r="C4202">
            <v>116773</v>
          </cell>
          <cell r="D4202" t="str">
            <v>四川太极青羊区经一路药店</v>
          </cell>
          <cell r="E4202">
            <v>3839.6</v>
          </cell>
          <cell r="F4202">
            <v>67</v>
          </cell>
          <cell r="G4202">
            <v>1607.97</v>
          </cell>
          <cell r="H4202" t="str">
            <v>41.88%</v>
          </cell>
        </row>
        <row r="4203">
          <cell r="A4203" t="str">
            <v>11677344764</v>
          </cell>
          <cell r="B4203">
            <v>44764</v>
          </cell>
          <cell r="C4203">
            <v>116773</v>
          </cell>
          <cell r="D4203" t="str">
            <v>四川太极青羊区经一路药店</v>
          </cell>
          <cell r="E4203">
            <v>3531.43</v>
          </cell>
          <cell r="F4203">
            <v>60</v>
          </cell>
          <cell r="G4203">
            <v>1242.38</v>
          </cell>
          <cell r="H4203" t="str">
            <v>35.18%</v>
          </cell>
        </row>
        <row r="4204">
          <cell r="A4204" t="str">
            <v>11677344765</v>
          </cell>
          <cell r="B4204">
            <v>44765</v>
          </cell>
          <cell r="C4204">
            <v>116773</v>
          </cell>
          <cell r="D4204" t="str">
            <v>四川太极青羊区经一路药店</v>
          </cell>
          <cell r="E4204">
            <v>2545.25</v>
          </cell>
          <cell r="F4204">
            <v>50</v>
          </cell>
          <cell r="G4204">
            <v>1091.75</v>
          </cell>
          <cell r="H4204" t="str">
            <v>42.89%</v>
          </cell>
        </row>
        <row r="4205">
          <cell r="A4205" t="str">
            <v>11677344766</v>
          </cell>
          <cell r="B4205">
            <v>44766</v>
          </cell>
          <cell r="C4205">
            <v>116773</v>
          </cell>
          <cell r="D4205" t="str">
            <v>四川太极青羊区经一路药店</v>
          </cell>
          <cell r="E4205">
            <v>5238.76</v>
          </cell>
          <cell r="F4205">
            <v>58</v>
          </cell>
          <cell r="G4205">
            <v>1540.16</v>
          </cell>
          <cell r="H4205" t="str">
            <v>29.4%</v>
          </cell>
        </row>
        <row r="4206">
          <cell r="A4206" t="str">
            <v>11677344767</v>
          </cell>
          <cell r="B4206">
            <v>44767</v>
          </cell>
          <cell r="C4206">
            <v>116773</v>
          </cell>
          <cell r="D4206" t="str">
            <v>四川太极青羊区经一路药店</v>
          </cell>
          <cell r="E4206">
            <v>2353.09</v>
          </cell>
          <cell r="F4206">
            <v>50</v>
          </cell>
          <cell r="G4206">
            <v>789.77</v>
          </cell>
          <cell r="H4206" t="str">
            <v>33.56%</v>
          </cell>
        </row>
        <row r="4207">
          <cell r="A4207" t="str">
            <v>11677344768</v>
          </cell>
          <cell r="B4207">
            <v>44768</v>
          </cell>
          <cell r="C4207">
            <v>116773</v>
          </cell>
          <cell r="D4207" t="str">
            <v>四川太极青羊区经一路药店</v>
          </cell>
          <cell r="E4207">
            <v>4599.4</v>
          </cell>
          <cell r="F4207">
            <v>53</v>
          </cell>
          <cell r="G4207">
            <v>983.14</v>
          </cell>
          <cell r="H4207" t="str">
            <v>21.38%</v>
          </cell>
        </row>
        <row r="4208">
          <cell r="A4208" t="str">
            <v>11677344769</v>
          </cell>
          <cell r="B4208">
            <v>44769</v>
          </cell>
          <cell r="C4208">
            <v>116773</v>
          </cell>
          <cell r="D4208" t="str">
            <v>四川太极青羊区经一路药店</v>
          </cell>
          <cell r="E4208">
            <v>3714.85</v>
          </cell>
          <cell r="F4208">
            <v>66</v>
          </cell>
          <cell r="G4208">
            <v>1458.83</v>
          </cell>
          <cell r="H4208" t="str">
            <v>39.27%</v>
          </cell>
        </row>
        <row r="4209">
          <cell r="A4209" t="str">
            <v>11677344770</v>
          </cell>
          <cell r="B4209">
            <v>44770</v>
          </cell>
          <cell r="C4209">
            <v>116773</v>
          </cell>
          <cell r="D4209" t="str">
            <v>四川太极青羊区经一路药店</v>
          </cell>
          <cell r="E4209">
            <v>2353.62</v>
          </cell>
          <cell r="F4209">
            <v>39</v>
          </cell>
          <cell r="G4209">
            <v>940.17</v>
          </cell>
          <cell r="H4209" t="str">
            <v>39.95%</v>
          </cell>
        </row>
        <row r="4210">
          <cell r="A4210" t="str">
            <v>11677344771</v>
          </cell>
          <cell r="B4210">
            <v>44771</v>
          </cell>
          <cell r="C4210">
            <v>116773</v>
          </cell>
          <cell r="D4210" t="str">
            <v>四川太极青羊区经一路药店</v>
          </cell>
          <cell r="E4210">
            <v>5084.16</v>
          </cell>
          <cell r="F4210">
            <v>43</v>
          </cell>
          <cell r="G4210">
            <v>1111.19</v>
          </cell>
          <cell r="H4210" t="str">
            <v>21.86%</v>
          </cell>
        </row>
        <row r="4211">
          <cell r="A4211" t="str">
            <v>11677344772</v>
          </cell>
          <cell r="B4211">
            <v>44772</v>
          </cell>
          <cell r="C4211">
            <v>116773</v>
          </cell>
          <cell r="D4211" t="str">
            <v>四川太极青羊区经一路药店</v>
          </cell>
          <cell r="E4211">
            <v>3678.92</v>
          </cell>
          <cell r="F4211">
            <v>52</v>
          </cell>
          <cell r="G4211">
            <v>1021.93</v>
          </cell>
          <cell r="H4211" t="str">
            <v>27.78%</v>
          </cell>
        </row>
        <row r="4212">
          <cell r="A4212" t="str">
            <v>11677344773</v>
          </cell>
          <cell r="B4212">
            <v>44773</v>
          </cell>
          <cell r="C4212">
            <v>116773</v>
          </cell>
          <cell r="D4212" t="str">
            <v>四川太极青羊区经一路药店</v>
          </cell>
          <cell r="E4212">
            <v>2285.33</v>
          </cell>
          <cell r="F4212">
            <v>46</v>
          </cell>
          <cell r="G4212">
            <v>913.75</v>
          </cell>
          <cell r="H4212" t="str">
            <v>39.98%</v>
          </cell>
        </row>
        <row r="4213">
          <cell r="A4213" t="str">
            <v>11691944743</v>
          </cell>
          <cell r="B4213">
            <v>44743</v>
          </cell>
          <cell r="C4213">
            <v>116919</v>
          </cell>
          <cell r="D4213" t="str">
            <v>四川太极武侯区科华北路药店</v>
          </cell>
          <cell r="E4213">
            <v>6648.32</v>
          </cell>
          <cell r="F4213">
            <v>95</v>
          </cell>
          <cell r="G4213">
            <v>2461.76</v>
          </cell>
          <cell r="H4213" t="str">
            <v>37.03%</v>
          </cell>
        </row>
        <row r="4214">
          <cell r="A4214" t="str">
            <v>11691944744</v>
          </cell>
          <cell r="B4214">
            <v>44744</v>
          </cell>
          <cell r="C4214">
            <v>116919</v>
          </cell>
          <cell r="D4214" t="str">
            <v>四川太极武侯区科华北路药店</v>
          </cell>
          <cell r="E4214">
            <v>6181.3</v>
          </cell>
          <cell r="F4214">
            <v>97</v>
          </cell>
          <cell r="G4214">
            <v>2523</v>
          </cell>
          <cell r="H4214" t="str">
            <v>40.82%</v>
          </cell>
        </row>
        <row r="4215">
          <cell r="A4215" t="str">
            <v>11691944745</v>
          </cell>
          <cell r="B4215">
            <v>44745</v>
          </cell>
          <cell r="C4215">
            <v>116919</v>
          </cell>
          <cell r="D4215" t="str">
            <v>四川太极武侯区科华北路药店</v>
          </cell>
          <cell r="E4215">
            <v>6806.41</v>
          </cell>
          <cell r="F4215">
            <v>76</v>
          </cell>
          <cell r="G4215">
            <v>2273.12</v>
          </cell>
          <cell r="H4215" t="str">
            <v>33.4%</v>
          </cell>
        </row>
        <row r="4216">
          <cell r="A4216" t="str">
            <v>11691944746</v>
          </cell>
          <cell r="B4216">
            <v>44746</v>
          </cell>
          <cell r="C4216">
            <v>116919</v>
          </cell>
          <cell r="D4216" t="str">
            <v>四川太极武侯区科华北路药店</v>
          </cell>
          <cell r="E4216">
            <v>7454.35</v>
          </cell>
          <cell r="F4216">
            <v>86</v>
          </cell>
          <cell r="G4216">
            <v>2784.48</v>
          </cell>
          <cell r="H4216" t="str">
            <v>37.35%</v>
          </cell>
        </row>
        <row r="4217">
          <cell r="A4217" t="str">
            <v>11691944747</v>
          </cell>
          <cell r="B4217">
            <v>44747</v>
          </cell>
          <cell r="C4217">
            <v>116919</v>
          </cell>
          <cell r="D4217" t="str">
            <v>四川太极武侯区科华北路药店</v>
          </cell>
          <cell r="E4217">
            <v>6916.82</v>
          </cell>
          <cell r="F4217">
            <v>96</v>
          </cell>
          <cell r="G4217">
            <v>2664.56</v>
          </cell>
          <cell r="H4217" t="str">
            <v>38.52%</v>
          </cell>
        </row>
        <row r="4218">
          <cell r="A4218" t="str">
            <v>11691944748</v>
          </cell>
          <cell r="B4218">
            <v>44748</v>
          </cell>
          <cell r="C4218">
            <v>116919</v>
          </cell>
          <cell r="D4218" t="str">
            <v>四川太极武侯区科华北路药店</v>
          </cell>
          <cell r="E4218">
            <v>5200.69</v>
          </cell>
          <cell r="F4218">
            <v>94</v>
          </cell>
          <cell r="G4218">
            <v>2087.19</v>
          </cell>
          <cell r="H4218" t="str">
            <v>40.13%</v>
          </cell>
        </row>
        <row r="4219">
          <cell r="A4219" t="str">
            <v>11691944749</v>
          </cell>
          <cell r="B4219">
            <v>44749</v>
          </cell>
          <cell r="C4219">
            <v>116919</v>
          </cell>
          <cell r="D4219" t="str">
            <v>四川太极武侯区科华北路药店</v>
          </cell>
          <cell r="E4219">
            <v>5182.89</v>
          </cell>
          <cell r="F4219">
            <v>84</v>
          </cell>
          <cell r="G4219">
            <v>1925.96</v>
          </cell>
          <cell r="H4219" t="str">
            <v>37.16%</v>
          </cell>
        </row>
        <row r="4220">
          <cell r="A4220" t="str">
            <v>11691944750</v>
          </cell>
          <cell r="B4220">
            <v>44750</v>
          </cell>
          <cell r="C4220">
            <v>116919</v>
          </cell>
          <cell r="D4220" t="str">
            <v>四川太极武侯区科华北路药店</v>
          </cell>
          <cell r="E4220">
            <v>6429.47</v>
          </cell>
          <cell r="F4220">
            <v>109</v>
          </cell>
          <cell r="G4220">
            <v>2196.56</v>
          </cell>
          <cell r="H4220" t="str">
            <v>34.16%</v>
          </cell>
        </row>
        <row r="4221">
          <cell r="A4221" t="str">
            <v>11691944751</v>
          </cell>
          <cell r="B4221">
            <v>44751</v>
          </cell>
          <cell r="C4221">
            <v>116919</v>
          </cell>
          <cell r="D4221" t="str">
            <v>四川太极武侯区科华北路药店</v>
          </cell>
          <cell r="E4221">
            <v>4860.45</v>
          </cell>
          <cell r="F4221">
            <v>81</v>
          </cell>
          <cell r="G4221">
            <v>1947.76</v>
          </cell>
          <cell r="H4221" t="str">
            <v>40.07%</v>
          </cell>
        </row>
        <row r="4222">
          <cell r="A4222" t="str">
            <v>11691944752</v>
          </cell>
          <cell r="B4222">
            <v>44752</v>
          </cell>
          <cell r="C4222">
            <v>116919</v>
          </cell>
          <cell r="D4222" t="str">
            <v>四川太极武侯区科华北路药店</v>
          </cell>
          <cell r="E4222">
            <v>4208.46</v>
          </cell>
          <cell r="F4222">
            <v>83</v>
          </cell>
          <cell r="G4222">
            <v>1565.54</v>
          </cell>
          <cell r="H4222" t="str">
            <v>37.2%</v>
          </cell>
        </row>
        <row r="4223">
          <cell r="A4223" t="str">
            <v>11691944753</v>
          </cell>
          <cell r="B4223">
            <v>44753</v>
          </cell>
          <cell r="C4223">
            <v>116919</v>
          </cell>
          <cell r="D4223" t="str">
            <v>四川太极武侯区科华北路药店</v>
          </cell>
          <cell r="E4223">
            <v>7141.61</v>
          </cell>
          <cell r="F4223">
            <v>110</v>
          </cell>
          <cell r="G4223">
            <v>2465.77</v>
          </cell>
          <cell r="H4223" t="str">
            <v>34.53%</v>
          </cell>
        </row>
        <row r="4224">
          <cell r="A4224" t="str">
            <v>11691944754</v>
          </cell>
          <cell r="B4224">
            <v>44754</v>
          </cell>
          <cell r="C4224">
            <v>116919</v>
          </cell>
          <cell r="D4224" t="str">
            <v>四川太极武侯区科华北路药店</v>
          </cell>
          <cell r="E4224">
            <v>6038.05</v>
          </cell>
          <cell r="F4224">
            <v>116</v>
          </cell>
          <cell r="G4224">
            <v>2236.69</v>
          </cell>
          <cell r="H4224" t="str">
            <v>37.04%</v>
          </cell>
        </row>
        <row r="4225">
          <cell r="A4225" t="str">
            <v>11691944755</v>
          </cell>
          <cell r="B4225">
            <v>44755</v>
          </cell>
          <cell r="C4225">
            <v>116919</v>
          </cell>
          <cell r="D4225" t="str">
            <v>四川太极武侯区科华北路药店</v>
          </cell>
          <cell r="E4225">
            <v>7372.79</v>
          </cell>
          <cell r="F4225">
            <v>78</v>
          </cell>
          <cell r="G4225">
            <v>2410.54</v>
          </cell>
          <cell r="H4225" t="str">
            <v>32.7%</v>
          </cell>
        </row>
        <row r="4226">
          <cell r="A4226" t="str">
            <v>11691944756</v>
          </cell>
          <cell r="B4226">
            <v>44756</v>
          </cell>
          <cell r="C4226">
            <v>116919</v>
          </cell>
          <cell r="D4226" t="str">
            <v>四川太极武侯区科华北路药店</v>
          </cell>
          <cell r="E4226">
            <v>5469.75</v>
          </cell>
          <cell r="F4226">
            <v>92</v>
          </cell>
          <cell r="G4226">
            <v>1850.61</v>
          </cell>
          <cell r="H4226" t="str">
            <v>33.83%</v>
          </cell>
        </row>
        <row r="4227">
          <cell r="A4227" t="str">
            <v>11691944757</v>
          </cell>
          <cell r="B4227">
            <v>44757</v>
          </cell>
          <cell r="C4227">
            <v>116919</v>
          </cell>
          <cell r="D4227" t="str">
            <v>四川太极武侯区科华北路药店</v>
          </cell>
          <cell r="E4227">
            <v>5534.89</v>
          </cell>
          <cell r="F4227">
            <v>89</v>
          </cell>
          <cell r="G4227">
            <v>2332.06</v>
          </cell>
          <cell r="H4227" t="str">
            <v>42.13%</v>
          </cell>
        </row>
        <row r="4228">
          <cell r="A4228" t="str">
            <v>11691944758</v>
          </cell>
          <cell r="B4228">
            <v>44758</v>
          </cell>
          <cell r="C4228">
            <v>116919</v>
          </cell>
          <cell r="D4228" t="str">
            <v>四川太极武侯区科华北路药店</v>
          </cell>
          <cell r="E4228">
            <v>6005.92</v>
          </cell>
          <cell r="F4228">
            <v>112</v>
          </cell>
          <cell r="G4228">
            <v>2022.4</v>
          </cell>
          <cell r="H4228" t="str">
            <v>33.67%</v>
          </cell>
        </row>
        <row r="4229">
          <cell r="A4229" t="str">
            <v>11691944759</v>
          </cell>
          <cell r="B4229">
            <v>44759</v>
          </cell>
          <cell r="C4229">
            <v>116919</v>
          </cell>
          <cell r="D4229" t="str">
            <v>四川太极武侯区科华北路药店</v>
          </cell>
          <cell r="E4229">
            <v>9685.3</v>
          </cell>
          <cell r="F4229">
            <v>129</v>
          </cell>
          <cell r="G4229">
            <v>3120.22</v>
          </cell>
          <cell r="H4229" t="str">
            <v>32.22%</v>
          </cell>
        </row>
        <row r="4230">
          <cell r="A4230" t="str">
            <v>11691944760</v>
          </cell>
          <cell r="B4230">
            <v>44760</v>
          </cell>
          <cell r="C4230">
            <v>116919</v>
          </cell>
          <cell r="D4230" t="str">
            <v>四川太极武侯区科华北路药店</v>
          </cell>
          <cell r="E4230">
            <v>9043.77</v>
          </cell>
          <cell r="F4230">
            <v>99</v>
          </cell>
          <cell r="G4230">
            <v>2361.18</v>
          </cell>
          <cell r="H4230" t="str">
            <v>26.11%</v>
          </cell>
        </row>
        <row r="4231">
          <cell r="A4231" t="str">
            <v>11691944761</v>
          </cell>
          <cell r="B4231">
            <v>44761</v>
          </cell>
          <cell r="C4231">
            <v>116919</v>
          </cell>
          <cell r="D4231" t="str">
            <v>四川太极武侯区科华北路药店</v>
          </cell>
          <cell r="E4231">
            <v>6377.31</v>
          </cell>
          <cell r="F4231">
            <v>97</v>
          </cell>
          <cell r="G4231">
            <v>1780.47</v>
          </cell>
          <cell r="H4231" t="str">
            <v>27.92%</v>
          </cell>
        </row>
        <row r="4232">
          <cell r="A4232" t="str">
            <v>11691944762</v>
          </cell>
          <cell r="B4232">
            <v>44762</v>
          </cell>
          <cell r="C4232">
            <v>116919</v>
          </cell>
          <cell r="D4232" t="str">
            <v>四川太极武侯区科华北路药店</v>
          </cell>
          <cell r="E4232">
            <v>6940.03</v>
          </cell>
          <cell r="F4232">
            <v>93</v>
          </cell>
          <cell r="G4232">
            <v>2253.45</v>
          </cell>
          <cell r="H4232" t="str">
            <v>32.47%</v>
          </cell>
        </row>
        <row r="4233">
          <cell r="A4233" t="str">
            <v>11691944763</v>
          </cell>
          <cell r="B4233">
            <v>44763</v>
          </cell>
          <cell r="C4233">
            <v>116919</v>
          </cell>
          <cell r="D4233" t="str">
            <v>四川太极武侯区科华北路药店</v>
          </cell>
          <cell r="E4233">
            <v>7685.63</v>
          </cell>
          <cell r="F4233">
            <v>85</v>
          </cell>
          <cell r="G4233">
            <v>2084.4</v>
          </cell>
          <cell r="H4233" t="str">
            <v>27.12%</v>
          </cell>
        </row>
        <row r="4234">
          <cell r="A4234" t="str">
            <v>11691944764</v>
          </cell>
          <cell r="B4234">
            <v>44764</v>
          </cell>
          <cell r="C4234">
            <v>116919</v>
          </cell>
          <cell r="D4234" t="str">
            <v>四川太极武侯区科华北路药店</v>
          </cell>
          <cell r="E4234">
            <v>4370.18</v>
          </cell>
          <cell r="F4234">
            <v>109</v>
          </cell>
          <cell r="G4234">
            <v>1099.03</v>
          </cell>
          <cell r="H4234" t="str">
            <v>25.15%</v>
          </cell>
        </row>
        <row r="4235">
          <cell r="A4235" t="str">
            <v>11691944765</v>
          </cell>
          <cell r="B4235">
            <v>44765</v>
          </cell>
          <cell r="C4235">
            <v>116919</v>
          </cell>
          <cell r="D4235" t="str">
            <v>四川太极武侯区科华北路药店</v>
          </cell>
          <cell r="E4235">
            <v>5288.76</v>
          </cell>
          <cell r="F4235">
            <v>94</v>
          </cell>
          <cell r="G4235">
            <v>1992</v>
          </cell>
          <cell r="H4235" t="str">
            <v>37.66%</v>
          </cell>
        </row>
        <row r="4236">
          <cell r="A4236" t="str">
            <v>11691944766</v>
          </cell>
          <cell r="B4236">
            <v>44766</v>
          </cell>
          <cell r="C4236">
            <v>116919</v>
          </cell>
          <cell r="D4236" t="str">
            <v>四川太极武侯区科华北路药店</v>
          </cell>
          <cell r="E4236">
            <v>5058.41</v>
          </cell>
          <cell r="F4236">
            <v>73</v>
          </cell>
          <cell r="G4236">
            <v>1946.47</v>
          </cell>
          <cell r="H4236" t="str">
            <v>38.48%</v>
          </cell>
        </row>
        <row r="4237">
          <cell r="A4237" t="str">
            <v>11691944767</v>
          </cell>
          <cell r="B4237">
            <v>44767</v>
          </cell>
          <cell r="C4237">
            <v>116919</v>
          </cell>
          <cell r="D4237" t="str">
            <v>四川太极武侯区科华北路药店</v>
          </cell>
          <cell r="E4237">
            <v>7306</v>
          </cell>
          <cell r="F4237">
            <v>51</v>
          </cell>
          <cell r="G4237">
            <v>2223.49</v>
          </cell>
          <cell r="H4237" t="str">
            <v>30.43%</v>
          </cell>
        </row>
        <row r="4238">
          <cell r="A4238" t="str">
            <v>11691944768</v>
          </cell>
          <cell r="B4238">
            <v>44768</v>
          </cell>
          <cell r="C4238">
            <v>116919</v>
          </cell>
          <cell r="D4238" t="str">
            <v>四川太极武侯区科华北路药店</v>
          </cell>
          <cell r="E4238">
            <v>4593.17</v>
          </cell>
          <cell r="F4238">
            <v>87</v>
          </cell>
          <cell r="G4238">
            <v>1627.06</v>
          </cell>
          <cell r="H4238" t="str">
            <v>35.42%</v>
          </cell>
        </row>
        <row r="4239">
          <cell r="A4239" t="str">
            <v>11691944769</v>
          </cell>
          <cell r="B4239">
            <v>44769</v>
          </cell>
          <cell r="C4239">
            <v>116919</v>
          </cell>
          <cell r="D4239" t="str">
            <v>四川太极武侯区科华北路药店</v>
          </cell>
          <cell r="E4239">
            <v>2458.95</v>
          </cell>
          <cell r="F4239">
            <v>55</v>
          </cell>
          <cell r="G4239">
            <v>1024.12</v>
          </cell>
          <cell r="H4239" t="str">
            <v>41.65%</v>
          </cell>
        </row>
        <row r="4240">
          <cell r="A4240" t="str">
            <v>11691944770</v>
          </cell>
          <cell r="B4240">
            <v>44770</v>
          </cell>
          <cell r="C4240">
            <v>116919</v>
          </cell>
          <cell r="D4240" t="str">
            <v>四川太极武侯区科华北路药店</v>
          </cell>
          <cell r="E4240">
            <v>3438.6</v>
          </cell>
          <cell r="F4240">
            <v>66</v>
          </cell>
          <cell r="G4240">
            <v>906.03</v>
          </cell>
          <cell r="H4240" t="str">
            <v>26.35%</v>
          </cell>
        </row>
        <row r="4241">
          <cell r="A4241" t="str">
            <v>11691944771</v>
          </cell>
          <cell r="B4241">
            <v>44771</v>
          </cell>
          <cell r="C4241">
            <v>116919</v>
          </cell>
          <cell r="D4241" t="str">
            <v>四川太极武侯区科华北路药店</v>
          </cell>
          <cell r="E4241">
            <v>4197.04</v>
          </cell>
          <cell r="F4241">
            <v>73</v>
          </cell>
          <cell r="G4241">
            <v>1483.98</v>
          </cell>
          <cell r="H4241" t="str">
            <v>35.36%</v>
          </cell>
        </row>
        <row r="4242">
          <cell r="A4242" t="str">
            <v>11691944772</v>
          </cell>
          <cell r="B4242">
            <v>44772</v>
          </cell>
          <cell r="C4242">
            <v>116919</v>
          </cell>
          <cell r="D4242" t="str">
            <v>四川太极武侯区科华北路药店</v>
          </cell>
          <cell r="E4242">
            <v>5207.2</v>
          </cell>
          <cell r="F4242">
            <v>52</v>
          </cell>
          <cell r="G4242">
            <v>1991.27</v>
          </cell>
          <cell r="H4242" t="str">
            <v>38.24%</v>
          </cell>
        </row>
        <row r="4243">
          <cell r="A4243" t="str">
            <v>11691944773</v>
          </cell>
          <cell r="B4243">
            <v>44773</v>
          </cell>
          <cell r="C4243">
            <v>116919</v>
          </cell>
          <cell r="D4243" t="str">
            <v>四川太极武侯区科华北路药店</v>
          </cell>
          <cell r="E4243">
            <v>6208.2</v>
          </cell>
          <cell r="F4243">
            <v>71</v>
          </cell>
          <cell r="G4243">
            <v>2074.03</v>
          </cell>
          <cell r="H4243" t="str">
            <v>33.41%</v>
          </cell>
        </row>
        <row r="4244">
          <cell r="A4244" t="str">
            <v>11718444743</v>
          </cell>
          <cell r="B4244">
            <v>44743</v>
          </cell>
          <cell r="C4244">
            <v>117184</v>
          </cell>
          <cell r="D4244" t="str">
            <v>四川太极锦江区静沙南路药店</v>
          </cell>
          <cell r="E4244">
            <v>6719.57</v>
          </cell>
          <cell r="F4244">
            <v>98</v>
          </cell>
          <cell r="G4244">
            <v>2190.07</v>
          </cell>
          <cell r="H4244" t="str">
            <v>32.59%</v>
          </cell>
        </row>
        <row r="4245">
          <cell r="A4245" t="str">
            <v>11718444744</v>
          </cell>
          <cell r="B4245">
            <v>44744</v>
          </cell>
          <cell r="C4245">
            <v>117184</v>
          </cell>
          <cell r="D4245" t="str">
            <v>四川太极锦江区静沙南路药店</v>
          </cell>
          <cell r="E4245">
            <v>6393.1</v>
          </cell>
          <cell r="F4245">
            <v>92</v>
          </cell>
          <cell r="G4245">
            <v>2612.92</v>
          </cell>
          <cell r="H4245" t="str">
            <v>40.87%</v>
          </cell>
        </row>
        <row r="4246">
          <cell r="A4246" t="str">
            <v>11718444745</v>
          </cell>
          <cell r="B4246">
            <v>44745</v>
          </cell>
          <cell r="C4246">
            <v>117184</v>
          </cell>
          <cell r="D4246" t="str">
            <v>四川太极锦江区静沙南路药店</v>
          </cell>
          <cell r="E4246">
            <v>4286.59</v>
          </cell>
          <cell r="F4246">
            <v>77</v>
          </cell>
          <cell r="G4246">
            <v>1619.94</v>
          </cell>
          <cell r="H4246" t="str">
            <v>37.79%</v>
          </cell>
        </row>
        <row r="4247">
          <cell r="A4247" t="str">
            <v>11718444746</v>
          </cell>
          <cell r="B4247">
            <v>44746</v>
          </cell>
          <cell r="C4247">
            <v>117184</v>
          </cell>
          <cell r="D4247" t="str">
            <v>四川太极锦江区静沙南路药店</v>
          </cell>
          <cell r="E4247">
            <v>7655.94</v>
          </cell>
          <cell r="F4247">
            <v>105</v>
          </cell>
          <cell r="G4247">
            <v>2239.61</v>
          </cell>
          <cell r="H4247" t="str">
            <v>29.25%</v>
          </cell>
        </row>
        <row r="4248">
          <cell r="A4248" t="str">
            <v>11718444747</v>
          </cell>
          <cell r="B4248">
            <v>44747</v>
          </cell>
          <cell r="C4248">
            <v>117184</v>
          </cell>
          <cell r="D4248" t="str">
            <v>四川太极锦江区静沙南路药店</v>
          </cell>
          <cell r="E4248">
            <v>8603.5</v>
          </cell>
          <cell r="F4248">
            <v>111</v>
          </cell>
          <cell r="G4248">
            <v>2790.02</v>
          </cell>
          <cell r="H4248" t="str">
            <v>32.43%</v>
          </cell>
        </row>
        <row r="4249">
          <cell r="A4249" t="str">
            <v>11718444748</v>
          </cell>
          <cell r="B4249">
            <v>44748</v>
          </cell>
          <cell r="C4249">
            <v>117184</v>
          </cell>
          <cell r="D4249" t="str">
            <v>四川太极锦江区静沙南路药店</v>
          </cell>
          <cell r="E4249">
            <v>5716.39</v>
          </cell>
          <cell r="F4249">
            <v>98</v>
          </cell>
          <cell r="G4249">
            <v>2317.58</v>
          </cell>
          <cell r="H4249" t="str">
            <v>40.54%</v>
          </cell>
        </row>
        <row r="4250">
          <cell r="A4250" t="str">
            <v>11718444749</v>
          </cell>
          <cell r="B4250">
            <v>44749</v>
          </cell>
          <cell r="C4250">
            <v>117184</v>
          </cell>
          <cell r="D4250" t="str">
            <v>四川太极锦江区静沙南路药店</v>
          </cell>
          <cell r="E4250">
            <v>6560.7</v>
          </cell>
          <cell r="F4250">
            <v>103</v>
          </cell>
          <cell r="G4250">
            <v>2308.5</v>
          </cell>
          <cell r="H4250" t="str">
            <v>35.19%</v>
          </cell>
        </row>
        <row r="4251">
          <cell r="A4251" t="str">
            <v>11718444750</v>
          </cell>
          <cell r="B4251">
            <v>44750</v>
          </cell>
          <cell r="C4251">
            <v>117184</v>
          </cell>
          <cell r="D4251" t="str">
            <v>四川太极锦江区静沙南路药店</v>
          </cell>
          <cell r="E4251">
            <v>5692.23</v>
          </cell>
          <cell r="F4251">
            <v>98</v>
          </cell>
          <cell r="G4251">
            <v>2237.29</v>
          </cell>
          <cell r="H4251" t="str">
            <v>39.3%</v>
          </cell>
        </row>
        <row r="4252">
          <cell r="A4252" t="str">
            <v>11718444751</v>
          </cell>
          <cell r="B4252">
            <v>44751</v>
          </cell>
          <cell r="C4252">
            <v>117184</v>
          </cell>
          <cell r="D4252" t="str">
            <v>四川太极锦江区静沙南路药店</v>
          </cell>
          <cell r="E4252">
            <v>4593.21</v>
          </cell>
          <cell r="F4252">
            <v>90</v>
          </cell>
          <cell r="G4252">
            <v>1688.04</v>
          </cell>
          <cell r="H4252" t="str">
            <v>36.75%</v>
          </cell>
        </row>
        <row r="4253">
          <cell r="A4253" t="str">
            <v>11718444752</v>
          </cell>
          <cell r="B4253">
            <v>44752</v>
          </cell>
          <cell r="C4253">
            <v>117184</v>
          </cell>
          <cell r="D4253" t="str">
            <v>四川太极锦江区静沙南路药店</v>
          </cell>
          <cell r="E4253">
            <v>6341.18</v>
          </cell>
          <cell r="F4253">
            <v>103</v>
          </cell>
          <cell r="G4253">
            <v>2203.45</v>
          </cell>
          <cell r="H4253" t="str">
            <v>34.75%</v>
          </cell>
        </row>
        <row r="4254">
          <cell r="A4254" t="str">
            <v>11718444753</v>
          </cell>
          <cell r="B4254">
            <v>44753</v>
          </cell>
          <cell r="C4254">
            <v>117184</v>
          </cell>
          <cell r="D4254" t="str">
            <v>四川太极锦江区静沙南路药店</v>
          </cell>
          <cell r="E4254">
            <v>7689.88</v>
          </cell>
          <cell r="F4254">
            <v>117</v>
          </cell>
          <cell r="G4254">
            <v>2848.69</v>
          </cell>
          <cell r="H4254" t="str">
            <v>37.04%</v>
          </cell>
        </row>
        <row r="4255">
          <cell r="A4255" t="str">
            <v>11718444754</v>
          </cell>
          <cell r="B4255">
            <v>44754</v>
          </cell>
          <cell r="C4255">
            <v>117184</v>
          </cell>
          <cell r="D4255" t="str">
            <v>四川太极锦江区静沙南路药店</v>
          </cell>
          <cell r="E4255">
            <v>6714.9</v>
          </cell>
          <cell r="F4255">
            <v>106</v>
          </cell>
          <cell r="G4255">
            <v>2775.79</v>
          </cell>
          <cell r="H4255" t="str">
            <v>41.34%</v>
          </cell>
        </row>
        <row r="4256">
          <cell r="A4256" t="str">
            <v>11718444755</v>
          </cell>
          <cell r="B4256">
            <v>44755</v>
          </cell>
          <cell r="C4256">
            <v>117184</v>
          </cell>
          <cell r="D4256" t="str">
            <v>四川太极锦江区静沙南路药店</v>
          </cell>
          <cell r="E4256">
            <v>7054.91</v>
          </cell>
          <cell r="F4256">
            <v>127</v>
          </cell>
          <cell r="G4256">
            <v>2484.04</v>
          </cell>
          <cell r="H4256" t="str">
            <v>35.21%</v>
          </cell>
        </row>
        <row r="4257">
          <cell r="A4257" t="str">
            <v>11718444756</v>
          </cell>
          <cell r="B4257">
            <v>44756</v>
          </cell>
          <cell r="C4257">
            <v>117184</v>
          </cell>
          <cell r="D4257" t="str">
            <v>四川太极锦江区静沙南路药店</v>
          </cell>
          <cell r="E4257">
            <v>5977.81</v>
          </cell>
          <cell r="F4257">
            <v>115</v>
          </cell>
          <cell r="G4257">
            <v>2467.44</v>
          </cell>
          <cell r="H4257" t="str">
            <v>41.28%</v>
          </cell>
        </row>
        <row r="4258">
          <cell r="A4258" t="str">
            <v>11718444757</v>
          </cell>
          <cell r="B4258">
            <v>44757</v>
          </cell>
          <cell r="C4258">
            <v>117184</v>
          </cell>
          <cell r="D4258" t="str">
            <v>四川太极锦江区静沙南路药店</v>
          </cell>
          <cell r="E4258">
            <v>8992.55</v>
          </cell>
          <cell r="F4258">
            <v>141</v>
          </cell>
          <cell r="G4258">
            <v>3308.23</v>
          </cell>
          <cell r="H4258" t="str">
            <v>36.79%</v>
          </cell>
        </row>
        <row r="4259">
          <cell r="A4259" t="str">
            <v>11718444758</v>
          </cell>
          <cell r="B4259">
            <v>44758</v>
          </cell>
          <cell r="C4259">
            <v>117184</v>
          </cell>
          <cell r="D4259" t="str">
            <v>四川太极锦江区静沙南路药店</v>
          </cell>
          <cell r="E4259">
            <v>11824.79</v>
          </cell>
          <cell r="F4259">
            <v>113</v>
          </cell>
          <cell r="G4259">
            <v>3793.72</v>
          </cell>
          <cell r="H4259" t="str">
            <v>32.08%</v>
          </cell>
        </row>
        <row r="4260">
          <cell r="A4260" t="str">
            <v>11718444759</v>
          </cell>
          <cell r="B4260">
            <v>44759</v>
          </cell>
          <cell r="C4260">
            <v>117184</v>
          </cell>
          <cell r="D4260" t="str">
            <v>四川太极锦江区静沙南路药店</v>
          </cell>
          <cell r="E4260">
            <v>12406.24</v>
          </cell>
          <cell r="F4260">
            <v>128</v>
          </cell>
          <cell r="G4260">
            <v>4331.69</v>
          </cell>
          <cell r="H4260" t="str">
            <v>34.92%</v>
          </cell>
        </row>
        <row r="4261">
          <cell r="A4261" t="str">
            <v>11718444760</v>
          </cell>
          <cell r="B4261">
            <v>44760</v>
          </cell>
          <cell r="C4261">
            <v>117184</v>
          </cell>
          <cell r="D4261" t="str">
            <v>四川太极锦江区静沙南路药店</v>
          </cell>
          <cell r="E4261">
            <v>6634.66</v>
          </cell>
          <cell r="F4261">
            <v>104</v>
          </cell>
          <cell r="G4261">
            <v>2009.74</v>
          </cell>
          <cell r="H4261" t="str">
            <v>30.29%</v>
          </cell>
        </row>
        <row r="4262">
          <cell r="A4262" t="str">
            <v>11718444761</v>
          </cell>
          <cell r="B4262">
            <v>44761</v>
          </cell>
          <cell r="C4262">
            <v>117184</v>
          </cell>
          <cell r="D4262" t="str">
            <v>四川太极锦江区静沙南路药店</v>
          </cell>
          <cell r="E4262">
            <v>4592.53</v>
          </cell>
          <cell r="F4262">
            <v>96</v>
          </cell>
          <cell r="G4262">
            <v>1690.84</v>
          </cell>
          <cell r="H4262" t="str">
            <v>36.82%</v>
          </cell>
        </row>
        <row r="4263">
          <cell r="A4263" t="str">
            <v>11718444762</v>
          </cell>
          <cell r="B4263">
            <v>44762</v>
          </cell>
          <cell r="C4263">
            <v>117184</v>
          </cell>
          <cell r="D4263" t="str">
            <v>四川太极锦江区静沙南路药店</v>
          </cell>
          <cell r="E4263">
            <v>7033.31</v>
          </cell>
          <cell r="F4263">
            <v>116</v>
          </cell>
          <cell r="G4263">
            <v>2666.59</v>
          </cell>
          <cell r="H4263" t="str">
            <v>37.91%</v>
          </cell>
        </row>
        <row r="4264">
          <cell r="A4264" t="str">
            <v>11718444763</v>
          </cell>
          <cell r="B4264">
            <v>44763</v>
          </cell>
          <cell r="C4264">
            <v>117184</v>
          </cell>
          <cell r="D4264" t="str">
            <v>四川太极锦江区静沙南路药店</v>
          </cell>
          <cell r="E4264">
            <v>5166.41</v>
          </cell>
          <cell r="F4264">
            <v>80</v>
          </cell>
          <cell r="G4264">
            <v>1771.05</v>
          </cell>
          <cell r="H4264" t="str">
            <v>34.28%</v>
          </cell>
        </row>
        <row r="4265">
          <cell r="A4265" t="str">
            <v>11718444764</v>
          </cell>
          <cell r="B4265">
            <v>44764</v>
          </cell>
          <cell r="C4265">
            <v>117184</v>
          </cell>
          <cell r="D4265" t="str">
            <v>四川太极锦江区静沙南路药店</v>
          </cell>
          <cell r="E4265">
            <v>5301.98</v>
          </cell>
          <cell r="F4265">
            <v>77</v>
          </cell>
          <cell r="G4265">
            <v>2069.14</v>
          </cell>
          <cell r="H4265" t="str">
            <v>39.03%</v>
          </cell>
        </row>
        <row r="4266">
          <cell r="A4266" t="str">
            <v>11718444765</v>
          </cell>
          <cell r="B4266">
            <v>44765</v>
          </cell>
          <cell r="C4266">
            <v>117184</v>
          </cell>
          <cell r="D4266" t="str">
            <v>四川太极锦江区静沙南路药店</v>
          </cell>
          <cell r="E4266">
            <v>4826.21</v>
          </cell>
          <cell r="F4266">
            <v>89</v>
          </cell>
          <cell r="G4266">
            <v>1728.77</v>
          </cell>
          <cell r="H4266" t="str">
            <v>35.82%</v>
          </cell>
        </row>
        <row r="4267">
          <cell r="A4267" t="str">
            <v>11718444766</v>
          </cell>
          <cell r="B4267">
            <v>44766</v>
          </cell>
          <cell r="C4267">
            <v>117184</v>
          </cell>
          <cell r="D4267" t="str">
            <v>四川太极锦江区静沙南路药店</v>
          </cell>
          <cell r="E4267">
            <v>5384.18</v>
          </cell>
          <cell r="F4267">
            <v>75</v>
          </cell>
          <cell r="G4267">
            <v>2086.59</v>
          </cell>
          <cell r="H4267" t="str">
            <v>38.75%</v>
          </cell>
        </row>
        <row r="4268">
          <cell r="A4268" t="str">
            <v>11718444767</v>
          </cell>
          <cell r="B4268">
            <v>44767</v>
          </cell>
          <cell r="C4268">
            <v>117184</v>
          </cell>
          <cell r="D4268" t="str">
            <v>四川太极锦江区静沙南路药店</v>
          </cell>
          <cell r="E4268">
            <v>7622.79</v>
          </cell>
          <cell r="F4268">
            <v>114</v>
          </cell>
          <cell r="G4268">
            <v>3170.66</v>
          </cell>
          <cell r="H4268" t="str">
            <v>41.59%</v>
          </cell>
        </row>
        <row r="4269">
          <cell r="A4269" t="str">
            <v>11718444768</v>
          </cell>
          <cell r="B4269">
            <v>44768</v>
          </cell>
          <cell r="C4269">
            <v>117184</v>
          </cell>
          <cell r="D4269" t="str">
            <v>四川太极锦江区静沙南路药店</v>
          </cell>
          <cell r="E4269">
            <v>7397.2</v>
          </cell>
          <cell r="F4269">
            <v>109</v>
          </cell>
          <cell r="G4269">
            <v>2337.74</v>
          </cell>
          <cell r="H4269" t="str">
            <v>31.6%</v>
          </cell>
        </row>
        <row r="4270">
          <cell r="A4270" t="str">
            <v>11718444769</v>
          </cell>
          <cell r="B4270">
            <v>44769</v>
          </cell>
          <cell r="C4270">
            <v>117184</v>
          </cell>
          <cell r="D4270" t="str">
            <v>四川太极锦江区静沙南路药店</v>
          </cell>
          <cell r="E4270">
            <v>4383.8</v>
          </cell>
          <cell r="F4270">
            <v>85</v>
          </cell>
          <cell r="G4270">
            <v>1697.45</v>
          </cell>
          <cell r="H4270" t="str">
            <v>38.72%</v>
          </cell>
        </row>
        <row r="4271">
          <cell r="A4271" t="str">
            <v>11718444770</v>
          </cell>
          <cell r="B4271">
            <v>44770</v>
          </cell>
          <cell r="C4271">
            <v>117184</v>
          </cell>
          <cell r="D4271" t="str">
            <v>四川太极锦江区静沙南路药店</v>
          </cell>
          <cell r="E4271">
            <v>3528.7</v>
          </cell>
          <cell r="F4271">
            <v>73</v>
          </cell>
          <cell r="G4271">
            <v>1472.57</v>
          </cell>
          <cell r="H4271" t="str">
            <v>41.73%</v>
          </cell>
        </row>
        <row r="4272">
          <cell r="A4272" t="str">
            <v>11718444771</v>
          </cell>
          <cell r="B4272">
            <v>44771</v>
          </cell>
          <cell r="C4272">
            <v>117184</v>
          </cell>
          <cell r="D4272" t="str">
            <v>四川太极锦江区静沙南路药店</v>
          </cell>
          <cell r="E4272">
            <v>8061.34</v>
          </cell>
          <cell r="F4272">
            <v>113</v>
          </cell>
          <cell r="G4272">
            <v>2877.27</v>
          </cell>
          <cell r="H4272" t="str">
            <v>35.69%</v>
          </cell>
        </row>
        <row r="4273">
          <cell r="A4273" t="str">
            <v>11718444772</v>
          </cell>
          <cell r="B4273">
            <v>44772</v>
          </cell>
          <cell r="C4273">
            <v>117184</v>
          </cell>
          <cell r="D4273" t="str">
            <v>四川太极锦江区静沙南路药店</v>
          </cell>
          <cell r="E4273">
            <v>3945.33</v>
          </cell>
          <cell r="F4273">
            <v>82</v>
          </cell>
          <cell r="G4273">
            <v>1541.92</v>
          </cell>
          <cell r="H4273" t="str">
            <v>39.08%</v>
          </cell>
        </row>
        <row r="4274">
          <cell r="A4274" t="str">
            <v>11718444773</v>
          </cell>
          <cell r="B4274">
            <v>44773</v>
          </cell>
          <cell r="C4274">
            <v>117184</v>
          </cell>
          <cell r="D4274" t="str">
            <v>四川太极锦江区静沙南路药店</v>
          </cell>
          <cell r="E4274">
            <v>5398.51</v>
          </cell>
          <cell r="F4274">
            <v>64</v>
          </cell>
          <cell r="G4274">
            <v>2054</v>
          </cell>
          <cell r="H4274" t="str">
            <v>38.05%</v>
          </cell>
        </row>
        <row r="4275">
          <cell r="A4275" t="str">
            <v>11731044743</v>
          </cell>
          <cell r="B4275">
            <v>44743</v>
          </cell>
          <cell r="C4275">
            <v>117310</v>
          </cell>
          <cell r="D4275" t="str">
            <v>四川太极武侯区长寿路药店</v>
          </cell>
          <cell r="E4275">
            <v>5043.73</v>
          </cell>
          <cell r="F4275">
            <v>75</v>
          </cell>
          <cell r="G4275">
            <v>1776.15</v>
          </cell>
          <cell r="H4275" t="str">
            <v>35.21%</v>
          </cell>
        </row>
        <row r="4276">
          <cell r="A4276" t="str">
            <v>11731044744</v>
          </cell>
          <cell r="B4276">
            <v>44744</v>
          </cell>
          <cell r="C4276">
            <v>117310</v>
          </cell>
          <cell r="D4276" t="str">
            <v>四川太极武侯区长寿路药店</v>
          </cell>
          <cell r="E4276">
            <v>4362.31</v>
          </cell>
          <cell r="F4276">
            <v>78</v>
          </cell>
          <cell r="G4276">
            <v>1476.81</v>
          </cell>
          <cell r="H4276" t="str">
            <v>33.85%</v>
          </cell>
        </row>
        <row r="4277">
          <cell r="A4277" t="str">
            <v>11731044745</v>
          </cell>
          <cell r="B4277">
            <v>44745</v>
          </cell>
          <cell r="C4277">
            <v>117310</v>
          </cell>
          <cell r="D4277" t="str">
            <v>四川太极武侯区长寿路药店</v>
          </cell>
          <cell r="E4277">
            <v>7676.34</v>
          </cell>
          <cell r="F4277">
            <v>72</v>
          </cell>
          <cell r="G4277">
            <v>2256.88</v>
          </cell>
          <cell r="H4277" t="str">
            <v>29.4%</v>
          </cell>
        </row>
        <row r="4278">
          <cell r="A4278" t="str">
            <v>11731044746</v>
          </cell>
          <cell r="B4278">
            <v>44746</v>
          </cell>
          <cell r="C4278">
            <v>117310</v>
          </cell>
          <cell r="D4278" t="str">
            <v>四川太极武侯区长寿路药店</v>
          </cell>
          <cell r="E4278">
            <v>3767.21</v>
          </cell>
          <cell r="F4278">
            <v>70</v>
          </cell>
          <cell r="G4278">
            <v>1087.59</v>
          </cell>
          <cell r="H4278" t="str">
            <v>28.87%</v>
          </cell>
        </row>
        <row r="4279">
          <cell r="A4279" t="str">
            <v>11731044747</v>
          </cell>
          <cell r="B4279">
            <v>44747</v>
          </cell>
          <cell r="C4279">
            <v>117310</v>
          </cell>
          <cell r="D4279" t="str">
            <v>四川太极武侯区长寿路药店</v>
          </cell>
          <cell r="E4279">
            <v>4150.52</v>
          </cell>
          <cell r="F4279">
            <v>70</v>
          </cell>
          <cell r="G4279">
            <v>1369.52</v>
          </cell>
          <cell r="H4279" t="str">
            <v>33%</v>
          </cell>
        </row>
        <row r="4280">
          <cell r="A4280" t="str">
            <v>11731044748</v>
          </cell>
          <cell r="B4280">
            <v>44748</v>
          </cell>
          <cell r="C4280">
            <v>117310</v>
          </cell>
          <cell r="D4280" t="str">
            <v>四川太极武侯区长寿路药店</v>
          </cell>
          <cell r="E4280">
            <v>3307.72</v>
          </cell>
          <cell r="F4280">
            <v>58</v>
          </cell>
          <cell r="G4280">
            <v>1459.11</v>
          </cell>
          <cell r="H4280" t="str">
            <v>44.11%</v>
          </cell>
        </row>
        <row r="4281">
          <cell r="A4281" t="str">
            <v>11731044749</v>
          </cell>
          <cell r="B4281">
            <v>44749</v>
          </cell>
          <cell r="C4281">
            <v>117310</v>
          </cell>
          <cell r="D4281" t="str">
            <v>四川太极武侯区长寿路药店</v>
          </cell>
          <cell r="E4281">
            <v>6006.89</v>
          </cell>
          <cell r="F4281">
            <v>72</v>
          </cell>
          <cell r="G4281">
            <v>1476.33</v>
          </cell>
          <cell r="H4281" t="str">
            <v>24.58%</v>
          </cell>
        </row>
        <row r="4282">
          <cell r="A4282" t="str">
            <v>11731044750</v>
          </cell>
          <cell r="B4282">
            <v>44750</v>
          </cell>
          <cell r="C4282">
            <v>117310</v>
          </cell>
          <cell r="D4282" t="str">
            <v>四川太极武侯区长寿路药店</v>
          </cell>
          <cell r="E4282">
            <v>4075.95</v>
          </cell>
          <cell r="F4282">
            <v>70</v>
          </cell>
          <cell r="G4282">
            <v>1524.63</v>
          </cell>
          <cell r="H4282" t="str">
            <v>37.41%</v>
          </cell>
        </row>
        <row r="4283">
          <cell r="A4283" t="str">
            <v>11731044751</v>
          </cell>
          <cell r="B4283">
            <v>44751</v>
          </cell>
          <cell r="C4283">
            <v>117310</v>
          </cell>
          <cell r="D4283" t="str">
            <v>四川太极武侯区长寿路药店</v>
          </cell>
          <cell r="E4283">
            <v>5928.58</v>
          </cell>
          <cell r="F4283">
            <v>90</v>
          </cell>
          <cell r="G4283">
            <v>1706.34</v>
          </cell>
          <cell r="H4283" t="str">
            <v>28.78%</v>
          </cell>
        </row>
        <row r="4284">
          <cell r="A4284" t="str">
            <v>11731044752</v>
          </cell>
          <cell r="B4284">
            <v>44752</v>
          </cell>
          <cell r="C4284">
            <v>117310</v>
          </cell>
          <cell r="D4284" t="str">
            <v>四川太极武侯区长寿路药店</v>
          </cell>
          <cell r="E4284">
            <v>3067.72</v>
          </cell>
          <cell r="F4284">
            <v>46</v>
          </cell>
          <cell r="G4284">
            <v>992.99</v>
          </cell>
          <cell r="H4284" t="str">
            <v>32.37%</v>
          </cell>
        </row>
        <row r="4285">
          <cell r="A4285" t="str">
            <v>11731044753</v>
          </cell>
          <cell r="B4285">
            <v>44753</v>
          </cell>
          <cell r="C4285">
            <v>117310</v>
          </cell>
          <cell r="D4285" t="str">
            <v>四川太极武侯区长寿路药店</v>
          </cell>
          <cell r="E4285">
            <v>6049.63</v>
          </cell>
          <cell r="F4285">
            <v>68</v>
          </cell>
          <cell r="G4285">
            <v>1889.88</v>
          </cell>
          <cell r="H4285" t="str">
            <v>31.24%</v>
          </cell>
        </row>
        <row r="4286">
          <cell r="A4286" t="str">
            <v>11731044754</v>
          </cell>
          <cell r="B4286">
            <v>44754</v>
          </cell>
          <cell r="C4286">
            <v>117310</v>
          </cell>
          <cell r="D4286" t="str">
            <v>四川太极武侯区长寿路药店</v>
          </cell>
          <cell r="E4286">
            <v>4933.56</v>
          </cell>
          <cell r="F4286">
            <v>69</v>
          </cell>
          <cell r="G4286">
            <v>1745.92</v>
          </cell>
          <cell r="H4286" t="str">
            <v>35.39%</v>
          </cell>
        </row>
        <row r="4287">
          <cell r="A4287" t="str">
            <v>11731044755</v>
          </cell>
          <cell r="B4287">
            <v>44755</v>
          </cell>
          <cell r="C4287">
            <v>117310</v>
          </cell>
          <cell r="D4287" t="str">
            <v>四川太极武侯区长寿路药店</v>
          </cell>
          <cell r="E4287">
            <v>4817.23</v>
          </cell>
          <cell r="F4287">
            <v>86</v>
          </cell>
          <cell r="G4287">
            <v>1542.03</v>
          </cell>
          <cell r="H4287" t="str">
            <v>32.01%</v>
          </cell>
        </row>
        <row r="4288">
          <cell r="A4288" t="str">
            <v>11731044756</v>
          </cell>
          <cell r="B4288">
            <v>44756</v>
          </cell>
          <cell r="C4288">
            <v>117310</v>
          </cell>
          <cell r="D4288" t="str">
            <v>四川太极武侯区长寿路药店</v>
          </cell>
          <cell r="E4288">
            <v>5607.2</v>
          </cell>
          <cell r="F4288">
            <v>89</v>
          </cell>
          <cell r="G4288">
            <v>1603.2</v>
          </cell>
          <cell r="H4288" t="str">
            <v>28.59%</v>
          </cell>
        </row>
        <row r="4289">
          <cell r="A4289" t="str">
            <v>11731044757</v>
          </cell>
          <cell r="B4289">
            <v>44757</v>
          </cell>
          <cell r="C4289">
            <v>117310</v>
          </cell>
          <cell r="D4289" t="str">
            <v>四川太极武侯区长寿路药店</v>
          </cell>
          <cell r="E4289">
            <v>5407.47</v>
          </cell>
          <cell r="F4289">
            <v>61</v>
          </cell>
          <cell r="G4289">
            <v>1338.01</v>
          </cell>
          <cell r="H4289" t="str">
            <v>24.74%</v>
          </cell>
        </row>
        <row r="4290">
          <cell r="A4290" t="str">
            <v>11731044758</v>
          </cell>
          <cell r="B4290">
            <v>44758</v>
          </cell>
          <cell r="C4290">
            <v>117310</v>
          </cell>
          <cell r="D4290" t="str">
            <v>四川太极武侯区长寿路药店</v>
          </cell>
          <cell r="E4290">
            <v>9185.48</v>
          </cell>
          <cell r="F4290">
            <v>93</v>
          </cell>
          <cell r="G4290">
            <v>2890.31</v>
          </cell>
          <cell r="H4290" t="str">
            <v>31.47%</v>
          </cell>
        </row>
        <row r="4291">
          <cell r="A4291" t="str">
            <v>11731044759</v>
          </cell>
          <cell r="B4291">
            <v>44759</v>
          </cell>
          <cell r="C4291">
            <v>117310</v>
          </cell>
          <cell r="D4291" t="str">
            <v>四川太极武侯区长寿路药店</v>
          </cell>
          <cell r="E4291">
            <v>9547.57</v>
          </cell>
          <cell r="F4291">
            <v>119</v>
          </cell>
          <cell r="G4291">
            <v>2535.12</v>
          </cell>
          <cell r="H4291" t="str">
            <v>26.55%</v>
          </cell>
        </row>
        <row r="4292">
          <cell r="A4292" t="str">
            <v>11731044760</v>
          </cell>
          <cell r="B4292">
            <v>44760</v>
          </cell>
          <cell r="C4292">
            <v>117310</v>
          </cell>
          <cell r="D4292" t="str">
            <v>四川太极武侯区长寿路药店</v>
          </cell>
          <cell r="E4292">
            <v>9341.71</v>
          </cell>
          <cell r="F4292">
            <v>105</v>
          </cell>
          <cell r="G4292">
            <v>2449.33</v>
          </cell>
          <cell r="H4292" t="str">
            <v>26.22%</v>
          </cell>
        </row>
        <row r="4293">
          <cell r="A4293" t="str">
            <v>11731044761</v>
          </cell>
          <cell r="B4293">
            <v>44761</v>
          </cell>
          <cell r="C4293">
            <v>117310</v>
          </cell>
          <cell r="D4293" t="str">
            <v>四川太极武侯区长寿路药店</v>
          </cell>
          <cell r="E4293">
            <v>7565.38</v>
          </cell>
          <cell r="F4293">
            <v>93</v>
          </cell>
          <cell r="G4293">
            <v>2025.88</v>
          </cell>
          <cell r="H4293" t="str">
            <v>26.78%</v>
          </cell>
        </row>
        <row r="4294">
          <cell r="A4294" t="str">
            <v>11731044762</v>
          </cell>
          <cell r="B4294">
            <v>44762</v>
          </cell>
          <cell r="C4294">
            <v>117310</v>
          </cell>
          <cell r="D4294" t="str">
            <v>四川太极武侯区长寿路药店</v>
          </cell>
          <cell r="E4294">
            <v>6316.78</v>
          </cell>
          <cell r="F4294">
            <v>80</v>
          </cell>
          <cell r="G4294">
            <v>1578.1</v>
          </cell>
          <cell r="H4294" t="str">
            <v>24.98%</v>
          </cell>
        </row>
        <row r="4295">
          <cell r="A4295" t="str">
            <v>11731044763</v>
          </cell>
          <cell r="B4295">
            <v>44763</v>
          </cell>
          <cell r="C4295">
            <v>117310</v>
          </cell>
          <cell r="D4295" t="str">
            <v>四川太极武侯区长寿路药店</v>
          </cell>
          <cell r="E4295">
            <v>5003.91</v>
          </cell>
          <cell r="F4295">
            <v>77</v>
          </cell>
          <cell r="G4295">
            <v>1709.2</v>
          </cell>
          <cell r="H4295" t="str">
            <v>34.16%</v>
          </cell>
        </row>
        <row r="4296">
          <cell r="A4296" t="str">
            <v>11731044764</v>
          </cell>
          <cell r="B4296">
            <v>44764</v>
          </cell>
          <cell r="C4296">
            <v>117310</v>
          </cell>
          <cell r="D4296" t="str">
            <v>四川太极武侯区长寿路药店</v>
          </cell>
          <cell r="E4296">
            <v>4772.52</v>
          </cell>
          <cell r="F4296">
            <v>70</v>
          </cell>
          <cell r="G4296">
            <v>1258.51</v>
          </cell>
          <cell r="H4296" t="str">
            <v>26.37%</v>
          </cell>
        </row>
        <row r="4297">
          <cell r="A4297" t="str">
            <v>11731044765</v>
          </cell>
          <cell r="B4297">
            <v>44765</v>
          </cell>
          <cell r="C4297">
            <v>117310</v>
          </cell>
          <cell r="D4297" t="str">
            <v>四川太极武侯区长寿路药店</v>
          </cell>
          <cell r="E4297">
            <v>2553.92</v>
          </cell>
          <cell r="F4297">
            <v>46</v>
          </cell>
          <cell r="G4297">
            <v>869.62</v>
          </cell>
          <cell r="H4297" t="str">
            <v>34.05%</v>
          </cell>
        </row>
        <row r="4298">
          <cell r="A4298" t="str">
            <v>11731044766</v>
          </cell>
          <cell r="B4298">
            <v>44766</v>
          </cell>
          <cell r="C4298">
            <v>117310</v>
          </cell>
          <cell r="D4298" t="str">
            <v>四川太极武侯区长寿路药店</v>
          </cell>
          <cell r="E4298">
            <v>2859.44</v>
          </cell>
          <cell r="F4298">
            <v>57</v>
          </cell>
          <cell r="G4298">
            <v>1230.85</v>
          </cell>
          <cell r="H4298" t="str">
            <v>43.05%</v>
          </cell>
        </row>
        <row r="4299">
          <cell r="A4299" t="str">
            <v>11731044767</v>
          </cell>
          <cell r="B4299">
            <v>44767</v>
          </cell>
          <cell r="C4299">
            <v>117310</v>
          </cell>
          <cell r="D4299" t="str">
            <v>四川太极武侯区长寿路药店</v>
          </cell>
          <cell r="E4299">
            <v>3934.04</v>
          </cell>
          <cell r="F4299">
            <v>59</v>
          </cell>
          <cell r="G4299">
            <v>1393.26</v>
          </cell>
          <cell r="H4299" t="str">
            <v>35.42%</v>
          </cell>
        </row>
        <row r="4300">
          <cell r="A4300" t="str">
            <v>11731044768</v>
          </cell>
          <cell r="B4300">
            <v>44768</v>
          </cell>
          <cell r="C4300">
            <v>117310</v>
          </cell>
          <cell r="D4300" t="str">
            <v>四川太极武侯区长寿路药店</v>
          </cell>
          <cell r="E4300">
            <v>4962.13</v>
          </cell>
          <cell r="F4300">
            <v>73</v>
          </cell>
          <cell r="G4300">
            <v>1811.56</v>
          </cell>
          <cell r="H4300" t="str">
            <v>36.51%</v>
          </cell>
        </row>
        <row r="4301">
          <cell r="A4301" t="str">
            <v>11731044769</v>
          </cell>
          <cell r="B4301">
            <v>44769</v>
          </cell>
          <cell r="C4301">
            <v>117310</v>
          </cell>
          <cell r="D4301" t="str">
            <v>四川太极武侯区长寿路药店</v>
          </cell>
          <cell r="E4301">
            <v>5370.37</v>
          </cell>
          <cell r="F4301">
            <v>64</v>
          </cell>
          <cell r="G4301">
            <v>1493.05</v>
          </cell>
          <cell r="H4301" t="str">
            <v>27.8%</v>
          </cell>
        </row>
        <row r="4302">
          <cell r="A4302" t="str">
            <v>11731044770</v>
          </cell>
          <cell r="B4302">
            <v>44770</v>
          </cell>
          <cell r="C4302">
            <v>117310</v>
          </cell>
          <cell r="D4302" t="str">
            <v>四川太极武侯区长寿路药店</v>
          </cell>
          <cell r="E4302">
            <v>12132.68</v>
          </cell>
          <cell r="F4302">
            <v>81</v>
          </cell>
          <cell r="G4302">
            <v>3257.06</v>
          </cell>
          <cell r="H4302" t="str">
            <v>26.85%</v>
          </cell>
        </row>
        <row r="4303">
          <cell r="A4303" t="str">
            <v>11731044771</v>
          </cell>
          <cell r="B4303">
            <v>44771</v>
          </cell>
          <cell r="C4303">
            <v>117310</v>
          </cell>
          <cell r="D4303" t="str">
            <v>四川太极武侯区长寿路药店</v>
          </cell>
          <cell r="E4303">
            <v>3002.39</v>
          </cell>
          <cell r="F4303">
            <v>63</v>
          </cell>
          <cell r="G4303">
            <v>1006.13</v>
          </cell>
          <cell r="H4303" t="str">
            <v>33.51%</v>
          </cell>
        </row>
        <row r="4304">
          <cell r="A4304" t="str">
            <v>11731044772</v>
          </cell>
          <cell r="B4304">
            <v>44772</v>
          </cell>
          <cell r="C4304">
            <v>117310</v>
          </cell>
          <cell r="D4304" t="str">
            <v>四川太极武侯区长寿路药店</v>
          </cell>
          <cell r="E4304">
            <v>4739.79</v>
          </cell>
          <cell r="F4304">
            <v>56</v>
          </cell>
          <cell r="G4304">
            <v>1553.8</v>
          </cell>
          <cell r="H4304" t="str">
            <v>32.78%</v>
          </cell>
        </row>
        <row r="4305">
          <cell r="A4305" t="str">
            <v>11731044773</v>
          </cell>
          <cell r="B4305">
            <v>44773</v>
          </cell>
          <cell r="C4305">
            <v>117310</v>
          </cell>
          <cell r="D4305" t="str">
            <v>四川太极武侯区长寿路药店</v>
          </cell>
          <cell r="E4305">
            <v>3806.14</v>
          </cell>
          <cell r="F4305">
            <v>51</v>
          </cell>
          <cell r="G4305">
            <v>733.28</v>
          </cell>
          <cell r="H4305" t="str">
            <v>19.27%</v>
          </cell>
        </row>
        <row r="4306">
          <cell r="A4306" t="str">
            <v>11749144743</v>
          </cell>
          <cell r="B4306">
            <v>44743</v>
          </cell>
          <cell r="C4306">
            <v>117491</v>
          </cell>
          <cell r="D4306" t="str">
            <v>四川太极金牛区花照壁中横街药店</v>
          </cell>
          <cell r="E4306">
            <v>12032.11</v>
          </cell>
          <cell r="F4306">
            <v>75</v>
          </cell>
          <cell r="G4306">
            <v>1968.32</v>
          </cell>
          <cell r="H4306" t="str">
            <v>16.36%</v>
          </cell>
        </row>
        <row r="4307">
          <cell r="A4307" t="str">
            <v>11749144744</v>
          </cell>
          <cell r="B4307">
            <v>44744</v>
          </cell>
          <cell r="C4307">
            <v>117491</v>
          </cell>
          <cell r="D4307" t="str">
            <v>四川太极金牛区花照壁中横街药店</v>
          </cell>
          <cell r="E4307">
            <v>9185.28</v>
          </cell>
          <cell r="F4307">
            <v>79</v>
          </cell>
          <cell r="G4307">
            <v>1910.79</v>
          </cell>
          <cell r="H4307" t="str">
            <v>20.8%</v>
          </cell>
        </row>
        <row r="4308">
          <cell r="A4308" t="str">
            <v>11749144745</v>
          </cell>
          <cell r="B4308">
            <v>44745</v>
          </cell>
          <cell r="C4308">
            <v>117491</v>
          </cell>
          <cell r="D4308" t="str">
            <v>四川太极金牛区花照壁中横街药店</v>
          </cell>
          <cell r="E4308">
            <v>8325</v>
          </cell>
          <cell r="F4308">
            <v>81</v>
          </cell>
          <cell r="G4308">
            <v>1651.91</v>
          </cell>
          <cell r="H4308" t="str">
            <v>19.84%</v>
          </cell>
        </row>
        <row r="4309">
          <cell r="A4309" t="str">
            <v>11749144746</v>
          </cell>
          <cell r="B4309">
            <v>44746</v>
          </cell>
          <cell r="C4309">
            <v>117491</v>
          </cell>
          <cell r="D4309" t="str">
            <v>四川太极金牛区花照壁中横街药店</v>
          </cell>
          <cell r="E4309">
            <v>10895.51</v>
          </cell>
          <cell r="F4309">
            <v>108</v>
          </cell>
          <cell r="G4309">
            <v>2278.74</v>
          </cell>
          <cell r="H4309" t="str">
            <v>20.91%</v>
          </cell>
        </row>
        <row r="4310">
          <cell r="A4310" t="str">
            <v>11749144747</v>
          </cell>
          <cell r="B4310">
            <v>44747</v>
          </cell>
          <cell r="C4310">
            <v>117491</v>
          </cell>
          <cell r="D4310" t="str">
            <v>四川太极金牛区花照壁中横街药店</v>
          </cell>
          <cell r="E4310">
            <v>6055.2</v>
          </cell>
          <cell r="F4310">
            <v>77</v>
          </cell>
          <cell r="G4310">
            <v>1701.76</v>
          </cell>
          <cell r="H4310" t="str">
            <v>28.1%</v>
          </cell>
        </row>
        <row r="4311">
          <cell r="A4311" t="str">
            <v>11749144748</v>
          </cell>
          <cell r="B4311">
            <v>44748</v>
          </cell>
          <cell r="C4311">
            <v>117491</v>
          </cell>
          <cell r="D4311" t="str">
            <v>四川太极金牛区花照壁中横街药店</v>
          </cell>
          <cell r="E4311">
            <v>14122.99</v>
          </cell>
          <cell r="F4311">
            <v>80</v>
          </cell>
          <cell r="G4311">
            <v>2602.25</v>
          </cell>
          <cell r="H4311" t="str">
            <v>18.43%</v>
          </cell>
        </row>
        <row r="4312">
          <cell r="A4312" t="str">
            <v>11749144749</v>
          </cell>
          <cell r="B4312">
            <v>44749</v>
          </cell>
          <cell r="C4312">
            <v>117491</v>
          </cell>
          <cell r="D4312" t="str">
            <v>四川太极金牛区花照壁中横街药店</v>
          </cell>
          <cell r="E4312">
            <v>13454.41</v>
          </cell>
          <cell r="F4312">
            <v>92</v>
          </cell>
          <cell r="G4312">
            <v>1630.46</v>
          </cell>
          <cell r="H4312" t="str">
            <v>12.12%</v>
          </cell>
        </row>
        <row r="4313">
          <cell r="A4313" t="str">
            <v>11749144750</v>
          </cell>
          <cell r="B4313">
            <v>44750</v>
          </cell>
          <cell r="C4313">
            <v>117491</v>
          </cell>
          <cell r="D4313" t="str">
            <v>四川太极金牛区花照壁中横街药店</v>
          </cell>
          <cell r="E4313">
            <v>12094.91</v>
          </cell>
          <cell r="F4313">
            <v>96</v>
          </cell>
          <cell r="G4313">
            <v>2608.41</v>
          </cell>
          <cell r="H4313" t="str">
            <v>21.57%</v>
          </cell>
        </row>
        <row r="4314">
          <cell r="A4314" t="str">
            <v>11749144751</v>
          </cell>
          <cell r="B4314">
            <v>44751</v>
          </cell>
          <cell r="C4314">
            <v>117491</v>
          </cell>
          <cell r="D4314" t="str">
            <v>四川太极金牛区花照壁中横街药店</v>
          </cell>
          <cell r="E4314">
            <v>14799.52</v>
          </cell>
          <cell r="F4314">
            <v>104</v>
          </cell>
          <cell r="G4314">
            <v>2776.51</v>
          </cell>
          <cell r="H4314" t="str">
            <v>18.76%</v>
          </cell>
        </row>
        <row r="4315">
          <cell r="A4315" t="str">
            <v>11749144752</v>
          </cell>
          <cell r="B4315">
            <v>44752</v>
          </cell>
          <cell r="C4315">
            <v>117491</v>
          </cell>
          <cell r="D4315" t="str">
            <v>四川太极金牛区花照壁中横街药店</v>
          </cell>
          <cell r="E4315">
            <v>9889.7</v>
          </cell>
          <cell r="F4315">
            <v>90</v>
          </cell>
          <cell r="G4315">
            <v>1923.06</v>
          </cell>
          <cell r="H4315" t="str">
            <v>19.45%</v>
          </cell>
        </row>
        <row r="4316">
          <cell r="A4316" t="str">
            <v>11749144753</v>
          </cell>
          <cell r="B4316">
            <v>44753</v>
          </cell>
          <cell r="C4316">
            <v>117491</v>
          </cell>
          <cell r="D4316" t="str">
            <v>四川太极金牛区花照壁中横街药店</v>
          </cell>
          <cell r="E4316">
            <v>15583.61</v>
          </cell>
          <cell r="F4316">
            <v>89</v>
          </cell>
          <cell r="G4316">
            <v>2406.97</v>
          </cell>
          <cell r="H4316" t="str">
            <v>15.45%</v>
          </cell>
        </row>
        <row r="4317">
          <cell r="A4317" t="str">
            <v>11749144754</v>
          </cell>
          <cell r="B4317">
            <v>44754</v>
          </cell>
          <cell r="C4317">
            <v>117491</v>
          </cell>
          <cell r="D4317" t="str">
            <v>四川太极金牛区花照壁中横街药店</v>
          </cell>
          <cell r="E4317">
            <v>8662.14</v>
          </cell>
          <cell r="F4317">
            <v>93</v>
          </cell>
          <cell r="G4317">
            <v>1617.27</v>
          </cell>
          <cell r="H4317" t="str">
            <v>18.67%</v>
          </cell>
        </row>
        <row r="4318">
          <cell r="A4318" t="str">
            <v>11749144755</v>
          </cell>
          <cell r="B4318">
            <v>44755</v>
          </cell>
          <cell r="C4318">
            <v>117491</v>
          </cell>
          <cell r="D4318" t="str">
            <v>四川太极金牛区花照壁中横街药店</v>
          </cell>
          <cell r="E4318">
            <v>7876.27</v>
          </cell>
          <cell r="F4318">
            <v>77</v>
          </cell>
          <cell r="G4318">
            <v>1629.41</v>
          </cell>
          <cell r="H4318" t="str">
            <v>20.69%</v>
          </cell>
        </row>
        <row r="4319">
          <cell r="A4319" t="str">
            <v>11749144756</v>
          </cell>
          <cell r="B4319">
            <v>44756</v>
          </cell>
          <cell r="C4319">
            <v>117491</v>
          </cell>
          <cell r="D4319" t="str">
            <v>四川太极金牛区花照壁中横街药店</v>
          </cell>
          <cell r="E4319">
            <v>8482.7</v>
          </cell>
          <cell r="F4319">
            <v>84</v>
          </cell>
          <cell r="G4319">
            <v>1569.86</v>
          </cell>
          <cell r="H4319" t="str">
            <v>18.51%</v>
          </cell>
        </row>
        <row r="4320">
          <cell r="A4320" t="str">
            <v>11749144757</v>
          </cell>
          <cell r="B4320">
            <v>44757</v>
          </cell>
          <cell r="C4320">
            <v>117491</v>
          </cell>
          <cell r="D4320" t="str">
            <v>四川太极金牛区花照壁中横街药店</v>
          </cell>
          <cell r="E4320">
            <v>11425.9</v>
          </cell>
          <cell r="F4320">
            <v>96</v>
          </cell>
          <cell r="G4320">
            <v>2081.03</v>
          </cell>
          <cell r="H4320" t="str">
            <v>18.21%</v>
          </cell>
        </row>
        <row r="4321">
          <cell r="A4321" t="str">
            <v>11749144758</v>
          </cell>
          <cell r="B4321">
            <v>44758</v>
          </cell>
          <cell r="C4321">
            <v>117491</v>
          </cell>
          <cell r="D4321" t="str">
            <v>四川太极金牛区花照壁中横街药店</v>
          </cell>
          <cell r="E4321">
            <v>8307.01</v>
          </cell>
          <cell r="F4321">
            <v>103</v>
          </cell>
          <cell r="G4321">
            <v>2148.67</v>
          </cell>
          <cell r="H4321" t="str">
            <v>25.87%</v>
          </cell>
        </row>
        <row r="4322">
          <cell r="A4322" t="str">
            <v>11749144759</v>
          </cell>
          <cell r="B4322">
            <v>44759</v>
          </cell>
          <cell r="C4322">
            <v>117491</v>
          </cell>
          <cell r="D4322" t="str">
            <v>四川太极金牛区花照壁中横街药店</v>
          </cell>
          <cell r="E4322">
            <v>11246.5</v>
          </cell>
          <cell r="F4322">
            <v>131</v>
          </cell>
          <cell r="G4322">
            <v>2085.07</v>
          </cell>
          <cell r="H4322" t="str">
            <v>18.54%</v>
          </cell>
        </row>
        <row r="4323">
          <cell r="A4323" t="str">
            <v>11749144760</v>
          </cell>
          <cell r="B4323">
            <v>44760</v>
          </cell>
          <cell r="C4323">
            <v>117491</v>
          </cell>
          <cell r="D4323" t="str">
            <v>四川太极金牛区花照壁中横街药店</v>
          </cell>
          <cell r="E4323">
            <v>21028.8</v>
          </cell>
          <cell r="F4323">
            <v>103</v>
          </cell>
          <cell r="G4323">
            <v>3425.53</v>
          </cell>
          <cell r="H4323" t="str">
            <v>16.29%</v>
          </cell>
        </row>
        <row r="4324">
          <cell r="A4324" t="str">
            <v>11749144761</v>
          </cell>
          <cell r="B4324">
            <v>44761</v>
          </cell>
          <cell r="C4324">
            <v>117491</v>
          </cell>
          <cell r="D4324" t="str">
            <v>四川太极金牛区花照壁中横街药店</v>
          </cell>
          <cell r="E4324">
            <v>19226.12</v>
          </cell>
          <cell r="F4324">
            <v>119</v>
          </cell>
          <cell r="G4324">
            <v>2915.71</v>
          </cell>
          <cell r="H4324" t="str">
            <v>15.17%</v>
          </cell>
        </row>
        <row r="4325">
          <cell r="A4325" t="str">
            <v>11749144762</v>
          </cell>
          <cell r="B4325">
            <v>44762</v>
          </cell>
          <cell r="C4325">
            <v>117491</v>
          </cell>
          <cell r="D4325" t="str">
            <v>四川太极金牛区花照壁中横街药店</v>
          </cell>
          <cell r="E4325">
            <v>20618.13</v>
          </cell>
          <cell r="F4325">
            <v>79</v>
          </cell>
          <cell r="G4325">
            <v>2567.21</v>
          </cell>
          <cell r="H4325" t="str">
            <v>12.45%</v>
          </cell>
        </row>
        <row r="4326">
          <cell r="A4326" t="str">
            <v>11749144763</v>
          </cell>
          <cell r="B4326">
            <v>44763</v>
          </cell>
          <cell r="C4326">
            <v>117491</v>
          </cell>
          <cell r="D4326" t="str">
            <v>四川太极金牛区花照壁中横街药店</v>
          </cell>
          <cell r="E4326">
            <v>10594.3</v>
          </cell>
          <cell r="F4326">
            <v>103</v>
          </cell>
          <cell r="G4326">
            <v>1942.02</v>
          </cell>
          <cell r="H4326" t="str">
            <v>18.33%</v>
          </cell>
        </row>
        <row r="4327">
          <cell r="A4327" t="str">
            <v>11749144764</v>
          </cell>
          <cell r="B4327">
            <v>44764</v>
          </cell>
          <cell r="C4327">
            <v>117491</v>
          </cell>
          <cell r="D4327" t="str">
            <v>四川太极金牛区花照壁中横街药店</v>
          </cell>
          <cell r="E4327">
            <v>6970.51</v>
          </cell>
          <cell r="F4327">
            <v>77</v>
          </cell>
          <cell r="G4327">
            <v>1484.55</v>
          </cell>
          <cell r="H4327" t="str">
            <v>21.3%</v>
          </cell>
        </row>
        <row r="4328">
          <cell r="A4328" t="str">
            <v>11749144765</v>
          </cell>
          <cell r="B4328">
            <v>44765</v>
          </cell>
          <cell r="C4328">
            <v>117491</v>
          </cell>
          <cell r="D4328" t="str">
            <v>四川太极金牛区花照壁中横街药店</v>
          </cell>
          <cell r="E4328">
            <v>9272.4</v>
          </cell>
          <cell r="F4328">
            <v>87</v>
          </cell>
          <cell r="G4328">
            <v>1765.7</v>
          </cell>
          <cell r="H4328" t="str">
            <v>19.04%</v>
          </cell>
        </row>
        <row r="4329">
          <cell r="A4329" t="str">
            <v>11749144766</v>
          </cell>
          <cell r="B4329">
            <v>44766</v>
          </cell>
          <cell r="C4329">
            <v>117491</v>
          </cell>
          <cell r="D4329" t="str">
            <v>四川太极金牛区花照壁中横街药店</v>
          </cell>
          <cell r="E4329">
            <v>6418.91</v>
          </cell>
          <cell r="F4329">
            <v>88</v>
          </cell>
          <cell r="G4329">
            <v>1736.38</v>
          </cell>
          <cell r="H4329" t="str">
            <v>27.05%</v>
          </cell>
        </row>
        <row r="4330">
          <cell r="A4330" t="str">
            <v>11749144767</v>
          </cell>
          <cell r="B4330">
            <v>44767</v>
          </cell>
          <cell r="C4330">
            <v>117491</v>
          </cell>
          <cell r="D4330" t="str">
            <v>四川太极金牛区花照壁中横街药店</v>
          </cell>
          <cell r="E4330">
            <v>12789.8</v>
          </cell>
          <cell r="F4330">
            <v>78</v>
          </cell>
          <cell r="G4330">
            <v>2466.19</v>
          </cell>
          <cell r="H4330" t="str">
            <v>19.28%</v>
          </cell>
        </row>
        <row r="4331">
          <cell r="A4331" t="str">
            <v>11749144768</v>
          </cell>
          <cell r="B4331">
            <v>44768</v>
          </cell>
          <cell r="C4331">
            <v>117491</v>
          </cell>
          <cell r="D4331" t="str">
            <v>四川太极金牛区花照壁中横街药店</v>
          </cell>
          <cell r="E4331">
            <v>10000.75</v>
          </cell>
          <cell r="F4331">
            <v>86</v>
          </cell>
          <cell r="G4331">
            <v>1800.13</v>
          </cell>
          <cell r="H4331" t="str">
            <v>18%</v>
          </cell>
        </row>
        <row r="4332">
          <cell r="A4332" t="str">
            <v>11749144769</v>
          </cell>
          <cell r="B4332">
            <v>44769</v>
          </cell>
          <cell r="C4332">
            <v>117491</v>
          </cell>
          <cell r="D4332" t="str">
            <v>四川太极金牛区花照壁中横街药店</v>
          </cell>
          <cell r="E4332">
            <v>17342.54</v>
          </cell>
          <cell r="F4332">
            <v>84</v>
          </cell>
          <cell r="G4332">
            <v>3250.78</v>
          </cell>
          <cell r="H4332" t="str">
            <v>18.74%</v>
          </cell>
        </row>
        <row r="4333">
          <cell r="A4333" t="str">
            <v>11749144770</v>
          </cell>
          <cell r="B4333">
            <v>44770</v>
          </cell>
          <cell r="C4333">
            <v>117491</v>
          </cell>
          <cell r="D4333" t="str">
            <v>四川太极金牛区花照壁中横街药店</v>
          </cell>
          <cell r="E4333">
            <v>8612.3</v>
          </cell>
          <cell r="F4333">
            <v>90</v>
          </cell>
          <cell r="G4333">
            <v>2030.32</v>
          </cell>
          <cell r="H4333" t="str">
            <v>23.57%</v>
          </cell>
        </row>
        <row r="4334">
          <cell r="A4334" t="str">
            <v>11749144771</v>
          </cell>
          <cell r="B4334">
            <v>44771</v>
          </cell>
          <cell r="C4334">
            <v>117491</v>
          </cell>
          <cell r="D4334" t="str">
            <v>四川太极金牛区花照壁中横街药店</v>
          </cell>
          <cell r="E4334">
            <v>16901.25</v>
          </cell>
          <cell r="F4334">
            <v>80</v>
          </cell>
          <cell r="G4334">
            <v>2305.04</v>
          </cell>
          <cell r="H4334" t="str">
            <v>13.64%</v>
          </cell>
        </row>
        <row r="4335">
          <cell r="A4335" t="str">
            <v>11749144772</v>
          </cell>
          <cell r="B4335">
            <v>44772</v>
          </cell>
          <cell r="C4335">
            <v>117491</v>
          </cell>
          <cell r="D4335" t="str">
            <v>四川太极金牛区花照壁中横街药店</v>
          </cell>
          <cell r="E4335">
            <v>12508.85</v>
          </cell>
          <cell r="F4335">
            <v>89</v>
          </cell>
          <cell r="G4335">
            <v>2186.15</v>
          </cell>
          <cell r="H4335" t="str">
            <v>17.48%</v>
          </cell>
        </row>
        <row r="4336">
          <cell r="A4336" t="str">
            <v>11749144773</v>
          </cell>
          <cell r="B4336">
            <v>44773</v>
          </cell>
          <cell r="C4336">
            <v>117491</v>
          </cell>
          <cell r="D4336" t="str">
            <v>四川太极金牛区花照壁中横街药店</v>
          </cell>
          <cell r="E4336">
            <v>17350.44</v>
          </cell>
          <cell r="F4336">
            <v>88</v>
          </cell>
          <cell r="G4336">
            <v>2482.65</v>
          </cell>
          <cell r="H4336" t="str">
            <v>14.31%</v>
          </cell>
        </row>
        <row r="4337">
          <cell r="A4337" t="str">
            <v>11763744743</v>
          </cell>
          <cell r="B4337">
            <v>44743</v>
          </cell>
          <cell r="C4337">
            <v>117637</v>
          </cell>
          <cell r="D4337" t="str">
            <v>四川太极大邑晋原街道金巷西街药店</v>
          </cell>
          <cell r="E4337">
            <v>1642.74</v>
          </cell>
          <cell r="F4337">
            <v>37</v>
          </cell>
          <cell r="G4337">
            <v>401.99</v>
          </cell>
          <cell r="H4337" t="str">
            <v>24.47%</v>
          </cell>
        </row>
        <row r="4338">
          <cell r="A4338" t="str">
            <v>11763744744</v>
          </cell>
          <cell r="B4338">
            <v>44744</v>
          </cell>
          <cell r="C4338">
            <v>117637</v>
          </cell>
          <cell r="D4338" t="str">
            <v>四川太极大邑晋原街道金巷西街药店</v>
          </cell>
          <cell r="E4338">
            <v>2676.24</v>
          </cell>
          <cell r="F4338">
            <v>37</v>
          </cell>
          <cell r="G4338">
            <v>843.27</v>
          </cell>
          <cell r="H4338" t="str">
            <v>31.51%</v>
          </cell>
        </row>
        <row r="4339">
          <cell r="A4339" t="str">
            <v>11763744745</v>
          </cell>
          <cell r="B4339">
            <v>44745</v>
          </cell>
          <cell r="C4339">
            <v>117637</v>
          </cell>
          <cell r="D4339" t="str">
            <v>四川太极大邑晋原街道金巷西街药店</v>
          </cell>
          <cell r="E4339">
            <v>2040.75</v>
          </cell>
          <cell r="F4339">
            <v>36</v>
          </cell>
          <cell r="G4339">
            <v>685.54</v>
          </cell>
          <cell r="H4339" t="str">
            <v>33.59%</v>
          </cell>
        </row>
        <row r="4340">
          <cell r="A4340" t="str">
            <v>11763744746</v>
          </cell>
          <cell r="B4340">
            <v>44746</v>
          </cell>
          <cell r="C4340">
            <v>117637</v>
          </cell>
          <cell r="D4340" t="str">
            <v>四川太极大邑晋原街道金巷西街药店</v>
          </cell>
          <cell r="E4340">
            <v>1253.91</v>
          </cell>
          <cell r="F4340">
            <v>23</v>
          </cell>
          <cell r="G4340">
            <v>378.77</v>
          </cell>
          <cell r="H4340" t="str">
            <v>30.21%</v>
          </cell>
        </row>
        <row r="4341">
          <cell r="A4341" t="str">
            <v>11763744747</v>
          </cell>
          <cell r="B4341">
            <v>44747</v>
          </cell>
          <cell r="C4341">
            <v>117637</v>
          </cell>
          <cell r="D4341" t="str">
            <v>四川太极大邑晋原街道金巷西街药店</v>
          </cell>
          <cell r="E4341">
            <v>2443.04</v>
          </cell>
          <cell r="F4341">
            <v>38</v>
          </cell>
          <cell r="G4341">
            <v>568.61</v>
          </cell>
          <cell r="H4341" t="str">
            <v>23.27%</v>
          </cell>
        </row>
        <row r="4342">
          <cell r="A4342" t="str">
            <v>11763744748</v>
          </cell>
          <cell r="B4342">
            <v>44748</v>
          </cell>
          <cell r="C4342">
            <v>117637</v>
          </cell>
          <cell r="D4342" t="str">
            <v>四川太极大邑晋原街道金巷西街药店</v>
          </cell>
          <cell r="E4342">
            <v>3997.05</v>
          </cell>
          <cell r="F4342">
            <v>43</v>
          </cell>
          <cell r="G4342">
            <v>869.59</v>
          </cell>
          <cell r="H4342" t="str">
            <v>21.76%</v>
          </cell>
        </row>
        <row r="4343">
          <cell r="A4343" t="str">
            <v>11763744749</v>
          </cell>
          <cell r="B4343">
            <v>44749</v>
          </cell>
          <cell r="C4343">
            <v>117637</v>
          </cell>
          <cell r="D4343" t="str">
            <v>四川太极大邑晋原街道金巷西街药店</v>
          </cell>
          <cell r="E4343">
            <v>1128.77</v>
          </cell>
          <cell r="F4343">
            <v>25</v>
          </cell>
          <cell r="G4343">
            <v>368.87</v>
          </cell>
          <cell r="H4343" t="str">
            <v>32.68%</v>
          </cell>
        </row>
        <row r="4344">
          <cell r="A4344" t="str">
            <v>11763744750</v>
          </cell>
          <cell r="B4344">
            <v>44750</v>
          </cell>
          <cell r="C4344">
            <v>117637</v>
          </cell>
          <cell r="D4344" t="str">
            <v>四川太极大邑晋原街道金巷西街药店</v>
          </cell>
          <cell r="E4344">
            <v>2812.88</v>
          </cell>
          <cell r="F4344">
            <v>50</v>
          </cell>
          <cell r="G4344">
            <v>1010.72</v>
          </cell>
          <cell r="H4344" t="str">
            <v>35.93%</v>
          </cell>
        </row>
        <row r="4345">
          <cell r="A4345" t="str">
            <v>11763744751</v>
          </cell>
          <cell r="B4345">
            <v>44751</v>
          </cell>
          <cell r="C4345">
            <v>117637</v>
          </cell>
          <cell r="D4345" t="str">
            <v>四川太极大邑晋原街道金巷西街药店</v>
          </cell>
          <cell r="E4345">
            <v>2260.82</v>
          </cell>
          <cell r="F4345">
            <v>43</v>
          </cell>
          <cell r="G4345">
            <v>725.37</v>
          </cell>
          <cell r="H4345" t="str">
            <v>32.08%</v>
          </cell>
        </row>
        <row r="4346">
          <cell r="A4346" t="str">
            <v>11763744752</v>
          </cell>
          <cell r="B4346">
            <v>44752</v>
          </cell>
          <cell r="C4346">
            <v>117637</v>
          </cell>
          <cell r="D4346" t="str">
            <v>四川太极大邑晋原街道金巷西街药店</v>
          </cell>
          <cell r="E4346">
            <v>2917.63</v>
          </cell>
          <cell r="F4346">
            <v>42</v>
          </cell>
          <cell r="G4346">
            <v>774.28</v>
          </cell>
          <cell r="H4346" t="str">
            <v>26.54%</v>
          </cell>
        </row>
        <row r="4347">
          <cell r="A4347" t="str">
            <v>11763744753</v>
          </cell>
          <cell r="B4347">
            <v>44753</v>
          </cell>
          <cell r="C4347">
            <v>117637</v>
          </cell>
          <cell r="D4347" t="str">
            <v>四川太极大邑晋原街道金巷西街药店</v>
          </cell>
          <cell r="E4347">
            <v>2767.5</v>
          </cell>
          <cell r="F4347">
            <v>40</v>
          </cell>
          <cell r="G4347">
            <v>860.47</v>
          </cell>
          <cell r="H4347" t="str">
            <v>31.09%</v>
          </cell>
        </row>
        <row r="4348">
          <cell r="A4348" t="str">
            <v>11763744754</v>
          </cell>
          <cell r="B4348">
            <v>44754</v>
          </cell>
          <cell r="C4348">
            <v>117637</v>
          </cell>
          <cell r="D4348" t="str">
            <v>四川太极大邑晋原街道金巷西街药店</v>
          </cell>
          <cell r="E4348">
            <v>1646.08</v>
          </cell>
          <cell r="F4348">
            <v>32</v>
          </cell>
          <cell r="G4348">
            <v>528.08</v>
          </cell>
          <cell r="H4348" t="str">
            <v>32.08%</v>
          </cell>
        </row>
        <row r="4349">
          <cell r="A4349" t="str">
            <v>11763744755</v>
          </cell>
          <cell r="B4349">
            <v>44755</v>
          </cell>
          <cell r="C4349">
            <v>117637</v>
          </cell>
          <cell r="D4349" t="str">
            <v>四川太极大邑晋原街道金巷西街药店</v>
          </cell>
          <cell r="E4349">
            <v>2650.65</v>
          </cell>
          <cell r="F4349">
            <v>32</v>
          </cell>
          <cell r="G4349">
            <v>794.84</v>
          </cell>
          <cell r="H4349" t="str">
            <v>29.99%</v>
          </cell>
        </row>
        <row r="4350">
          <cell r="A4350" t="str">
            <v>11763744756</v>
          </cell>
          <cell r="B4350">
            <v>44756</v>
          </cell>
          <cell r="C4350">
            <v>117637</v>
          </cell>
          <cell r="D4350" t="str">
            <v>四川太极大邑晋原街道金巷西街药店</v>
          </cell>
          <cell r="E4350">
            <v>1218.6</v>
          </cell>
          <cell r="F4350">
            <v>33</v>
          </cell>
          <cell r="G4350">
            <v>438.4</v>
          </cell>
          <cell r="H4350" t="str">
            <v>35.98%</v>
          </cell>
        </row>
        <row r="4351">
          <cell r="A4351" t="str">
            <v>11763744757</v>
          </cell>
          <cell r="B4351">
            <v>44757</v>
          </cell>
          <cell r="C4351">
            <v>117637</v>
          </cell>
          <cell r="D4351" t="str">
            <v>四川太极大邑晋原街道金巷西街药店</v>
          </cell>
          <cell r="E4351">
            <v>2290.13</v>
          </cell>
          <cell r="F4351">
            <v>41</v>
          </cell>
          <cell r="G4351">
            <v>620.46</v>
          </cell>
          <cell r="H4351" t="str">
            <v>27.09%</v>
          </cell>
        </row>
        <row r="4352">
          <cell r="A4352" t="str">
            <v>11763744758</v>
          </cell>
          <cell r="B4352">
            <v>44758</v>
          </cell>
          <cell r="C4352">
            <v>117637</v>
          </cell>
          <cell r="D4352" t="str">
            <v>四川太极大邑晋原街道金巷西街药店</v>
          </cell>
          <cell r="E4352">
            <v>3122.77</v>
          </cell>
          <cell r="F4352">
            <v>43</v>
          </cell>
          <cell r="G4352">
            <v>1232.5</v>
          </cell>
          <cell r="H4352" t="str">
            <v>39.47%</v>
          </cell>
        </row>
        <row r="4353">
          <cell r="A4353" t="str">
            <v>11763744759</v>
          </cell>
          <cell r="B4353">
            <v>44759</v>
          </cell>
          <cell r="C4353">
            <v>117637</v>
          </cell>
          <cell r="D4353" t="str">
            <v>四川太极大邑晋原街道金巷西街药店</v>
          </cell>
          <cell r="E4353">
            <v>9200.52</v>
          </cell>
          <cell r="F4353">
            <v>67</v>
          </cell>
          <cell r="G4353">
            <v>2191.02</v>
          </cell>
          <cell r="H4353" t="str">
            <v>23.81%</v>
          </cell>
        </row>
        <row r="4354">
          <cell r="A4354" t="str">
            <v>11763744760</v>
          </cell>
          <cell r="B4354">
            <v>44760</v>
          </cell>
          <cell r="C4354">
            <v>117637</v>
          </cell>
          <cell r="D4354" t="str">
            <v>四川太极大邑晋原街道金巷西街药店</v>
          </cell>
          <cell r="E4354">
            <v>2912.41</v>
          </cell>
          <cell r="F4354">
            <v>49</v>
          </cell>
          <cell r="G4354">
            <v>950.42</v>
          </cell>
          <cell r="H4354" t="str">
            <v>32.63%</v>
          </cell>
        </row>
        <row r="4355">
          <cell r="A4355" t="str">
            <v>11763744761</v>
          </cell>
          <cell r="B4355">
            <v>44761</v>
          </cell>
          <cell r="C4355">
            <v>117637</v>
          </cell>
          <cell r="D4355" t="str">
            <v>四川太极大邑晋原街道金巷西街药店</v>
          </cell>
          <cell r="E4355">
            <v>3161.92</v>
          </cell>
          <cell r="F4355">
            <v>37</v>
          </cell>
          <cell r="G4355">
            <v>846.93</v>
          </cell>
          <cell r="H4355" t="str">
            <v>26.79%</v>
          </cell>
        </row>
        <row r="4356">
          <cell r="A4356" t="str">
            <v>11763744762</v>
          </cell>
          <cell r="B4356">
            <v>44762</v>
          </cell>
          <cell r="C4356">
            <v>117637</v>
          </cell>
          <cell r="D4356" t="str">
            <v>四川太极大邑晋原街道金巷西街药店</v>
          </cell>
          <cell r="E4356">
            <v>2747.6</v>
          </cell>
          <cell r="F4356">
            <v>36</v>
          </cell>
          <cell r="G4356">
            <v>796.25</v>
          </cell>
          <cell r="H4356" t="str">
            <v>28.98%</v>
          </cell>
        </row>
        <row r="4357">
          <cell r="A4357" t="str">
            <v>11763744763</v>
          </cell>
          <cell r="B4357">
            <v>44763</v>
          </cell>
          <cell r="C4357">
            <v>117637</v>
          </cell>
          <cell r="D4357" t="str">
            <v>四川太极大邑晋原街道金巷西街药店</v>
          </cell>
          <cell r="E4357">
            <v>2826.01</v>
          </cell>
          <cell r="F4357">
            <v>28</v>
          </cell>
          <cell r="G4357">
            <v>736.91</v>
          </cell>
          <cell r="H4357" t="str">
            <v>26.08%</v>
          </cell>
        </row>
        <row r="4358">
          <cell r="A4358" t="str">
            <v>11763744764</v>
          </cell>
          <cell r="B4358">
            <v>44764</v>
          </cell>
          <cell r="C4358">
            <v>117637</v>
          </cell>
          <cell r="D4358" t="str">
            <v>四川太极大邑晋原街道金巷西街药店</v>
          </cell>
          <cell r="E4358">
            <v>3256.22</v>
          </cell>
          <cell r="F4358">
            <v>35</v>
          </cell>
          <cell r="G4358">
            <v>880.33</v>
          </cell>
          <cell r="H4358" t="str">
            <v>27.04%</v>
          </cell>
        </row>
        <row r="4359">
          <cell r="A4359" t="str">
            <v>11763744765</v>
          </cell>
          <cell r="B4359">
            <v>44765</v>
          </cell>
          <cell r="C4359">
            <v>117637</v>
          </cell>
          <cell r="D4359" t="str">
            <v>四川太极大邑晋原街道金巷西街药店</v>
          </cell>
          <cell r="E4359">
            <v>4931.19</v>
          </cell>
          <cell r="F4359">
            <v>42</v>
          </cell>
          <cell r="G4359">
            <v>1397.74</v>
          </cell>
          <cell r="H4359" t="str">
            <v>28.34%</v>
          </cell>
        </row>
        <row r="4360">
          <cell r="A4360" t="str">
            <v>11763744766</v>
          </cell>
          <cell r="B4360">
            <v>44766</v>
          </cell>
          <cell r="C4360">
            <v>117637</v>
          </cell>
          <cell r="D4360" t="str">
            <v>四川太极大邑晋原街道金巷西街药店</v>
          </cell>
          <cell r="E4360">
            <v>1814.98</v>
          </cell>
          <cell r="F4360">
            <v>40</v>
          </cell>
          <cell r="G4360">
            <v>658.61</v>
          </cell>
          <cell r="H4360" t="str">
            <v>36.29%</v>
          </cell>
        </row>
        <row r="4361">
          <cell r="A4361" t="str">
            <v>11763744767</v>
          </cell>
          <cell r="B4361">
            <v>44767</v>
          </cell>
          <cell r="C4361">
            <v>117637</v>
          </cell>
          <cell r="D4361" t="str">
            <v>四川太极大邑晋原街道金巷西街药店</v>
          </cell>
          <cell r="E4361">
            <v>2089.07</v>
          </cell>
          <cell r="F4361">
            <v>34</v>
          </cell>
          <cell r="G4361">
            <v>576.26</v>
          </cell>
          <cell r="H4361" t="str">
            <v>27.58%</v>
          </cell>
        </row>
        <row r="4362">
          <cell r="A4362" t="str">
            <v>11763744768</v>
          </cell>
          <cell r="B4362">
            <v>44768</v>
          </cell>
          <cell r="C4362">
            <v>117637</v>
          </cell>
          <cell r="D4362" t="str">
            <v>四川太极大邑晋原街道金巷西街药店</v>
          </cell>
          <cell r="E4362">
            <v>1417.98</v>
          </cell>
          <cell r="F4362">
            <v>28</v>
          </cell>
          <cell r="G4362">
            <v>503</v>
          </cell>
          <cell r="H4362" t="str">
            <v>35.47%</v>
          </cell>
        </row>
        <row r="4363">
          <cell r="A4363" t="str">
            <v>11763744769</v>
          </cell>
          <cell r="B4363">
            <v>44769</v>
          </cell>
          <cell r="C4363">
            <v>117637</v>
          </cell>
          <cell r="D4363" t="str">
            <v>四川太极大邑晋原街道金巷西街药店</v>
          </cell>
          <cell r="E4363">
            <v>2905.83</v>
          </cell>
          <cell r="F4363">
            <v>35</v>
          </cell>
          <cell r="G4363">
            <v>690.13</v>
          </cell>
          <cell r="H4363" t="str">
            <v>23.75%</v>
          </cell>
        </row>
        <row r="4364">
          <cell r="A4364" t="str">
            <v>11763744770</v>
          </cell>
          <cell r="B4364">
            <v>44770</v>
          </cell>
          <cell r="C4364">
            <v>117637</v>
          </cell>
          <cell r="D4364" t="str">
            <v>四川太极大邑晋原街道金巷西街药店</v>
          </cell>
          <cell r="E4364">
            <v>1437.23</v>
          </cell>
          <cell r="F4364">
            <v>31</v>
          </cell>
          <cell r="G4364">
            <v>360.42</v>
          </cell>
          <cell r="H4364" t="str">
            <v>25.08%</v>
          </cell>
        </row>
        <row r="4365">
          <cell r="A4365" t="str">
            <v>11763744771</v>
          </cell>
          <cell r="B4365">
            <v>44771</v>
          </cell>
          <cell r="C4365">
            <v>117637</v>
          </cell>
          <cell r="D4365" t="str">
            <v>四川太极大邑晋原街道金巷西街药店</v>
          </cell>
          <cell r="E4365">
            <v>1910.67</v>
          </cell>
          <cell r="F4365">
            <v>38</v>
          </cell>
          <cell r="G4365">
            <v>538.87</v>
          </cell>
          <cell r="H4365" t="str">
            <v>28.2%</v>
          </cell>
        </row>
        <row r="4366">
          <cell r="A4366" t="str">
            <v>11763744772</v>
          </cell>
          <cell r="B4366">
            <v>44772</v>
          </cell>
          <cell r="C4366">
            <v>117637</v>
          </cell>
          <cell r="D4366" t="str">
            <v>四川太极大邑晋原街道金巷西街药店</v>
          </cell>
          <cell r="E4366">
            <v>2368.25</v>
          </cell>
          <cell r="F4366">
            <v>46</v>
          </cell>
          <cell r="G4366">
            <v>834.31</v>
          </cell>
          <cell r="H4366" t="str">
            <v>35.23%</v>
          </cell>
        </row>
        <row r="4367">
          <cell r="A4367" t="str">
            <v>11763744773</v>
          </cell>
          <cell r="B4367">
            <v>44773</v>
          </cell>
          <cell r="C4367">
            <v>117637</v>
          </cell>
          <cell r="D4367" t="str">
            <v>四川太极大邑晋原街道金巷西街药店</v>
          </cell>
          <cell r="E4367">
            <v>2732.32</v>
          </cell>
          <cell r="F4367">
            <v>50</v>
          </cell>
          <cell r="G4367">
            <v>1071.5</v>
          </cell>
          <cell r="H4367" t="str">
            <v>39.22%</v>
          </cell>
        </row>
        <row r="4368">
          <cell r="A4368" t="str">
            <v>11792344743</v>
          </cell>
          <cell r="B4368">
            <v>44743</v>
          </cell>
          <cell r="C4368">
            <v>117923</v>
          </cell>
          <cell r="D4368" t="str">
            <v>四川太极大邑县观音阁街西段店</v>
          </cell>
          <cell r="E4368">
            <v>2174.94</v>
          </cell>
          <cell r="F4368">
            <v>38</v>
          </cell>
          <cell r="G4368">
            <v>753.37</v>
          </cell>
          <cell r="H4368" t="str">
            <v>34.64%</v>
          </cell>
        </row>
        <row r="4369">
          <cell r="A4369" t="str">
            <v>11792344744</v>
          </cell>
          <cell r="B4369">
            <v>44744</v>
          </cell>
          <cell r="C4369">
            <v>117923</v>
          </cell>
          <cell r="D4369" t="str">
            <v>四川太极大邑县观音阁街西段店</v>
          </cell>
          <cell r="E4369">
            <v>2666.34</v>
          </cell>
          <cell r="F4369">
            <v>36</v>
          </cell>
          <cell r="G4369">
            <v>912.56</v>
          </cell>
          <cell r="H4369" t="str">
            <v>34.23%</v>
          </cell>
        </row>
        <row r="4370">
          <cell r="A4370" t="str">
            <v>11792344745</v>
          </cell>
          <cell r="B4370">
            <v>44745</v>
          </cell>
          <cell r="C4370">
            <v>117923</v>
          </cell>
          <cell r="D4370" t="str">
            <v>四川太极大邑县观音阁街西段店</v>
          </cell>
          <cell r="E4370">
            <v>2105.31</v>
          </cell>
          <cell r="F4370">
            <v>40</v>
          </cell>
          <cell r="G4370">
            <v>711.09</v>
          </cell>
          <cell r="H4370" t="str">
            <v>33.78%</v>
          </cell>
        </row>
        <row r="4371">
          <cell r="A4371" t="str">
            <v>11792344746</v>
          </cell>
          <cell r="B4371">
            <v>44746</v>
          </cell>
          <cell r="C4371">
            <v>117923</v>
          </cell>
          <cell r="D4371" t="str">
            <v>四川太极大邑县观音阁街西段店</v>
          </cell>
          <cell r="E4371">
            <v>2464.48</v>
          </cell>
          <cell r="F4371">
            <v>33</v>
          </cell>
          <cell r="G4371">
            <v>446.86</v>
          </cell>
          <cell r="H4371" t="str">
            <v>18.13%</v>
          </cell>
        </row>
        <row r="4372">
          <cell r="A4372" t="str">
            <v>11792344747</v>
          </cell>
          <cell r="B4372">
            <v>44747</v>
          </cell>
          <cell r="C4372">
            <v>117923</v>
          </cell>
          <cell r="D4372" t="str">
            <v>四川太极大邑县观音阁街西段店</v>
          </cell>
          <cell r="E4372">
            <v>1238.29</v>
          </cell>
          <cell r="F4372">
            <v>34</v>
          </cell>
          <cell r="G4372">
            <v>433.53</v>
          </cell>
          <cell r="H4372" t="str">
            <v>35.01%</v>
          </cell>
        </row>
        <row r="4373">
          <cell r="A4373" t="str">
            <v>11792344748</v>
          </cell>
          <cell r="B4373">
            <v>44748</v>
          </cell>
          <cell r="C4373">
            <v>117923</v>
          </cell>
          <cell r="D4373" t="str">
            <v>四川太极大邑县观音阁街西段店</v>
          </cell>
          <cell r="E4373">
            <v>1835.75</v>
          </cell>
          <cell r="F4373">
            <v>35</v>
          </cell>
          <cell r="G4373">
            <v>492.1</v>
          </cell>
          <cell r="H4373" t="str">
            <v>26.81%</v>
          </cell>
        </row>
        <row r="4374">
          <cell r="A4374" t="str">
            <v>11792344749</v>
          </cell>
          <cell r="B4374">
            <v>44749</v>
          </cell>
          <cell r="C4374">
            <v>117923</v>
          </cell>
          <cell r="D4374" t="str">
            <v>四川太极大邑县观音阁街西段店</v>
          </cell>
          <cell r="E4374">
            <v>1872.31</v>
          </cell>
          <cell r="F4374">
            <v>40</v>
          </cell>
          <cell r="G4374">
            <v>455.59</v>
          </cell>
          <cell r="H4374" t="str">
            <v>24.33%</v>
          </cell>
        </row>
        <row r="4375">
          <cell r="A4375" t="str">
            <v>11792344750</v>
          </cell>
          <cell r="B4375">
            <v>44750</v>
          </cell>
          <cell r="C4375">
            <v>117923</v>
          </cell>
          <cell r="D4375" t="str">
            <v>四川太极大邑县观音阁街西段店</v>
          </cell>
          <cell r="E4375">
            <v>1689.39</v>
          </cell>
          <cell r="F4375">
            <v>26</v>
          </cell>
          <cell r="G4375">
            <v>499.26</v>
          </cell>
          <cell r="H4375" t="str">
            <v>29.55%</v>
          </cell>
        </row>
        <row r="4376">
          <cell r="A4376" t="str">
            <v>11792344751</v>
          </cell>
          <cell r="B4376">
            <v>44751</v>
          </cell>
          <cell r="C4376">
            <v>117923</v>
          </cell>
          <cell r="D4376" t="str">
            <v>四川太极大邑县观音阁街西段店</v>
          </cell>
          <cell r="E4376">
            <v>2899.14</v>
          </cell>
          <cell r="F4376">
            <v>35</v>
          </cell>
          <cell r="G4376">
            <v>572.11</v>
          </cell>
          <cell r="H4376" t="str">
            <v>19.73%</v>
          </cell>
        </row>
        <row r="4377">
          <cell r="A4377" t="str">
            <v>11792344752</v>
          </cell>
          <cell r="B4377">
            <v>44752</v>
          </cell>
          <cell r="C4377">
            <v>117923</v>
          </cell>
          <cell r="D4377" t="str">
            <v>四川太极大邑县观音阁街西段店</v>
          </cell>
          <cell r="E4377">
            <v>2177.77</v>
          </cell>
          <cell r="F4377">
            <v>42</v>
          </cell>
          <cell r="G4377">
            <v>589.02</v>
          </cell>
          <cell r="H4377" t="str">
            <v>27.05%</v>
          </cell>
        </row>
        <row r="4378">
          <cell r="A4378" t="str">
            <v>11792344753</v>
          </cell>
          <cell r="B4378">
            <v>44753</v>
          </cell>
          <cell r="C4378">
            <v>117923</v>
          </cell>
          <cell r="D4378" t="str">
            <v>四川太极大邑县观音阁街西段店</v>
          </cell>
          <cell r="E4378">
            <v>1757.04</v>
          </cell>
          <cell r="F4378">
            <v>35</v>
          </cell>
          <cell r="G4378">
            <v>503.99</v>
          </cell>
          <cell r="H4378" t="str">
            <v>28.68%</v>
          </cell>
        </row>
        <row r="4379">
          <cell r="A4379" t="str">
            <v>11792344754</v>
          </cell>
          <cell r="B4379">
            <v>44754</v>
          </cell>
          <cell r="C4379">
            <v>117923</v>
          </cell>
          <cell r="D4379" t="str">
            <v>四川太极大邑县观音阁街西段店</v>
          </cell>
          <cell r="E4379">
            <v>2174.4</v>
          </cell>
          <cell r="F4379">
            <v>42</v>
          </cell>
          <cell r="G4379">
            <v>573.65</v>
          </cell>
          <cell r="H4379" t="str">
            <v>26.38%</v>
          </cell>
        </row>
        <row r="4380">
          <cell r="A4380" t="str">
            <v>11792344755</v>
          </cell>
          <cell r="B4380">
            <v>44755</v>
          </cell>
          <cell r="C4380">
            <v>117923</v>
          </cell>
          <cell r="D4380" t="str">
            <v>四川太极大邑县观音阁街西段店</v>
          </cell>
          <cell r="E4380">
            <v>1332.3</v>
          </cell>
          <cell r="F4380">
            <v>36</v>
          </cell>
          <cell r="G4380">
            <v>523.52</v>
          </cell>
          <cell r="H4380" t="str">
            <v>39.29%</v>
          </cell>
        </row>
        <row r="4381">
          <cell r="A4381" t="str">
            <v>11792344756</v>
          </cell>
          <cell r="B4381">
            <v>44756</v>
          </cell>
          <cell r="C4381">
            <v>117923</v>
          </cell>
          <cell r="D4381" t="str">
            <v>四川太极大邑县观音阁街西段店</v>
          </cell>
          <cell r="E4381">
            <v>2551.96</v>
          </cell>
          <cell r="F4381">
            <v>36</v>
          </cell>
          <cell r="G4381">
            <v>724.37</v>
          </cell>
          <cell r="H4381" t="str">
            <v>28.38%</v>
          </cell>
        </row>
        <row r="4382">
          <cell r="A4382" t="str">
            <v>11792344757</v>
          </cell>
          <cell r="B4382">
            <v>44757</v>
          </cell>
          <cell r="C4382">
            <v>117923</v>
          </cell>
          <cell r="D4382" t="str">
            <v>四川太极大邑县观音阁街西段店</v>
          </cell>
          <cell r="E4382">
            <v>1691.41</v>
          </cell>
          <cell r="F4382">
            <v>31</v>
          </cell>
          <cell r="G4382">
            <v>742.87</v>
          </cell>
          <cell r="H4382" t="str">
            <v>43.92%</v>
          </cell>
        </row>
        <row r="4383">
          <cell r="A4383" t="str">
            <v>11792344758</v>
          </cell>
          <cell r="B4383">
            <v>44758</v>
          </cell>
          <cell r="C4383">
            <v>117923</v>
          </cell>
          <cell r="D4383" t="str">
            <v>四川太极大邑县观音阁街西段店</v>
          </cell>
          <cell r="E4383">
            <v>7193.14</v>
          </cell>
          <cell r="F4383">
            <v>56</v>
          </cell>
          <cell r="G4383">
            <v>1654.5</v>
          </cell>
          <cell r="H4383" t="str">
            <v>23%</v>
          </cell>
        </row>
        <row r="4384">
          <cell r="A4384" t="str">
            <v>11792344759</v>
          </cell>
          <cell r="B4384">
            <v>44759</v>
          </cell>
          <cell r="C4384">
            <v>117923</v>
          </cell>
          <cell r="D4384" t="str">
            <v>四川太极大邑县观音阁街西段店</v>
          </cell>
          <cell r="E4384">
            <v>6069.32</v>
          </cell>
          <cell r="F4384">
            <v>66</v>
          </cell>
          <cell r="G4384">
            <v>1537.23</v>
          </cell>
          <cell r="H4384" t="str">
            <v>25.33%</v>
          </cell>
        </row>
        <row r="4385">
          <cell r="A4385" t="str">
            <v>11792344760</v>
          </cell>
          <cell r="B4385">
            <v>44760</v>
          </cell>
          <cell r="C4385">
            <v>117923</v>
          </cell>
          <cell r="D4385" t="str">
            <v>四川太极大邑县观音阁街西段店</v>
          </cell>
          <cell r="E4385">
            <v>2750.87</v>
          </cell>
          <cell r="F4385">
            <v>47</v>
          </cell>
          <cell r="G4385">
            <v>936.18</v>
          </cell>
          <cell r="H4385" t="str">
            <v>34.03%</v>
          </cell>
        </row>
        <row r="4386">
          <cell r="A4386" t="str">
            <v>11792344761</v>
          </cell>
          <cell r="B4386">
            <v>44761</v>
          </cell>
          <cell r="C4386">
            <v>117923</v>
          </cell>
          <cell r="D4386" t="str">
            <v>四川太极大邑县观音阁街西段店</v>
          </cell>
          <cell r="E4386">
            <v>3122.77</v>
          </cell>
          <cell r="F4386">
            <v>49</v>
          </cell>
          <cell r="G4386">
            <v>928.71</v>
          </cell>
          <cell r="H4386" t="str">
            <v>29.74%</v>
          </cell>
        </row>
        <row r="4387">
          <cell r="A4387" t="str">
            <v>11792344762</v>
          </cell>
          <cell r="B4387">
            <v>44762</v>
          </cell>
          <cell r="C4387">
            <v>117923</v>
          </cell>
          <cell r="D4387" t="str">
            <v>四川太极大邑县观音阁街西段店</v>
          </cell>
          <cell r="E4387">
            <v>3127.18</v>
          </cell>
          <cell r="F4387">
            <v>57</v>
          </cell>
          <cell r="G4387">
            <v>910.45</v>
          </cell>
          <cell r="H4387" t="str">
            <v>29.11%</v>
          </cell>
        </row>
        <row r="4388">
          <cell r="A4388" t="str">
            <v>11792344763</v>
          </cell>
          <cell r="B4388">
            <v>44763</v>
          </cell>
          <cell r="C4388">
            <v>117923</v>
          </cell>
          <cell r="D4388" t="str">
            <v>四川太极大邑县观音阁街西段店</v>
          </cell>
          <cell r="E4388">
            <v>3237.28</v>
          </cell>
          <cell r="F4388">
            <v>44</v>
          </cell>
          <cell r="G4388">
            <v>980.35</v>
          </cell>
          <cell r="H4388" t="str">
            <v>30.28%</v>
          </cell>
        </row>
        <row r="4389">
          <cell r="A4389" t="str">
            <v>11792344764</v>
          </cell>
          <cell r="B4389">
            <v>44764</v>
          </cell>
          <cell r="C4389">
            <v>117923</v>
          </cell>
          <cell r="D4389" t="str">
            <v>四川太极大邑县观音阁街西段店</v>
          </cell>
          <cell r="E4389">
            <v>1860.22</v>
          </cell>
          <cell r="F4389">
            <v>26</v>
          </cell>
          <cell r="G4389">
            <v>373.51</v>
          </cell>
          <cell r="H4389" t="str">
            <v>20.08%</v>
          </cell>
        </row>
        <row r="4390">
          <cell r="A4390" t="str">
            <v>11792344765</v>
          </cell>
          <cell r="B4390">
            <v>44765</v>
          </cell>
          <cell r="C4390">
            <v>117923</v>
          </cell>
          <cell r="D4390" t="str">
            <v>四川太极大邑县观音阁街西段店</v>
          </cell>
          <cell r="E4390">
            <v>3005.41</v>
          </cell>
          <cell r="F4390">
            <v>41</v>
          </cell>
          <cell r="G4390">
            <v>1137.38</v>
          </cell>
          <cell r="H4390" t="str">
            <v>37.84%</v>
          </cell>
        </row>
        <row r="4391">
          <cell r="A4391" t="str">
            <v>11792344766</v>
          </cell>
          <cell r="B4391">
            <v>44766</v>
          </cell>
          <cell r="C4391">
            <v>117923</v>
          </cell>
          <cell r="D4391" t="str">
            <v>四川太极大邑县观音阁街西段店</v>
          </cell>
          <cell r="E4391">
            <v>1575.97</v>
          </cell>
          <cell r="F4391">
            <v>36</v>
          </cell>
          <cell r="G4391">
            <v>575.67</v>
          </cell>
          <cell r="H4391" t="str">
            <v>36.53%</v>
          </cell>
        </row>
        <row r="4392">
          <cell r="A4392" t="str">
            <v>11792344767</v>
          </cell>
          <cell r="B4392">
            <v>44767</v>
          </cell>
          <cell r="C4392">
            <v>117923</v>
          </cell>
          <cell r="D4392" t="str">
            <v>四川太极大邑县观音阁街西段店</v>
          </cell>
          <cell r="E4392">
            <v>2197.57</v>
          </cell>
          <cell r="F4392">
            <v>39</v>
          </cell>
          <cell r="G4392">
            <v>692.33</v>
          </cell>
          <cell r="H4392" t="str">
            <v>31.5%</v>
          </cell>
        </row>
        <row r="4393">
          <cell r="A4393" t="str">
            <v>11792344768</v>
          </cell>
          <cell r="B4393">
            <v>44768</v>
          </cell>
          <cell r="C4393">
            <v>117923</v>
          </cell>
          <cell r="D4393" t="str">
            <v>四川太极大邑县观音阁街西段店</v>
          </cell>
          <cell r="E4393">
            <v>2149.1</v>
          </cell>
          <cell r="F4393">
            <v>41</v>
          </cell>
          <cell r="G4393">
            <v>713.19</v>
          </cell>
          <cell r="H4393" t="str">
            <v>33.19%</v>
          </cell>
        </row>
        <row r="4394">
          <cell r="A4394" t="str">
            <v>11792344769</v>
          </cell>
          <cell r="B4394">
            <v>44769</v>
          </cell>
          <cell r="C4394">
            <v>117923</v>
          </cell>
          <cell r="D4394" t="str">
            <v>四川太极大邑县观音阁街西段店</v>
          </cell>
          <cell r="E4394">
            <v>2383.15</v>
          </cell>
          <cell r="F4394">
            <v>38</v>
          </cell>
          <cell r="G4394">
            <v>761.8</v>
          </cell>
          <cell r="H4394" t="str">
            <v>31.97%</v>
          </cell>
        </row>
        <row r="4395">
          <cell r="A4395" t="str">
            <v>11792344770</v>
          </cell>
          <cell r="B4395">
            <v>44770</v>
          </cell>
          <cell r="C4395">
            <v>117923</v>
          </cell>
          <cell r="D4395" t="str">
            <v>四川太极大邑县观音阁街西段店</v>
          </cell>
          <cell r="E4395">
            <v>1849</v>
          </cell>
          <cell r="F4395">
            <v>31</v>
          </cell>
          <cell r="G4395">
            <v>617.45</v>
          </cell>
          <cell r="H4395" t="str">
            <v>33.39%</v>
          </cell>
        </row>
        <row r="4396">
          <cell r="A4396" t="str">
            <v>11792344771</v>
          </cell>
          <cell r="B4396">
            <v>44771</v>
          </cell>
          <cell r="C4396">
            <v>117923</v>
          </cell>
          <cell r="D4396" t="str">
            <v>四川太极大邑县观音阁街西段店</v>
          </cell>
          <cell r="E4396">
            <v>1324.35</v>
          </cell>
          <cell r="F4396">
            <v>28</v>
          </cell>
          <cell r="G4396">
            <v>456.09</v>
          </cell>
          <cell r="H4396" t="str">
            <v>34.44%</v>
          </cell>
        </row>
        <row r="4397">
          <cell r="A4397" t="str">
            <v>11792344772</v>
          </cell>
          <cell r="B4397">
            <v>44772</v>
          </cell>
          <cell r="C4397">
            <v>117923</v>
          </cell>
          <cell r="D4397" t="str">
            <v>四川太极大邑县观音阁街西段店</v>
          </cell>
          <cell r="E4397">
            <v>2326.72</v>
          </cell>
          <cell r="F4397">
            <v>25</v>
          </cell>
          <cell r="G4397">
            <v>834.9</v>
          </cell>
          <cell r="H4397" t="str">
            <v>35.88%</v>
          </cell>
        </row>
        <row r="4398">
          <cell r="A4398" t="str">
            <v>11792344773</v>
          </cell>
          <cell r="B4398">
            <v>44773</v>
          </cell>
          <cell r="C4398">
            <v>117923</v>
          </cell>
          <cell r="D4398" t="str">
            <v>四川太极大邑县观音阁街西段店</v>
          </cell>
          <cell r="E4398">
            <v>3309.36</v>
          </cell>
          <cell r="F4398">
            <v>45</v>
          </cell>
          <cell r="G4398">
            <v>911.69</v>
          </cell>
          <cell r="H4398" t="str">
            <v>27.55%</v>
          </cell>
        </row>
        <row r="4399">
          <cell r="A4399" t="str">
            <v>11807444743</v>
          </cell>
          <cell r="B4399">
            <v>44743</v>
          </cell>
          <cell r="C4399">
            <v>118074</v>
          </cell>
          <cell r="D4399" t="str">
            <v>四川太极高新区泰和二街药店</v>
          </cell>
          <cell r="E4399">
            <v>8150.67</v>
          </cell>
          <cell r="F4399">
            <v>73</v>
          </cell>
          <cell r="G4399">
            <v>2556.85</v>
          </cell>
          <cell r="H4399" t="str">
            <v>31.37%</v>
          </cell>
        </row>
        <row r="4400">
          <cell r="A4400" t="str">
            <v>11807444744</v>
          </cell>
          <cell r="B4400">
            <v>44744</v>
          </cell>
          <cell r="C4400">
            <v>118074</v>
          </cell>
          <cell r="D4400" t="str">
            <v>四川太极高新区泰和二街药店</v>
          </cell>
          <cell r="E4400">
            <v>4689.07</v>
          </cell>
          <cell r="F4400">
            <v>66</v>
          </cell>
          <cell r="G4400">
            <v>2337.28</v>
          </cell>
          <cell r="H4400" t="str">
            <v>49.85%</v>
          </cell>
        </row>
        <row r="4401">
          <cell r="A4401" t="str">
            <v>11807444745</v>
          </cell>
          <cell r="B4401">
            <v>44745</v>
          </cell>
          <cell r="C4401">
            <v>118074</v>
          </cell>
          <cell r="D4401" t="str">
            <v>四川太极高新区泰和二街药店</v>
          </cell>
          <cell r="E4401">
            <v>6008.42</v>
          </cell>
          <cell r="F4401">
            <v>56</v>
          </cell>
          <cell r="G4401">
            <v>2221.4</v>
          </cell>
          <cell r="H4401" t="str">
            <v>36.97%</v>
          </cell>
        </row>
        <row r="4402">
          <cell r="A4402" t="str">
            <v>11807444746</v>
          </cell>
          <cell r="B4402">
            <v>44746</v>
          </cell>
          <cell r="C4402">
            <v>118074</v>
          </cell>
          <cell r="D4402" t="str">
            <v>四川太极高新区泰和二街药店</v>
          </cell>
          <cell r="E4402">
            <v>7167.77</v>
          </cell>
          <cell r="F4402">
            <v>68</v>
          </cell>
          <cell r="G4402">
            <v>2855.89</v>
          </cell>
          <cell r="H4402" t="str">
            <v>39.84%</v>
          </cell>
        </row>
        <row r="4403">
          <cell r="A4403" t="str">
            <v>11807444747</v>
          </cell>
          <cell r="B4403">
            <v>44747</v>
          </cell>
          <cell r="C4403">
            <v>118074</v>
          </cell>
          <cell r="D4403" t="str">
            <v>四川太极高新区泰和二街药店</v>
          </cell>
          <cell r="E4403">
            <v>7901.09</v>
          </cell>
          <cell r="F4403">
            <v>71</v>
          </cell>
          <cell r="G4403">
            <v>2751.22</v>
          </cell>
          <cell r="H4403" t="str">
            <v>34.82%</v>
          </cell>
        </row>
        <row r="4404">
          <cell r="A4404" t="str">
            <v>11807444748</v>
          </cell>
          <cell r="B4404">
            <v>44748</v>
          </cell>
          <cell r="C4404">
            <v>118074</v>
          </cell>
          <cell r="D4404" t="str">
            <v>四川太极高新区泰和二街药店</v>
          </cell>
          <cell r="E4404">
            <v>7589.26</v>
          </cell>
          <cell r="F4404">
            <v>63</v>
          </cell>
          <cell r="G4404">
            <v>2334.24</v>
          </cell>
          <cell r="H4404" t="str">
            <v>30.76%</v>
          </cell>
        </row>
        <row r="4405">
          <cell r="A4405" t="str">
            <v>11807444749</v>
          </cell>
          <cell r="B4405">
            <v>44749</v>
          </cell>
          <cell r="C4405">
            <v>118074</v>
          </cell>
          <cell r="D4405" t="str">
            <v>四川太极高新区泰和二街药店</v>
          </cell>
          <cell r="E4405">
            <v>9613.52</v>
          </cell>
          <cell r="F4405">
            <v>91</v>
          </cell>
          <cell r="G4405">
            <v>3746.74</v>
          </cell>
          <cell r="H4405" t="str">
            <v>38.97%</v>
          </cell>
        </row>
        <row r="4406">
          <cell r="A4406" t="str">
            <v>11807444750</v>
          </cell>
          <cell r="B4406">
            <v>44750</v>
          </cell>
          <cell r="C4406">
            <v>118074</v>
          </cell>
          <cell r="D4406" t="str">
            <v>四川太极高新区泰和二街药店</v>
          </cell>
          <cell r="E4406">
            <v>7586.64</v>
          </cell>
          <cell r="F4406">
            <v>77</v>
          </cell>
          <cell r="G4406">
            <v>2627.71</v>
          </cell>
          <cell r="H4406" t="str">
            <v>34.64%</v>
          </cell>
        </row>
        <row r="4407">
          <cell r="A4407" t="str">
            <v>11807444751</v>
          </cell>
          <cell r="B4407">
            <v>44751</v>
          </cell>
          <cell r="C4407">
            <v>118074</v>
          </cell>
          <cell r="D4407" t="str">
            <v>四川太极高新区泰和二街药店</v>
          </cell>
          <cell r="E4407">
            <v>7206.37</v>
          </cell>
          <cell r="F4407">
            <v>73</v>
          </cell>
          <cell r="G4407">
            <v>2642.29</v>
          </cell>
          <cell r="H4407" t="str">
            <v>36.67%</v>
          </cell>
        </row>
        <row r="4408">
          <cell r="A4408" t="str">
            <v>11807444752</v>
          </cell>
          <cell r="B4408">
            <v>44752</v>
          </cell>
          <cell r="C4408">
            <v>118074</v>
          </cell>
          <cell r="D4408" t="str">
            <v>四川太极高新区泰和二街药店</v>
          </cell>
          <cell r="E4408">
            <v>6569.3</v>
          </cell>
          <cell r="F4408">
            <v>80</v>
          </cell>
          <cell r="G4408">
            <v>2467.96</v>
          </cell>
          <cell r="H4408" t="str">
            <v>37.57%</v>
          </cell>
        </row>
        <row r="4409">
          <cell r="A4409" t="str">
            <v>11807444753</v>
          </cell>
          <cell r="B4409">
            <v>44753</v>
          </cell>
          <cell r="C4409">
            <v>118074</v>
          </cell>
          <cell r="D4409" t="str">
            <v>四川太极高新区泰和二街药店</v>
          </cell>
          <cell r="E4409">
            <v>8057.55</v>
          </cell>
          <cell r="F4409">
            <v>83</v>
          </cell>
          <cell r="G4409">
            <v>2565.37</v>
          </cell>
          <cell r="H4409" t="str">
            <v>31.84%</v>
          </cell>
        </row>
        <row r="4410">
          <cell r="A4410" t="str">
            <v>11807444754</v>
          </cell>
          <cell r="B4410">
            <v>44754</v>
          </cell>
          <cell r="C4410">
            <v>118074</v>
          </cell>
          <cell r="D4410" t="str">
            <v>四川太极高新区泰和二街药店</v>
          </cell>
          <cell r="E4410">
            <v>7329.22</v>
          </cell>
          <cell r="F4410">
            <v>96</v>
          </cell>
          <cell r="G4410">
            <v>3121.34</v>
          </cell>
          <cell r="H4410" t="str">
            <v>42.59%</v>
          </cell>
        </row>
        <row r="4411">
          <cell r="A4411" t="str">
            <v>11807444755</v>
          </cell>
          <cell r="B4411">
            <v>44755</v>
          </cell>
          <cell r="C4411">
            <v>118074</v>
          </cell>
          <cell r="D4411" t="str">
            <v>四川太极高新区泰和二街药店</v>
          </cell>
          <cell r="E4411">
            <v>8012.48</v>
          </cell>
          <cell r="F4411">
            <v>92</v>
          </cell>
          <cell r="G4411">
            <v>3033.16</v>
          </cell>
          <cell r="H4411" t="str">
            <v>37.86%</v>
          </cell>
        </row>
        <row r="4412">
          <cell r="A4412" t="str">
            <v>11807444756</v>
          </cell>
          <cell r="B4412">
            <v>44756</v>
          </cell>
          <cell r="C4412">
            <v>118074</v>
          </cell>
          <cell r="D4412" t="str">
            <v>四川太极高新区泰和二街药店</v>
          </cell>
          <cell r="E4412">
            <v>8386.97</v>
          </cell>
          <cell r="F4412">
            <v>87</v>
          </cell>
          <cell r="G4412">
            <v>3072.72</v>
          </cell>
          <cell r="H4412" t="str">
            <v>36.64%</v>
          </cell>
        </row>
        <row r="4413">
          <cell r="A4413" t="str">
            <v>11807444757</v>
          </cell>
          <cell r="B4413">
            <v>44757</v>
          </cell>
          <cell r="C4413">
            <v>118074</v>
          </cell>
          <cell r="D4413" t="str">
            <v>四川太极高新区泰和二街药店</v>
          </cell>
          <cell r="E4413">
            <v>7099.8</v>
          </cell>
          <cell r="F4413">
            <v>95</v>
          </cell>
          <cell r="G4413">
            <v>2932.64</v>
          </cell>
          <cell r="H4413" t="str">
            <v>41.31%</v>
          </cell>
        </row>
        <row r="4414">
          <cell r="A4414" t="str">
            <v>11807444758</v>
          </cell>
          <cell r="B4414">
            <v>44758</v>
          </cell>
          <cell r="C4414">
            <v>118074</v>
          </cell>
          <cell r="D4414" t="str">
            <v>四川太极高新区泰和二街药店</v>
          </cell>
          <cell r="E4414">
            <v>13924.96</v>
          </cell>
          <cell r="F4414">
            <v>114</v>
          </cell>
          <cell r="G4414">
            <v>3591.07</v>
          </cell>
          <cell r="H4414" t="str">
            <v>25.79%</v>
          </cell>
        </row>
        <row r="4415">
          <cell r="A4415" t="str">
            <v>11807444759</v>
          </cell>
          <cell r="B4415">
            <v>44759</v>
          </cell>
          <cell r="C4415">
            <v>118074</v>
          </cell>
          <cell r="D4415" t="str">
            <v>四川太极高新区泰和二街药店</v>
          </cell>
          <cell r="E4415">
            <v>12451.43</v>
          </cell>
          <cell r="F4415">
            <v>104</v>
          </cell>
          <cell r="G4415">
            <v>3407.16</v>
          </cell>
          <cell r="H4415" t="str">
            <v>27.36%</v>
          </cell>
        </row>
        <row r="4416">
          <cell r="A4416" t="str">
            <v>11807444760</v>
          </cell>
          <cell r="B4416">
            <v>44760</v>
          </cell>
          <cell r="C4416">
            <v>118074</v>
          </cell>
          <cell r="D4416" t="str">
            <v>四川太极高新区泰和二街药店</v>
          </cell>
          <cell r="E4416">
            <v>16637.07</v>
          </cell>
          <cell r="F4416">
            <v>131</v>
          </cell>
          <cell r="G4416">
            <v>4579.22</v>
          </cell>
          <cell r="H4416" t="str">
            <v>27.52%</v>
          </cell>
        </row>
        <row r="4417">
          <cell r="A4417" t="str">
            <v>11807444761</v>
          </cell>
          <cell r="B4417">
            <v>44761</v>
          </cell>
          <cell r="C4417">
            <v>118074</v>
          </cell>
          <cell r="D4417" t="str">
            <v>四川太极高新区泰和二街药店</v>
          </cell>
          <cell r="E4417">
            <v>14073.98</v>
          </cell>
          <cell r="F4417">
            <v>98</v>
          </cell>
          <cell r="G4417">
            <v>3694.92</v>
          </cell>
          <cell r="H4417" t="str">
            <v>26.25%</v>
          </cell>
        </row>
        <row r="4418">
          <cell r="A4418" t="str">
            <v>11807444762</v>
          </cell>
          <cell r="B4418">
            <v>44762</v>
          </cell>
          <cell r="C4418">
            <v>118074</v>
          </cell>
          <cell r="D4418" t="str">
            <v>四川太极高新区泰和二街药店</v>
          </cell>
          <cell r="E4418">
            <v>8458.73</v>
          </cell>
          <cell r="F4418">
            <v>105</v>
          </cell>
          <cell r="G4418">
            <v>3110.05</v>
          </cell>
          <cell r="H4418" t="str">
            <v>36.77%</v>
          </cell>
        </row>
        <row r="4419">
          <cell r="A4419" t="str">
            <v>11807444763</v>
          </cell>
          <cell r="B4419">
            <v>44763</v>
          </cell>
          <cell r="C4419">
            <v>118074</v>
          </cell>
          <cell r="D4419" t="str">
            <v>四川太极高新区泰和二街药店</v>
          </cell>
          <cell r="E4419">
            <v>9745.39</v>
          </cell>
          <cell r="F4419">
            <v>94</v>
          </cell>
          <cell r="G4419">
            <v>2450.21</v>
          </cell>
          <cell r="H4419" t="str">
            <v>25.14%</v>
          </cell>
        </row>
        <row r="4420">
          <cell r="A4420" t="str">
            <v>11807444764</v>
          </cell>
          <cell r="B4420">
            <v>44764</v>
          </cell>
          <cell r="C4420">
            <v>118074</v>
          </cell>
          <cell r="D4420" t="str">
            <v>四川太极高新区泰和二街药店</v>
          </cell>
          <cell r="E4420">
            <v>8561.72</v>
          </cell>
          <cell r="F4420">
            <v>87</v>
          </cell>
          <cell r="G4420">
            <v>2363.52</v>
          </cell>
          <cell r="H4420" t="str">
            <v>27.61%</v>
          </cell>
        </row>
        <row r="4421">
          <cell r="A4421" t="str">
            <v>11807444765</v>
          </cell>
          <cell r="B4421">
            <v>44765</v>
          </cell>
          <cell r="C4421">
            <v>118074</v>
          </cell>
          <cell r="D4421" t="str">
            <v>四川太极高新区泰和二街药店</v>
          </cell>
          <cell r="E4421">
            <v>6748.1</v>
          </cell>
          <cell r="F4421">
            <v>79</v>
          </cell>
          <cell r="G4421">
            <v>2222.5</v>
          </cell>
          <cell r="H4421" t="str">
            <v>32.94%</v>
          </cell>
        </row>
        <row r="4422">
          <cell r="A4422" t="str">
            <v>11807444766</v>
          </cell>
          <cell r="B4422">
            <v>44766</v>
          </cell>
          <cell r="C4422">
            <v>118074</v>
          </cell>
          <cell r="D4422" t="str">
            <v>四川太极高新区泰和二街药店</v>
          </cell>
          <cell r="E4422">
            <v>6932.5</v>
          </cell>
          <cell r="F4422">
            <v>80</v>
          </cell>
          <cell r="G4422">
            <v>2581.32</v>
          </cell>
          <cell r="H4422" t="str">
            <v>37.24%</v>
          </cell>
        </row>
        <row r="4423">
          <cell r="A4423" t="str">
            <v>11807444767</v>
          </cell>
          <cell r="B4423">
            <v>44767</v>
          </cell>
          <cell r="C4423">
            <v>118074</v>
          </cell>
          <cell r="D4423" t="str">
            <v>四川太极高新区泰和二街药店</v>
          </cell>
          <cell r="E4423">
            <v>7035.87</v>
          </cell>
          <cell r="F4423">
            <v>73</v>
          </cell>
          <cell r="G4423">
            <v>2698.35</v>
          </cell>
          <cell r="H4423" t="str">
            <v>38.35%</v>
          </cell>
        </row>
        <row r="4424">
          <cell r="A4424" t="str">
            <v>11807444768</v>
          </cell>
          <cell r="B4424">
            <v>44768</v>
          </cell>
          <cell r="C4424">
            <v>118074</v>
          </cell>
          <cell r="D4424" t="str">
            <v>四川太极高新区泰和二街药店</v>
          </cell>
          <cell r="E4424">
            <v>9244.54</v>
          </cell>
          <cell r="F4424">
            <v>97</v>
          </cell>
          <cell r="G4424">
            <v>3726.27</v>
          </cell>
          <cell r="H4424" t="str">
            <v>40.31%</v>
          </cell>
        </row>
        <row r="4425">
          <cell r="A4425" t="str">
            <v>11807444769</v>
          </cell>
          <cell r="B4425">
            <v>44769</v>
          </cell>
          <cell r="C4425">
            <v>118074</v>
          </cell>
          <cell r="D4425" t="str">
            <v>四川太极高新区泰和二街药店</v>
          </cell>
          <cell r="E4425">
            <v>9210.44</v>
          </cell>
          <cell r="F4425">
            <v>99</v>
          </cell>
          <cell r="G4425">
            <v>3352.78</v>
          </cell>
          <cell r="H4425" t="str">
            <v>36.4%</v>
          </cell>
        </row>
        <row r="4426">
          <cell r="A4426" t="str">
            <v>11807444770</v>
          </cell>
          <cell r="B4426">
            <v>44770</v>
          </cell>
          <cell r="C4426">
            <v>118074</v>
          </cell>
          <cell r="D4426" t="str">
            <v>四川太极高新区泰和二街药店</v>
          </cell>
          <cell r="E4426">
            <v>6384.88</v>
          </cell>
          <cell r="F4426">
            <v>70</v>
          </cell>
          <cell r="G4426">
            <v>2542.08</v>
          </cell>
          <cell r="H4426" t="str">
            <v>39.81%</v>
          </cell>
        </row>
        <row r="4427">
          <cell r="A4427" t="str">
            <v>11807444771</v>
          </cell>
          <cell r="B4427">
            <v>44771</v>
          </cell>
          <cell r="C4427">
            <v>118074</v>
          </cell>
          <cell r="D4427" t="str">
            <v>四川太极高新区泰和二街药店</v>
          </cell>
          <cell r="E4427">
            <v>7532.88</v>
          </cell>
          <cell r="F4427">
            <v>94</v>
          </cell>
          <cell r="G4427">
            <v>2739.49</v>
          </cell>
          <cell r="H4427" t="str">
            <v>36.37%</v>
          </cell>
        </row>
        <row r="4428">
          <cell r="A4428" t="str">
            <v>11807444772</v>
          </cell>
          <cell r="B4428">
            <v>44772</v>
          </cell>
          <cell r="C4428">
            <v>118074</v>
          </cell>
          <cell r="D4428" t="str">
            <v>四川太极高新区泰和二街药店</v>
          </cell>
          <cell r="E4428">
            <v>7024.92</v>
          </cell>
          <cell r="F4428">
            <v>79</v>
          </cell>
          <cell r="G4428">
            <v>2699.11</v>
          </cell>
          <cell r="H4428" t="str">
            <v>38.42%</v>
          </cell>
        </row>
        <row r="4429">
          <cell r="A4429" t="str">
            <v>11807444773</v>
          </cell>
          <cell r="B4429">
            <v>44773</v>
          </cell>
          <cell r="C4429">
            <v>118074</v>
          </cell>
          <cell r="D4429" t="str">
            <v>四川太极高新区泰和二街药店</v>
          </cell>
          <cell r="E4429">
            <v>7582.56</v>
          </cell>
          <cell r="F4429">
            <v>86</v>
          </cell>
          <cell r="G4429">
            <v>2720.05</v>
          </cell>
          <cell r="H4429" t="str">
            <v>35.87%</v>
          </cell>
        </row>
        <row r="4430">
          <cell r="A4430" t="str">
            <v>11815144743</v>
          </cell>
          <cell r="B4430">
            <v>44743</v>
          </cell>
          <cell r="C4430">
            <v>118151</v>
          </cell>
          <cell r="D4430" t="str">
            <v>四川太极金牛区沙湾东一路药店</v>
          </cell>
          <cell r="E4430">
            <v>3445.13</v>
          </cell>
          <cell r="F4430">
            <v>59</v>
          </cell>
          <cell r="G4430">
            <v>792.52</v>
          </cell>
          <cell r="H4430" t="str">
            <v>23%</v>
          </cell>
        </row>
        <row r="4431">
          <cell r="A4431" t="str">
            <v>11815144744</v>
          </cell>
          <cell r="B4431">
            <v>44744</v>
          </cell>
          <cell r="C4431">
            <v>118151</v>
          </cell>
          <cell r="D4431" t="str">
            <v>四川太极金牛区沙湾东一路药店</v>
          </cell>
          <cell r="E4431">
            <v>4965.14</v>
          </cell>
          <cell r="F4431">
            <v>64</v>
          </cell>
          <cell r="G4431">
            <v>1092.43</v>
          </cell>
          <cell r="H4431" t="str">
            <v>22%</v>
          </cell>
        </row>
        <row r="4432">
          <cell r="A4432" t="str">
            <v>11815144745</v>
          </cell>
          <cell r="B4432">
            <v>44745</v>
          </cell>
          <cell r="C4432">
            <v>118151</v>
          </cell>
          <cell r="D4432" t="str">
            <v>四川太极金牛区沙湾东一路药店</v>
          </cell>
          <cell r="E4432">
            <v>3282.53</v>
          </cell>
          <cell r="F4432">
            <v>58</v>
          </cell>
          <cell r="G4432">
            <v>875.02</v>
          </cell>
          <cell r="H4432" t="str">
            <v>26.66%</v>
          </cell>
        </row>
        <row r="4433">
          <cell r="A4433" t="str">
            <v>11815144746</v>
          </cell>
          <cell r="B4433">
            <v>44746</v>
          </cell>
          <cell r="C4433">
            <v>118151</v>
          </cell>
          <cell r="D4433" t="str">
            <v>四川太极金牛区沙湾东一路药店</v>
          </cell>
          <cell r="E4433">
            <v>4440.34</v>
          </cell>
          <cell r="F4433">
            <v>60</v>
          </cell>
          <cell r="G4433">
            <v>1205.55</v>
          </cell>
          <cell r="H4433" t="str">
            <v>27.15%</v>
          </cell>
        </row>
        <row r="4434">
          <cell r="A4434" t="str">
            <v>11815144747</v>
          </cell>
          <cell r="B4434">
            <v>44747</v>
          </cell>
          <cell r="C4434">
            <v>118151</v>
          </cell>
          <cell r="D4434" t="str">
            <v>四川太极金牛区沙湾东一路药店</v>
          </cell>
          <cell r="E4434">
            <v>4952.03</v>
          </cell>
          <cell r="F4434">
            <v>75</v>
          </cell>
          <cell r="G4434">
            <v>1055.81</v>
          </cell>
          <cell r="H4434" t="str">
            <v>21.32%</v>
          </cell>
        </row>
        <row r="4435">
          <cell r="A4435" t="str">
            <v>11815144748</v>
          </cell>
          <cell r="B4435">
            <v>44748</v>
          </cell>
          <cell r="C4435">
            <v>118151</v>
          </cell>
          <cell r="D4435" t="str">
            <v>四川太极金牛区沙湾东一路药店</v>
          </cell>
          <cell r="E4435">
            <v>4111.01</v>
          </cell>
          <cell r="F4435">
            <v>61</v>
          </cell>
          <cell r="G4435">
            <v>915.78</v>
          </cell>
          <cell r="H4435" t="str">
            <v>22.28%</v>
          </cell>
        </row>
        <row r="4436">
          <cell r="A4436" t="str">
            <v>11815144749</v>
          </cell>
          <cell r="B4436">
            <v>44749</v>
          </cell>
          <cell r="C4436">
            <v>118151</v>
          </cell>
          <cell r="D4436" t="str">
            <v>四川太极金牛区沙湾东一路药店</v>
          </cell>
          <cell r="E4436">
            <v>6722.97</v>
          </cell>
          <cell r="F4436">
            <v>65</v>
          </cell>
          <cell r="G4436">
            <v>1477.51</v>
          </cell>
          <cell r="H4436" t="str">
            <v>21.98%</v>
          </cell>
        </row>
        <row r="4437">
          <cell r="A4437" t="str">
            <v>11815144750</v>
          </cell>
          <cell r="B4437">
            <v>44750</v>
          </cell>
          <cell r="C4437">
            <v>118151</v>
          </cell>
          <cell r="D4437" t="str">
            <v>四川太极金牛区沙湾东一路药店</v>
          </cell>
          <cell r="E4437">
            <v>3756.47</v>
          </cell>
          <cell r="F4437">
            <v>59</v>
          </cell>
          <cell r="G4437">
            <v>1050.52</v>
          </cell>
          <cell r="H4437" t="str">
            <v>27.97%</v>
          </cell>
        </row>
        <row r="4438">
          <cell r="A4438" t="str">
            <v>11815144751</v>
          </cell>
          <cell r="B4438">
            <v>44751</v>
          </cell>
          <cell r="C4438">
            <v>118151</v>
          </cell>
          <cell r="D4438" t="str">
            <v>四川太极金牛区沙湾东一路药店</v>
          </cell>
          <cell r="E4438">
            <v>3108.62</v>
          </cell>
          <cell r="F4438">
            <v>60</v>
          </cell>
          <cell r="G4438">
            <v>1206.72</v>
          </cell>
          <cell r="H4438" t="str">
            <v>38.82%</v>
          </cell>
        </row>
        <row r="4439">
          <cell r="A4439" t="str">
            <v>11815144752</v>
          </cell>
          <cell r="B4439">
            <v>44752</v>
          </cell>
          <cell r="C4439">
            <v>118151</v>
          </cell>
          <cell r="D4439" t="str">
            <v>四川太极金牛区沙湾东一路药店</v>
          </cell>
          <cell r="E4439">
            <v>3361.27</v>
          </cell>
          <cell r="F4439">
            <v>62</v>
          </cell>
          <cell r="G4439">
            <v>1195.13</v>
          </cell>
          <cell r="H4439" t="str">
            <v>35.56%</v>
          </cell>
        </row>
        <row r="4440">
          <cell r="A4440" t="str">
            <v>11815144753</v>
          </cell>
          <cell r="B4440">
            <v>44753</v>
          </cell>
          <cell r="C4440">
            <v>118151</v>
          </cell>
          <cell r="D4440" t="str">
            <v>四川太极金牛区沙湾东一路药店</v>
          </cell>
          <cell r="E4440">
            <v>2783.72</v>
          </cell>
          <cell r="F4440">
            <v>63</v>
          </cell>
          <cell r="G4440">
            <v>916.65</v>
          </cell>
          <cell r="H4440" t="str">
            <v>32.93%</v>
          </cell>
        </row>
        <row r="4441">
          <cell r="A4441" t="str">
            <v>11815144754</v>
          </cell>
          <cell r="B4441">
            <v>44754</v>
          </cell>
          <cell r="C4441">
            <v>118151</v>
          </cell>
          <cell r="D4441" t="str">
            <v>四川太极金牛区沙湾东一路药店</v>
          </cell>
          <cell r="E4441">
            <v>4925.38</v>
          </cell>
          <cell r="F4441">
            <v>69</v>
          </cell>
          <cell r="G4441">
            <v>1361.83</v>
          </cell>
          <cell r="H4441" t="str">
            <v>27.65%</v>
          </cell>
        </row>
        <row r="4442">
          <cell r="A4442" t="str">
            <v>11815144755</v>
          </cell>
          <cell r="B4442">
            <v>44755</v>
          </cell>
          <cell r="C4442">
            <v>118151</v>
          </cell>
          <cell r="D4442" t="str">
            <v>四川太极金牛区沙湾东一路药店</v>
          </cell>
          <cell r="E4442">
            <v>3037.72</v>
          </cell>
          <cell r="F4442">
            <v>72</v>
          </cell>
          <cell r="G4442">
            <v>717.49</v>
          </cell>
          <cell r="H4442" t="str">
            <v>23.62%</v>
          </cell>
        </row>
        <row r="4443">
          <cell r="A4443" t="str">
            <v>11815144756</v>
          </cell>
          <cell r="B4443">
            <v>44756</v>
          </cell>
          <cell r="C4443">
            <v>118151</v>
          </cell>
          <cell r="D4443" t="str">
            <v>四川太极金牛区沙湾东一路药店</v>
          </cell>
          <cell r="E4443">
            <v>5108.69</v>
          </cell>
          <cell r="F4443">
            <v>66</v>
          </cell>
          <cell r="G4443">
            <v>1283.54</v>
          </cell>
          <cell r="H4443" t="str">
            <v>25.12%</v>
          </cell>
        </row>
        <row r="4444">
          <cell r="A4444" t="str">
            <v>11815144757</v>
          </cell>
          <cell r="B4444">
            <v>44757</v>
          </cell>
          <cell r="C4444">
            <v>118151</v>
          </cell>
          <cell r="D4444" t="str">
            <v>四川太极金牛区沙湾东一路药店</v>
          </cell>
          <cell r="E4444">
            <v>2935.9</v>
          </cell>
          <cell r="F4444">
            <v>85</v>
          </cell>
          <cell r="G4444">
            <v>927.54</v>
          </cell>
          <cell r="H4444" t="str">
            <v>31.59%</v>
          </cell>
        </row>
        <row r="4445">
          <cell r="A4445" t="str">
            <v>11815144758</v>
          </cell>
          <cell r="B4445">
            <v>44758</v>
          </cell>
          <cell r="C4445">
            <v>118151</v>
          </cell>
          <cell r="D4445" t="str">
            <v>四川太极金牛区沙湾东一路药店</v>
          </cell>
          <cell r="E4445">
            <v>5014.79</v>
          </cell>
          <cell r="F4445">
            <v>89</v>
          </cell>
          <cell r="G4445">
            <v>1233.55</v>
          </cell>
          <cell r="H4445" t="str">
            <v>24.6%</v>
          </cell>
        </row>
        <row r="4446">
          <cell r="A4446" t="str">
            <v>11815144759</v>
          </cell>
          <cell r="B4446">
            <v>44759</v>
          </cell>
          <cell r="C4446">
            <v>118151</v>
          </cell>
          <cell r="D4446" t="str">
            <v>四川太极金牛区沙湾东一路药店</v>
          </cell>
          <cell r="E4446">
            <v>8940.4</v>
          </cell>
          <cell r="F4446">
            <v>98</v>
          </cell>
          <cell r="G4446">
            <v>2007.37</v>
          </cell>
          <cell r="H4446" t="str">
            <v>22.45%</v>
          </cell>
        </row>
        <row r="4447">
          <cell r="A4447" t="str">
            <v>11815144760</v>
          </cell>
          <cell r="B4447">
            <v>44760</v>
          </cell>
          <cell r="C4447">
            <v>118151</v>
          </cell>
          <cell r="D4447" t="str">
            <v>四川太极金牛区沙湾东一路药店</v>
          </cell>
          <cell r="E4447">
            <v>8007.89</v>
          </cell>
          <cell r="F4447">
            <v>78</v>
          </cell>
          <cell r="G4447">
            <v>1651.6</v>
          </cell>
          <cell r="H4447" t="str">
            <v>20.62%</v>
          </cell>
        </row>
        <row r="4448">
          <cell r="A4448" t="str">
            <v>11815144761</v>
          </cell>
          <cell r="B4448">
            <v>44761</v>
          </cell>
          <cell r="C4448">
            <v>118151</v>
          </cell>
          <cell r="D4448" t="str">
            <v>四川太极金牛区沙湾东一路药店</v>
          </cell>
          <cell r="E4448">
            <v>5800.42</v>
          </cell>
          <cell r="F4448">
            <v>91</v>
          </cell>
          <cell r="G4448">
            <v>1414.24</v>
          </cell>
          <cell r="H4448" t="str">
            <v>24.38%</v>
          </cell>
        </row>
        <row r="4449">
          <cell r="A4449" t="str">
            <v>11815144762</v>
          </cell>
          <cell r="B4449">
            <v>44762</v>
          </cell>
          <cell r="C4449">
            <v>118151</v>
          </cell>
          <cell r="D4449" t="str">
            <v>四川太极金牛区沙湾东一路药店</v>
          </cell>
          <cell r="E4449">
            <v>8007.15</v>
          </cell>
          <cell r="F4449">
            <v>75</v>
          </cell>
          <cell r="G4449">
            <v>1562.97</v>
          </cell>
          <cell r="H4449" t="str">
            <v>19.52%</v>
          </cell>
        </row>
        <row r="4450">
          <cell r="A4450" t="str">
            <v>11815144763</v>
          </cell>
          <cell r="B4450">
            <v>44763</v>
          </cell>
          <cell r="C4450">
            <v>118151</v>
          </cell>
          <cell r="D4450" t="str">
            <v>四川太极金牛区沙湾东一路药店</v>
          </cell>
          <cell r="E4450">
            <v>9900.71</v>
          </cell>
          <cell r="F4450">
            <v>78</v>
          </cell>
          <cell r="G4450">
            <v>1532.13</v>
          </cell>
          <cell r="H4450" t="str">
            <v>15.47%</v>
          </cell>
        </row>
        <row r="4451">
          <cell r="A4451" t="str">
            <v>11815144764</v>
          </cell>
          <cell r="B4451">
            <v>44764</v>
          </cell>
          <cell r="C4451">
            <v>118151</v>
          </cell>
          <cell r="D4451" t="str">
            <v>四川太极金牛区沙湾东一路药店</v>
          </cell>
          <cell r="E4451">
            <v>8288.16</v>
          </cell>
          <cell r="F4451">
            <v>56</v>
          </cell>
          <cell r="G4451">
            <v>969.93</v>
          </cell>
          <cell r="H4451" t="str">
            <v>11.7%</v>
          </cell>
        </row>
        <row r="4452">
          <cell r="A4452" t="str">
            <v>11815144765</v>
          </cell>
          <cell r="B4452">
            <v>44765</v>
          </cell>
          <cell r="C4452">
            <v>118151</v>
          </cell>
          <cell r="D4452" t="str">
            <v>四川太极金牛区沙湾东一路药店</v>
          </cell>
          <cell r="E4452">
            <v>3727.67</v>
          </cell>
          <cell r="F4452">
            <v>66</v>
          </cell>
          <cell r="G4452">
            <v>1033.5</v>
          </cell>
          <cell r="H4452" t="str">
            <v>27.73%</v>
          </cell>
        </row>
        <row r="4453">
          <cell r="A4453" t="str">
            <v>11815144766</v>
          </cell>
          <cell r="B4453">
            <v>44766</v>
          </cell>
          <cell r="C4453">
            <v>118151</v>
          </cell>
          <cell r="D4453" t="str">
            <v>四川太极金牛区沙湾东一路药店</v>
          </cell>
          <cell r="E4453">
            <v>3384.3</v>
          </cell>
          <cell r="F4453">
            <v>72</v>
          </cell>
          <cell r="G4453">
            <v>1091.17</v>
          </cell>
          <cell r="H4453" t="str">
            <v>32.24%</v>
          </cell>
        </row>
        <row r="4454">
          <cell r="A4454" t="str">
            <v>11815144767</v>
          </cell>
          <cell r="B4454">
            <v>44767</v>
          </cell>
          <cell r="C4454">
            <v>118151</v>
          </cell>
          <cell r="D4454" t="str">
            <v>四川太极金牛区沙湾东一路药店</v>
          </cell>
          <cell r="E4454">
            <v>3719.53</v>
          </cell>
          <cell r="F4454">
            <v>75</v>
          </cell>
          <cell r="G4454">
            <v>894.88</v>
          </cell>
          <cell r="H4454" t="str">
            <v>24.06%</v>
          </cell>
        </row>
        <row r="4455">
          <cell r="A4455" t="str">
            <v>11815144768</v>
          </cell>
          <cell r="B4455">
            <v>44768</v>
          </cell>
          <cell r="C4455">
            <v>118151</v>
          </cell>
          <cell r="D4455" t="str">
            <v>四川太极金牛区沙湾东一路药店</v>
          </cell>
          <cell r="E4455">
            <v>6901.45</v>
          </cell>
          <cell r="F4455">
            <v>73</v>
          </cell>
          <cell r="G4455">
            <v>1825.05</v>
          </cell>
          <cell r="H4455" t="str">
            <v>26.44%</v>
          </cell>
        </row>
        <row r="4456">
          <cell r="A4456" t="str">
            <v>11815144769</v>
          </cell>
          <cell r="B4456">
            <v>44769</v>
          </cell>
          <cell r="C4456">
            <v>118151</v>
          </cell>
          <cell r="D4456" t="str">
            <v>四川太极金牛区沙湾东一路药店</v>
          </cell>
          <cell r="E4456">
            <v>12205.11</v>
          </cell>
          <cell r="F4456">
            <v>60</v>
          </cell>
          <cell r="G4456">
            <v>1931.35</v>
          </cell>
          <cell r="H4456" t="str">
            <v>15.82%</v>
          </cell>
        </row>
        <row r="4457">
          <cell r="A4457" t="str">
            <v>11815144770</v>
          </cell>
          <cell r="B4457">
            <v>44770</v>
          </cell>
          <cell r="C4457">
            <v>118151</v>
          </cell>
          <cell r="D4457" t="str">
            <v>四川太极金牛区沙湾东一路药店</v>
          </cell>
          <cell r="E4457">
            <v>3521.62</v>
          </cell>
          <cell r="F4457">
            <v>61</v>
          </cell>
          <cell r="G4457">
            <v>822.77</v>
          </cell>
          <cell r="H4457" t="str">
            <v>23.36%</v>
          </cell>
        </row>
        <row r="4458">
          <cell r="A4458" t="str">
            <v>11815144771</v>
          </cell>
          <cell r="B4458">
            <v>44771</v>
          </cell>
          <cell r="C4458">
            <v>118151</v>
          </cell>
          <cell r="D4458" t="str">
            <v>四川太极金牛区沙湾东一路药店</v>
          </cell>
          <cell r="E4458">
            <v>3709.11</v>
          </cell>
          <cell r="F4458">
            <v>63</v>
          </cell>
          <cell r="G4458">
            <v>1348.29</v>
          </cell>
          <cell r="H4458" t="str">
            <v>36.35%</v>
          </cell>
        </row>
        <row r="4459">
          <cell r="A4459" t="str">
            <v>11815144772</v>
          </cell>
          <cell r="B4459">
            <v>44772</v>
          </cell>
          <cell r="C4459">
            <v>118151</v>
          </cell>
          <cell r="D4459" t="str">
            <v>四川太极金牛区沙湾东一路药店</v>
          </cell>
          <cell r="E4459">
            <v>4617.2</v>
          </cell>
          <cell r="F4459">
            <v>62</v>
          </cell>
          <cell r="G4459">
            <v>1040.79</v>
          </cell>
          <cell r="H4459" t="str">
            <v>22.54%</v>
          </cell>
        </row>
        <row r="4460">
          <cell r="A4460" t="str">
            <v>11815144773</v>
          </cell>
          <cell r="B4460">
            <v>44773</v>
          </cell>
          <cell r="C4460">
            <v>118151</v>
          </cell>
          <cell r="D4460" t="str">
            <v>四川太极金牛区沙湾东一路药店</v>
          </cell>
          <cell r="E4460">
            <v>4831.64</v>
          </cell>
          <cell r="F4460">
            <v>58</v>
          </cell>
          <cell r="G4460">
            <v>1367.19</v>
          </cell>
          <cell r="H4460" t="str">
            <v>28.3%</v>
          </cell>
        </row>
        <row r="4461">
          <cell r="A4461" t="str">
            <v>11875844743</v>
          </cell>
          <cell r="B4461">
            <v>44743</v>
          </cell>
          <cell r="C4461">
            <v>118758</v>
          </cell>
          <cell r="D4461" t="str">
            <v>四川太极成华区水碾河路药店</v>
          </cell>
          <cell r="E4461">
            <v>2021</v>
          </cell>
          <cell r="F4461">
            <v>30</v>
          </cell>
          <cell r="G4461">
            <v>602.32</v>
          </cell>
          <cell r="H4461" t="str">
            <v>29.8%</v>
          </cell>
        </row>
        <row r="4462">
          <cell r="A4462" t="str">
            <v>11875844744</v>
          </cell>
          <cell r="B4462">
            <v>44744</v>
          </cell>
          <cell r="C4462">
            <v>118758</v>
          </cell>
          <cell r="D4462" t="str">
            <v>四川太极成华区水碾河路药店</v>
          </cell>
          <cell r="E4462">
            <v>2392.5</v>
          </cell>
          <cell r="F4462">
            <v>37</v>
          </cell>
          <cell r="G4462">
            <v>694.1</v>
          </cell>
          <cell r="H4462" t="str">
            <v>29.01%</v>
          </cell>
        </row>
        <row r="4463">
          <cell r="A4463" t="str">
            <v>11875844745</v>
          </cell>
          <cell r="B4463">
            <v>44745</v>
          </cell>
          <cell r="C4463">
            <v>118758</v>
          </cell>
          <cell r="D4463" t="str">
            <v>四川太极成华区水碾河路药店</v>
          </cell>
          <cell r="E4463">
            <v>3636.04</v>
          </cell>
          <cell r="F4463">
            <v>41</v>
          </cell>
          <cell r="G4463">
            <v>1229.95</v>
          </cell>
          <cell r="H4463" t="str">
            <v>33.83%</v>
          </cell>
        </row>
        <row r="4464">
          <cell r="A4464" t="str">
            <v>11875844746</v>
          </cell>
          <cell r="B4464">
            <v>44746</v>
          </cell>
          <cell r="C4464">
            <v>118758</v>
          </cell>
          <cell r="D4464" t="str">
            <v>四川太极成华区水碾河路药店</v>
          </cell>
          <cell r="E4464">
            <v>2225.5</v>
          </cell>
          <cell r="F4464">
            <v>30</v>
          </cell>
          <cell r="G4464">
            <v>505.05</v>
          </cell>
          <cell r="H4464" t="str">
            <v>22.69%</v>
          </cell>
        </row>
        <row r="4465">
          <cell r="A4465" t="str">
            <v>11875844747</v>
          </cell>
          <cell r="B4465">
            <v>44747</v>
          </cell>
          <cell r="C4465">
            <v>118758</v>
          </cell>
          <cell r="D4465" t="str">
            <v>四川太极成华区水碾河路药店</v>
          </cell>
          <cell r="E4465">
            <v>3399</v>
          </cell>
          <cell r="F4465">
            <v>50</v>
          </cell>
          <cell r="G4465">
            <v>770.34</v>
          </cell>
          <cell r="H4465" t="str">
            <v>22.66%</v>
          </cell>
        </row>
        <row r="4466">
          <cell r="A4466" t="str">
            <v>11875844748</v>
          </cell>
          <cell r="B4466">
            <v>44748</v>
          </cell>
          <cell r="C4466">
            <v>118758</v>
          </cell>
          <cell r="D4466" t="str">
            <v>四川太极成华区水碾河路药店</v>
          </cell>
          <cell r="E4466">
            <v>2905.39</v>
          </cell>
          <cell r="F4466">
            <v>35</v>
          </cell>
          <cell r="G4466">
            <v>838.38</v>
          </cell>
          <cell r="H4466" t="str">
            <v>28.86%</v>
          </cell>
        </row>
        <row r="4467">
          <cell r="A4467" t="str">
            <v>11875844749</v>
          </cell>
          <cell r="B4467">
            <v>44749</v>
          </cell>
          <cell r="C4467">
            <v>118758</v>
          </cell>
          <cell r="D4467" t="str">
            <v>四川太极成华区水碾河路药店</v>
          </cell>
          <cell r="E4467">
            <v>2150.71</v>
          </cell>
          <cell r="F4467">
            <v>46</v>
          </cell>
          <cell r="G4467">
            <v>605.14</v>
          </cell>
          <cell r="H4467" t="str">
            <v>28.14%</v>
          </cell>
        </row>
        <row r="4468">
          <cell r="A4468" t="str">
            <v>11875844750</v>
          </cell>
          <cell r="B4468">
            <v>44750</v>
          </cell>
          <cell r="C4468">
            <v>118758</v>
          </cell>
          <cell r="D4468" t="str">
            <v>四川太极成华区水碾河路药店</v>
          </cell>
          <cell r="E4468">
            <v>1353</v>
          </cell>
          <cell r="F4468">
            <v>30</v>
          </cell>
          <cell r="G4468">
            <v>449.11</v>
          </cell>
          <cell r="H4468" t="str">
            <v>33.19%</v>
          </cell>
        </row>
        <row r="4469">
          <cell r="A4469" t="str">
            <v>11875844751</v>
          </cell>
          <cell r="B4469">
            <v>44751</v>
          </cell>
          <cell r="C4469">
            <v>118758</v>
          </cell>
          <cell r="D4469" t="str">
            <v>四川太极成华区水碾河路药店</v>
          </cell>
          <cell r="E4469">
            <v>1883.2</v>
          </cell>
          <cell r="F4469">
            <v>36</v>
          </cell>
          <cell r="G4469">
            <v>548.71</v>
          </cell>
          <cell r="H4469" t="str">
            <v>29.14%</v>
          </cell>
        </row>
        <row r="4470">
          <cell r="A4470" t="str">
            <v>11875844752</v>
          </cell>
          <cell r="B4470">
            <v>44752</v>
          </cell>
          <cell r="C4470">
            <v>118758</v>
          </cell>
          <cell r="D4470" t="str">
            <v>四川太极成华区水碾河路药店</v>
          </cell>
          <cell r="E4470">
            <v>2273.59</v>
          </cell>
          <cell r="F4470">
            <v>33</v>
          </cell>
          <cell r="G4470">
            <v>702.17</v>
          </cell>
          <cell r="H4470" t="str">
            <v>30.88%</v>
          </cell>
        </row>
        <row r="4471">
          <cell r="A4471" t="str">
            <v>11875844753</v>
          </cell>
          <cell r="B4471">
            <v>44753</v>
          </cell>
          <cell r="C4471">
            <v>118758</v>
          </cell>
          <cell r="D4471" t="str">
            <v>四川太极成华区水碾河路药店</v>
          </cell>
          <cell r="E4471">
            <v>1704.09</v>
          </cell>
          <cell r="F4471">
            <v>34</v>
          </cell>
          <cell r="G4471">
            <v>562.63</v>
          </cell>
          <cell r="H4471" t="str">
            <v>33.02%</v>
          </cell>
        </row>
        <row r="4472">
          <cell r="A4472" t="str">
            <v>11875844754</v>
          </cell>
          <cell r="B4472">
            <v>44754</v>
          </cell>
          <cell r="C4472">
            <v>118758</v>
          </cell>
          <cell r="D4472" t="str">
            <v>四川太极成华区水碾河路药店</v>
          </cell>
          <cell r="E4472">
            <v>3482.85</v>
          </cell>
          <cell r="F4472">
            <v>69</v>
          </cell>
          <cell r="G4472">
            <v>960.19</v>
          </cell>
          <cell r="H4472" t="str">
            <v>27.57%</v>
          </cell>
        </row>
        <row r="4473">
          <cell r="A4473" t="str">
            <v>11875844755</v>
          </cell>
          <cell r="B4473">
            <v>44755</v>
          </cell>
          <cell r="C4473">
            <v>118758</v>
          </cell>
          <cell r="D4473" t="str">
            <v>四川太极成华区水碾河路药店</v>
          </cell>
          <cell r="E4473">
            <v>1915.09</v>
          </cell>
          <cell r="F4473">
            <v>37</v>
          </cell>
          <cell r="G4473">
            <v>202.55</v>
          </cell>
          <cell r="H4473" t="str">
            <v>10.58%</v>
          </cell>
        </row>
        <row r="4474">
          <cell r="A4474" t="str">
            <v>11875844756</v>
          </cell>
          <cell r="B4474">
            <v>44756</v>
          </cell>
          <cell r="C4474">
            <v>118758</v>
          </cell>
          <cell r="D4474" t="str">
            <v>四川太极成华区水碾河路药店</v>
          </cell>
          <cell r="E4474">
            <v>2001.6</v>
          </cell>
          <cell r="F4474">
            <v>38</v>
          </cell>
          <cell r="G4474">
            <v>683.39</v>
          </cell>
          <cell r="H4474" t="str">
            <v>34.14%</v>
          </cell>
        </row>
        <row r="4475">
          <cell r="A4475" t="str">
            <v>11875844757</v>
          </cell>
          <cell r="B4475">
            <v>44757</v>
          </cell>
          <cell r="C4475">
            <v>118758</v>
          </cell>
          <cell r="D4475" t="str">
            <v>四川太极成华区水碾河路药店</v>
          </cell>
          <cell r="E4475">
            <v>1686</v>
          </cell>
          <cell r="F4475">
            <v>34</v>
          </cell>
          <cell r="G4475">
            <v>302.47</v>
          </cell>
          <cell r="H4475" t="str">
            <v>17.94%</v>
          </cell>
        </row>
        <row r="4476">
          <cell r="A4476" t="str">
            <v>11875844758</v>
          </cell>
          <cell r="B4476">
            <v>44758</v>
          </cell>
          <cell r="C4476">
            <v>118758</v>
          </cell>
          <cell r="D4476" t="str">
            <v>四川太极成华区水碾河路药店</v>
          </cell>
          <cell r="E4476">
            <v>5859.23</v>
          </cell>
          <cell r="F4476">
            <v>43</v>
          </cell>
          <cell r="G4476">
            <v>971.33</v>
          </cell>
          <cell r="H4476" t="str">
            <v>16.58%</v>
          </cell>
        </row>
        <row r="4477">
          <cell r="A4477" t="str">
            <v>11875844759</v>
          </cell>
          <cell r="B4477">
            <v>44759</v>
          </cell>
          <cell r="C4477">
            <v>118758</v>
          </cell>
          <cell r="D4477" t="str">
            <v>四川太极成华区水碾河路药店</v>
          </cell>
          <cell r="E4477">
            <v>5849.39</v>
          </cell>
          <cell r="F4477">
            <v>63</v>
          </cell>
          <cell r="G4477">
            <v>1052.76</v>
          </cell>
          <cell r="H4477" t="str">
            <v>18%</v>
          </cell>
        </row>
        <row r="4478">
          <cell r="A4478" t="str">
            <v>11875844760</v>
          </cell>
          <cell r="B4478">
            <v>44760</v>
          </cell>
          <cell r="C4478">
            <v>118758</v>
          </cell>
          <cell r="D4478" t="str">
            <v>四川太极成华区水碾河路药店</v>
          </cell>
          <cell r="E4478">
            <v>7269.81</v>
          </cell>
          <cell r="F4478">
            <v>73</v>
          </cell>
          <cell r="G4478">
            <v>1019.76</v>
          </cell>
          <cell r="H4478" t="str">
            <v>14.03%</v>
          </cell>
        </row>
        <row r="4479">
          <cell r="A4479" t="str">
            <v>11875844761</v>
          </cell>
          <cell r="B4479">
            <v>44761</v>
          </cell>
          <cell r="C4479">
            <v>118758</v>
          </cell>
          <cell r="D4479" t="str">
            <v>四川太极成华区水碾河路药店</v>
          </cell>
          <cell r="E4479">
            <v>3589.27</v>
          </cell>
          <cell r="F4479">
            <v>58</v>
          </cell>
          <cell r="G4479">
            <v>541.47</v>
          </cell>
          <cell r="H4479" t="str">
            <v>15.09%</v>
          </cell>
        </row>
        <row r="4480">
          <cell r="A4480" t="str">
            <v>11875844762</v>
          </cell>
          <cell r="B4480">
            <v>44762</v>
          </cell>
          <cell r="C4480">
            <v>118758</v>
          </cell>
          <cell r="D4480" t="str">
            <v>四川太极成华区水碾河路药店</v>
          </cell>
          <cell r="E4480">
            <v>4650.87</v>
          </cell>
          <cell r="F4480">
            <v>39</v>
          </cell>
          <cell r="G4480">
            <v>1063.03</v>
          </cell>
          <cell r="H4480" t="str">
            <v>22.86%</v>
          </cell>
        </row>
        <row r="4481">
          <cell r="A4481" t="str">
            <v>11875844763</v>
          </cell>
          <cell r="B4481">
            <v>44763</v>
          </cell>
          <cell r="C4481">
            <v>118758</v>
          </cell>
          <cell r="D4481" t="str">
            <v>四川太极成华区水碾河路药店</v>
          </cell>
          <cell r="E4481">
            <v>5311.97</v>
          </cell>
          <cell r="F4481">
            <v>40</v>
          </cell>
          <cell r="G4481">
            <v>799.22</v>
          </cell>
          <cell r="H4481" t="str">
            <v>15.05%</v>
          </cell>
        </row>
        <row r="4482">
          <cell r="A4482" t="str">
            <v>11875844764</v>
          </cell>
          <cell r="B4482">
            <v>44764</v>
          </cell>
          <cell r="C4482">
            <v>118758</v>
          </cell>
          <cell r="D4482" t="str">
            <v>四川太极成华区水碾河路药店</v>
          </cell>
          <cell r="E4482">
            <v>2350.33</v>
          </cell>
          <cell r="F4482">
            <v>47</v>
          </cell>
          <cell r="G4482">
            <v>572.19</v>
          </cell>
          <cell r="H4482" t="str">
            <v>24.35%</v>
          </cell>
        </row>
        <row r="4483">
          <cell r="A4483" t="str">
            <v>11875844765</v>
          </cell>
          <cell r="B4483">
            <v>44765</v>
          </cell>
          <cell r="C4483">
            <v>118758</v>
          </cell>
          <cell r="D4483" t="str">
            <v>四川太极成华区水碾河路药店</v>
          </cell>
          <cell r="E4483">
            <v>2363.3</v>
          </cell>
          <cell r="F4483">
            <v>41</v>
          </cell>
          <cell r="G4483">
            <v>744.37</v>
          </cell>
          <cell r="H4483" t="str">
            <v>31.5%</v>
          </cell>
        </row>
        <row r="4484">
          <cell r="A4484" t="str">
            <v>11875844766</v>
          </cell>
          <cell r="B4484">
            <v>44766</v>
          </cell>
          <cell r="C4484">
            <v>118758</v>
          </cell>
          <cell r="D4484" t="str">
            <v>四川太极成华区水碾河路药店</v>
          </cell>
          <cell r="E4484">
            <v>2585.87</v>
          </cell>
          <cell r="F4484">
            <v>31</v>
          </cell>
          <cell r="G4484">
            <v>573.09</v>
          </cell>
          <cell r="H4484" t="str">
            <v>22.16%</v>
          </cell>
        </row>
        <row r="4485">
          <cell r="A4485" t="str">
            <v>11875844767</v>
          </cell>
          <cell r="B4485">
            <v>44767</v>
          </cell>
          <cell r="C4485">
            <v>118758</v>
          </cell>
          <cell r="D4485" t="str">
            <v>四川太极成华区水碾河路药店</v>
          </cell>
          <cell r="E4485">
            <v>1681.2</v>
          </cell>
          <cell r="F4485">
            <v>28</v>
          </cell>
          <cell r="G4485">
            <v>597.02</v>
          </cell>
          <cell r="H4485" t="str">
            <v>35.51%</v>
          </cell>
        </row>
        <row r="4486">
          <cell r="A4486" t="str">
            <v>11875844768</v>
          </cell>
          <cell r="B4486">
            <v>44768</v>
          </cell>
          <cell r="C4486">
            <v>118758</v>
          </cell>
          <cell r="D4486" t="str">
            <v>四川太极成华区水碾河路药店</v>
          </cell>
          <cell r="E4486">
            <v>1725</v>
          </cell>
          <cell r="F4486">
            <v>34</v>
          </cell>
          <cell r="G4486">
            <v>473.68</v>
          </cell>
          <cell r="H4486" t="str">
            <v>27.46%</v>
          </cell>
        </row>
        <row r="4487">
          <cell r="A4487" t="str">
            <v>11875844769</v>
          </cell>
          <cell r="B4487">
            <v>44769</v>
          </cell>
          <cell r="C4487">
            <v>118758</v>
          </cell>
          <cell r="D4487" t="str">
            <v>四川太极成华区水碾河路药店</v>
          </cell>
          <cell r="E4487">
            <v>2531.69</v>
          </cell>
          <cell r="F4487">
            <v>20</v>
          </cell>
          <cell r="G4487">
            <v>467.29</v>
          </cell>
          <cell r="H4487" t="str">
            <v>18.46%</v>
          </cell>
        </row>
        <row r="4488">
          <cell r="A4488" t="str">
            <v>11875844770</v>
          </cell>
          <cell r="B4488">
            <v>44770</v>
          </cell>
          <cell r="C4488">
            <v>118758</v>
          </cell>
          <cell r="D4488" t="str">
            <v>四川太极成华区水碾河路药店</v>
          </cell>
          <cell r="E4488">
            <v>2604.68</v>
          </cell>
          <cell r="F4488">
            <v>13</v>
          </cell>
          <cell r="G4488">
            <v>348.62</v>
          </cell>
          <cell r="H4488" t="str">
            <v>13.38%</v>
          </cell>
        </row>
        <row r="4489">
          <cell r="A4489" t="str">
            <v>11875844771</v>
          </cell>
          <cell r="B4489">
            <v>44771</v>
          </cell>
          <cell r="C4489">
            <v>118758</v>
          </cell>
          <cell r="D4489" t="str">
            <v>四川太极成华区水碾河路药店</v>
          </cell>
          <cell r="E4489">
            <v>1687.23</v>
          </cell>
          <cell r="F4489">
            <v>23</v>
          </cell>
          <cell r="G4489">
            <v>301.63</v>
          </cell>
          <cell r="H4489" t="str">
            <v>17.88%</v>
          </cell>
        </row>
        <row r="4490">
          <cell r="A4490" t="str">
            <v>11875844772</v>
          </cell>
          <cell r="B4490">
            <v>44772</v>
          </cell>
          <cell r="C4490">
            <v>118758</v>
          </cell>
          <cell r="D4490" t="str">
            <v>四川太极成华区水碾河路药店</v>
          </cell>
          <cell r="E4490">
            <v>2134.92</v>
          </cell>
          <cell r="F4490">
            <v>15</v>
          </cell>
          <cell r="G4490">
            <v>599.89</v>
          </cell>
          <cell r="H4490" t="str">
            <v>28.1%</v>
          </cell>
        </row>
        <row r="4491">
          <cell r="A4491" t="str">
            <v>11875844773</v>
          </cell>
          <cell r="B4491">
            <v>44773</v>
          </cell>
          <cell r="C4491">
            <v>118758</v>
          </cell>
          <cell r="D4491" t="str">
            <v>四川太极成华区水碾河路药店</v>
          </cell>
          <cell r="E4491">
            <v>2175.31</v>
          </cell>
          <cell r="F4491">
            <v>17</v>
          </cell>
          <cell r="G4491">
            <v>500.5</v>
          </cell>
          <cell r="H4491" t="str">
            <v>23.01%</v>
          </cell>
        </row>
        <row r="4492">
          <cell r="A4492" t="str">
            <v>11895144743</v>
          </cell>
          <cell r="B4492">
            <v>44743</v>
          </cell>
          <cell r="C4492">
            <v>118951</v>
          </cell>
          <cell r="D4492" t="str">
            <v>四川太极青羊区金祥路药店</v>
          </cell>
          <cell r="E4492">
            <v>3290.81</v>
          </cell>
          <cell r="F4492">
            <v>89</v>
          </cell>
          <cell r="G4492">
            <v>1227.1</v>
          </cell>
          <cell r="H4492" t="str">
            <v>37.29%</v>
          </cell>
        </row>
        <row r="4493">
          <cell r="A4493" t="str">
            <v>11895144744</v>
          </cell>
          <cell r="B4493">
            <v>44744</v>
          </cell>
          <cell r="C4493">
            <v>118951</v>
          </cell>
          <cell r="D4493" t="str">
            <v>四川太极青羊区金祥路药店</v>
          </cell>
          <cell r="E4493">
            <v>3755.79</v>
          </cell>
          <cell r="F4493">
            <v>65</v>
          </cell>
          <cell r="G4493">
            <v>1311.26</v>
          </cell>
          <cell r="H4493" t="str">
            <v>34.91%</v>
          </cell>
        </row>
        <row r="4494">
          <cell r="A4494" t="str">
            <v>11895144745</v>
          </cell>
          <cell r="B4494">
            <v>44745</v>
          </cell>
          <cell r="C4494">
            <v>118951</v>
          </cell>
          <cell r="D4494" t="str">
            <v>四川太极青羊区金祥路药店</v>
          </cell>
          <cell r="E4494">
            <v>3744.93</v>
          </cell>
          <cell r="F4494">
            <v>71</v>
          </cell>
          <cell r="G4494">
            <v>1218.86</v>
          </cell>
          <cell r="H4494" t="str">
            <v>32.55%</v>
          </cell>
        </row>
        <row r="4495">
          <cell r="A4495" t="str">
            <v>11895144746</v>
          </cell>
          <cell r="B4495">
            <v>44746</v>
          </cell>
          <cell r="C4495">
            <v>118951</v>
          </cell>
          <cell r="D4495" t="str">
            <v>四川太极青羊区金祥路药店</v>
          </cell>
          <cell r="E4495">
            <v>3064.96</v>
          </cell>
          <cell r="F4495">
            <v>79</v>
          </cell>
          <cell r="G4495">
            <v>1114.51</v>
          </cell>
          <cell r="H4495" t="str">
            <v>36.36%</v>
          </cell>
        </row>
        <row r="4496">
          <cell r="A4496" t="str">
            <v>11895144747</v>
          </cell>
          <cell r="B4496">
            <v>44747</v>
          </cell>
          <cell r="C4496">
            <v>118951</v>
          </cell>
          <cell r="D4496" t="str">
            <v>四川太极青羊区金祥路药店</v>
          </cell>
          <cell r="E4496">
            <v>5238.18</v>
          </cell>
          <cell r="F4496">
            <v>93</v>
          </cell>
          <cell r="G4496">
            <v>1960.49</v>
          </cell>
          <cell r="H4496" t="str">
            <v>37.43%</v>
          </cell>
        </row>
        <row r="4497">
          <cell r="A4497" t="str">
            <v>11895144748</v>
          </cell>
          <cell r="B4497">
            <v>44748</v>
          </cell>
          <cell r="C4497">
            <v>118951</v>
          </cell>
          <cell r="D4497" t="str">
            <v>四川太极青羊区金祥路药店</v>
          </cell>
          <cell r="E4497">
            <v>4026.85</v>
          </cell>
          <cell r="F4497">
            <v>75</v>
          </cell>
          <cell r="G4497">
            <v>1191.87</v>
          </cell>
          <cell r="H4497" t="str">
            <v>29.6%</v>
          </cell>
        </row>
        <row r="4498">
          <cell r="A4498" t="str">
            <v>11895144749</v>
          </cell>
          <cell r="B4498">
            <v>44749</v>
          </cell>
          <cell r="C4498">
            <v>118951</v>
          </cell>
          <cell r="D4498" t="str">
            <v>四川太极青羊区金祥路药店</v>
          </cell>
          <cell r="E4498">
            <v>3731.38</v>
          </cell>
          <cell r="F4498">
            <v>82</v>
          </cell>
          <cell r="G4498">
            <v>1348.83</v>
          </cell>
          <cell r="H4498" t="str">
            <v>36.15%</v>
          </cell>
        </row>
        <row r="4499">
          <cell r="A4499" t="str">
            <v>11895144750</v>
          </cell>
          <cell r="B4499">
            <v>44750</v>
          </cell>
          <cell r="C4499">
            <v>118951</v>
          </cell>
          <cell r="D4499" t="str">
            <v>四川太极青羊区金祥路药店</v>
          </cell>
          <cell r="E4499">
            <v>5271.61</v>
          </cell>
          <cell r="F4499">
            <v>84</v>
          </cell>
          <cell r="G4499">
            <v>1694.58</v>
          </cell>
          <cell r="H4499" t="str">
            <v>32.15%</v>
          </cell>
        </row>
        <row r="4500">
          <cell r="A4500" t="str">
            <v>11895144751</v>
          </cell>
          <cell r="B4500">
            <v>44751</v>
          </cell>
          <cell r="C4500">
            <v>118951</v>
          </cell>
          <cell r="D4500" t="str">
            <v>四川太极青羊区金祥路药店</v>
          </cell>
          <cell r="E4500">
            <v>3281.54</v>
          </cell>
          <cell r="F4500">
            <v>55</v>
          </cell>
          <cell r="G4500">
            <v>993.6</v>
          </cell>
          <cell r="H4500" t="str">
            <v>30.28%</v>
          </cell>
        </row>
        <row r="4501">
          <cell r="A4501" t="str">
            <v>11895144752</v>
          </cell>
          <cell r="B4501">
            <v>44752</v>
          </cell>
          <cell r="C4501">
            <v>118951</v>
          </cell>
          <cell r="D4501" t="str">
            <v>四川太极青羊区金祥路药店</v>
          </cell>
          <cell r="E4501">
            <v>3013.32</v>
          </cell>
          <cell r="F4501">
            <v>76</v>
          </cell>
          <cell r="G4501">
            <v>1257.61</v>
          </cell>
          <cell r="H4501" t="str">
            <v>41.74%</v>
          </cell>
        </row>
        <row r="4502">
          <cell r="A4502" t="str">
            <v>11895144753</v>
          </cell>
          <cell r="B4502">
            <v>44753</v>
          </cell>
          <cell r="C4502">
            <v>118951</v>
          </cell>
          <cell r="D4502" t="str">
            <v>四川太极青羊区金祥路药店</v>
          </cell>
          <cell r="E4502">
            <v>3017.52</v>
          </cell>
          <cell r="F4502">
            <v>80</v>
          </cell>
          <cell r="G4502">
            <v>956.3</v>
          </cell>
          <cell r="H4502" t="str">
            <v>31.69%</v>
          </cell>
        </row>
        <row r="4503">
          <cell r="A4503" t="str">
            <v>11895144754</v>
          </cell>
          <cell r="B4503">
            <v>44754</v>
          </cell>
          <cell r="C4503">
            <v>118951</v>
          </cell>
          <cell r="D4503" t="str">
            <v>四川太极青羊区金祥路药店</v>
          </cell>
          <cell r="E4503">
            <v>4876.96</v>
          </cell>
          <cell r="F4503">
            <v>96</v>
          </cell>
          <cell r="G4503">
            <v>1773.79</v>
          </cell>
          <cell r="H4503" t="str">
            <v>36.37%</v>
          </cell>
        </row>
        <row r="4504">
          <cell r="A4504" t="str">
            <v>11895144755</v>
          </cell>
          <cell r="B4504">
            <v>44755</v>
          </cell>
          <cell r="C4504">
            <v>118951</v>
          </cell>
          <cell r="D4504" t="str">
            <v>四川太极青羊区金祥路药店</v>
          </cell>
          <cell r="E4504">
            <v>3721.24</v>
          </cell>
          <cell r="F4504">
            <v>84</v>
          </cell>
          <cell r="G4504">
            <v>1121.23</v>
          </cell>
          <cell r="H4504" t="str">
            <v>30.13%</v>
          </cell>
        </row>
        <row r="4505">
          <cell r="A4505" t="str">
            <v>11895144756</v>
          </cell>
          <cell r="B4505">
            <v>44756</v>
          </cell>
          <cell r="C4505">
            <v>118951</v>
          </cell>
          <cell r="D4505" t="str">
            <v>四川太极青羊区金祥路药店</v>
          </cell>
          <cell r="E4505">
            <v>4655.7</v>
          </cell>
          <cell r="F4505">
            <v>92</v>
          </cell>
          <cell r="G4505">
            <v>1703.07</v>
          </cell>
          <cell r="H4505" t="str">
            <v>36.58%</v>
          </cell>
        </row>
        <row r="4506">
          <cell r="A4506" t="str">
            <v>11895144757</v>
          </cell>
          <cell r="B4506">
            <v>44757</v>
          </cell>
          <cell r="C4506">
            <v>118951</v>
          </cell>
          <cell r="D4506" t="str">
            <v>四川太极青羊区金祥路药店</v>
          </cell>
          <cell r="E4506">
            <v>6369.18</v>
          </cell>
          <cell r="F4506">
            <v>82</v>
          </cell>
          <cell r="G4506">
            <v>1982.73</v>
          </cell>
          <cell r="H4506" t="str">
            <v>31.13%</v>
          </cell>
        </row>
        <row r="4507">
          <cell r="A4507" t="str">
            <v>11895144758</v>
          </cell>
          <cell r="B4507">
            <v>44758</v>
          </cell>
          <cell r="C4507">
            <v>118951</v>
          </cell>
          <cell r="D4507" t="str">
            <v>四川太极青羊区金祥路药店</v>
          </cell>
          <cell r="E4507">
            <v>7680.57</v>
          </cell>
          <cell r="F4507">
            <v>97</v>
          </cell>
          <cell r="G4507">
            <v>2140.11</v>
          </cell>
          <cell r="H4507" t="str">
            <v>27.86%</v>
          </cell>
        </row>
        <row r="4508">
          <cell r="A4508" t="str">
            <v>11895144759</v>
          </cell>
          <cell r="B4508">
            <v>44759</v>
          </cell>
          <cell r="C4508">
            <v>118951</v>
          </cell>
          <cell r="D4508" t="str">
            <v>四川太极青羊区金祥路药店</v>
          </cell>
          <cell r="E4508">
            <v>4330.63</v>
          </cell>
          <cell r="F4508">
            <v>83</v>
          </cell>
          <cell r="G4508">
            <v>1505.75</v>
          </cell>
          <cell r="H4508" t="str">
            <v>34.77%</v>
          </cell>
        </row>
        <row r="4509">
          <cell r="A4509" t="str">
            <v>11895144760</v>
          </cell>
          <cell r="B4509">
            <v>44760</v>
          </cell>
          <cell r="C4509">
            <v>118951</v>
          </cell>
          <cell r="D4509" t="str">
            <v>四川太极青羊区金祥路药店</v>
          </cell>
          <cell r="E4509">
            <v>7031.92</v>
          </cell>
          <cell r="F4509">
            <v>90</v>
          </cell>
          <cell r="G4509">
            <v>2217</v>
          </cell>
          <cell r="H4509" t="str">
            <v>31.53%</v>
          </cell>
        </row>
        <row r="4510">
          <cell r="A4510" t="str">
            <v>11895144761</v>
          </cell>
          <cell r="B4510">
            <v>44761</v>
          </cell>
          <cell r="C4510">
            <v>118951</v>
          </cell>
          <cell r="D4510" t="str">
            <v>四川太极青羊区金祥路药店</v>
          </cell>
          <cell r="E4510">
            <v>3887.78</v>
          </cell>
          <cell r="F4510">
            <v>69</v>
          </cell>
          <cell r="G4510">
            <v>1180.73</v>
          </cell>
          <cell r="H4510" t="str">
            <v>30.37%</v>
          </cell>
        </row>
        <row r="4511">
          <cell r="A4511" t="str">
            <v>11895144762</v>
          </cell>
          <cell r="B4511">
            <v>44762</v>
          </cell>
          <cell r="C4511">
            <v>118951</v>
          </cell>
          <cell r="D4511" t="str">
            <v>四川太极青羊区金祥路药店</v>
          </cell>
          <cell r="E4511">
            <v>5932.57</v>
          </cell>
          <cell r="F4511">
            <v>85</v>
          </cell>
          <cell r="G4511">
            <v>1650.18</v>
          </cell>
          <cell r="H4511" t="str">
            <v>27.82%</v>
          </cell>
        </row>
        <row r="4512">
          <cell r="A4512" t="str">
            <v>11895144763</v>
          </cell>
          <cell r="B4512">
            <v>44763</v>
          </cell>
          <cell r="C4512">
            <v>118951</v>
          </cell>
          <cell r="D4512" t="str">
            <v>四川太极青羊区金祥路药店</v>
          </cell>
          <cell r="E4512">
            <v>3964.6</v>
          </cell>
          <cell r="F4512">
            <v>73</v>
          </cell>
          <cell r="G4512">
            <v>1342.57</v>
          </cell>
          <cell r="H4512" t="str">
            <v>33.86%</v>
          </cell>
        </row>
        <row r="4513">
          <cell r="A4513" t="str">
            <v>11895144764</v>
          </cell>
          <cell r="B4513">
            <v>44764</v>
          </cell>
          <cell r="C4513">
            <v>118951</v>
          </cell>
          <cell r="D4513" t="str">
            <v>四川太极青羊区金祥路药店</v>
          </cell>
          <cell r="E4513">
            <v>3494.02</v>
          </cell>
          <cell r="F4513">
            <v>68</v>
          </cell>
          <cell r="G4513">
            <v>764.21</v>
          </cell>
          <cell r="H4513" t="str">
            <v>21.87%</v>
          </cell>
        </row>
        <row r="4514">
          <cell r="A4514" t="str">
            <v>11895144765</v>
          </cell>
          <cell r="B4514">
            <v>44765</v>
          </cell>
          <cell r="C4514">
            <v>118951</v>
          </cell>
          <cell r="D4514" t="str">
            <v>四川太极青羊区金祥路药店</v>
          </cell>
          <cell r="E4514">
            <v>3188.82</v>
          </cell>
          <cell r="F4514">
            <v>54</v>
          </cell>
          <cell r="G4514">
            <v>1089.4</v>
          </cell>
          <cell r="H4514" t="str">
            <v>34.16%</v>
          </cell>
        </row>
        <row r="4515">
          <cell r="A4515" t="str">
            <v>11895144766</v>
          </cell>
          <cell r="B4515">
            <v>44766</v>
          </cell>
          <cell r="C4515">
            <v>118951</v>
          </cell>
          <cell r="D4515" t="str">
            <v>四川太极青羊区金祥路药店</v>
          </cell>
          <cell r="E4515">
            <v>2527.22</v>
          </cell>
          <cell r="F4515">
            <v>56</v>
          </cell>
          <cell r="G4515">
            <v>930.45</v>
          </cell>
          <cell r="H4515" t="str">
            <v>36.82%</v>
          </cell>
        </row>
        <row r="4516">
          <cell r="A4516" t="str">
            <v>11895144767</v>
          </cell>
          <cell r="B4516">
            <v>44767</v>
          </cell>
          <cell r="C4516">
            <v>118951</v>
          </cell>
          <cell r="D4516" t="str">
            <v>四川太极青羊区金祥路药店</v>
          </cell>
          <cell r="E4516">
            <v>3540.8</v>
          </cell>
          <cell r="F4516">
            <v>74</v>
          </cell>
          <cell r="G4516">
            <v>1235.12</v>
          </cell>
          <cell r="H4516" t="str">
            <v>34.88%</v>
          </cell>
        </row>
        <row r="4517">
          <cell r="A4517" t="str">
            <v>11895144768</v>
          </cell>
          <cell r="B4517">
            <v>44768</v>
          </cell>
          <cell r="C4517">
            <v>118951</v>
          </cell>
          <cell r="D4517" t="str">
            <v>四川太极青羊区金祥路药店</v>
          </cell>
          <cell r="E4517">
            <v>4624.22</v>
          </cell>
          <cell r="F4517">
            <v>55</v>
          </cell>
          <cell r="G4517">
            <v>1201.36</v>
          </cell>
          <cell r="H4517" t="str">
            <v>25.98%</v>
          </cell>
        </row>
        <row r="4518">
          <cell r="A4518" t="str">
            <v>11895144769</v>
          </cell>
          <cell r="B4518">
            <v>44769</v>
          </cell>
          <cell r="C4518">
            <v>118951</v>
          </cell>
          <cell r="D4518" t="str">
            <v>四川太极青羊区金祥路药店</v>
          </cell>
          <cell r="E4518">
            <v>3323.09</v>
          </cell>
          <cell r="F4518">
            <v>59</v>
          </cell>
          <cell r="G4518">
            <v>1080.48</v>
          </cell>
          <cell r="H4518" t="str">
            <v>32.51%</v>
          </cell>
        </row>
        <row r="4519">
          <cell r="A4519" t="str">
            <v>11895144770</v>
          </cell>
          <cell r="B4519">
            <v>44770</v>
          </cell>
          <cell r="C4519">
            <v>118951</v>
          </cell>
          <cell r="D4519" t="str">
            <v>四川太极青羊区金祥路药店</v>
          </cell>
          <cell r="E4519">
            <v>6476.03</v>
          </cell>
          <cell r="F4519">
            <v>80</v>
          </cell>
          <cell r="G4519">
            <v>2514.69</v>
          </cell>
          <cell r="H4519" t="str">
            <v>38.83%</v>
          </cell>
        </row>
        <row r="4520">
          <cell r="A4520" t="str">
            <v>11895144771</v>
          </cell>
          <cell r="B4520">
            <v>44771</v>
          </cell>
          <cell r="C4520">
            <v>118951</v>
          </cell>
          <cell r="D4520" t="str">
            <v>四川太极青羊区金祥路药店</v>
          </cell>
          <cell r="E4520">
            <v>5644.94</v>
          </cell>
          <cell r="F4520">
            <v>106</v>
          </cell>
          <cell r="G4520">
            <v>2019.65</v>
          </cell>
          <cell r="H4520" t="str">
            <v>35.78%</v>
          </cell>
        </row>
        <row r="4521">
          <cell r="A4521" t="str">
            <v>11895144772</v>
          </cell>
          <cell r="B4521">
            <v>44772</v>
          </cell>
          <cell r="C4521">
            <v>118951</v>
          </cell>
          <cell r="D4521" t="str">
            <v>四川太极青羊区金祥路药店</v>
          </cell>
          <cell r="E4521">
            <v>3266.97</v>
          </cell>
          <cell r="F4521">
            <v>63</v>
          </cell>
          <cell r="G4521">
            <v>1212.17</v>
          </cell>
          <cell r="H4521" t="str">
            <v>37.1%</v>
          </cell>
        </row>
        <row r="4522">
          <cell r="A4522" t="str">
            <v>11895144773</v>
          </cell>
          <cell r="B4522">
            <v>44773</v>
          </cell>
          <cell r="C4522">
            <v>118951</v>
          </cell>
          <cell r="D4522" t="str">
            <v>四川太极青羊区金祥路药店</v>
          </cell>
          <cell r="E4522">
            <v>2960.98</v>
          </cell>
          <cell r="F4522">
            <v>53</v>
          </cell>
          <cell r="G4522">
            <v>920.78</v>
          </cell>
          <cell r="H4522" t="str">
            <v>31.1%</v>
          </cell>
        </row>
        <row r="4523">
          <cell r="A4523" t="str">
            <v>11926244743</v>
          </cell>
          <cell r="B4523">
            <v>44743</v>
          </cell>
          <cell r="C4523">
            <v>119262</v>
          </cell>
          <cell r="D4523" t="str">
            <v>四川太极成华区驷马桥三路药店</v>
          </cell>
          <cell r="E4523">
            <v>2099.29</v>
          </cell>
          <cell r="F4523">
            <v>39</v>
          </cell>
          <cell r="G4523">
            <v>453.57</v>
          </cell>
          <cell r="H4523" t="str">
            <v>21.61%</v>
          </cell>
        </row>
        <row r="4524">
          <cell r="A4524" t="str">
            <v>11926244744</v>
          </cell>
          <cell r="B4524">
            <v>44744</v>
          </cell>
          <cell r="C4524">
            <v>119262</v>
          </cell>
          <cell r="D4524" t="str">
            <v>四川太极成华区驷马桥三路药店</v>
          </cell>
          <cell r="E4524">
            <v>4325.94</v>
          </cell>
          <cell r="F4524">
            <v>47</v>
          </cell>
          <cell r="G4524">
            <v>1480.01</v>
          </cell>
          <cell r="H4524" t="str">
            <v>34.21%</v>
          </cell>
        </row>
        <row r="4525">
          <cell r="A4525" t="str">
            <v>11926244745</v>
          </cell>
          <cell r="B4525">
            <v>44745</v>
          </cell>
          <cell r="C4525">
            <v>119262</v>
          </cell>
          <cell r="D4525" t="str">
            <v>四川太极成华区驷马桥三路药店</v>
          </cell>
          <cell r="E4525">
            <v>3497.65</v>
          </cell>
          <cell r="F4525">
            <v>58</v>
          </cell>
          <cell r="G4525">
            <v>985.68</v>
          </cell>
          <cell r="H4525" t="str">
            <v>28.18%</v>
          </cell>
        </row>
        <row r="4526">
          <cell r="A4526" t="str">
            <v>11926244746</v>
          </cell>
          <cell r="B4526">
            <v>44746</v>
          </cell>
          <cell r="C4526">
            <v>119262</v>
          </cell>
          <cell r="D4526" t="str">
            <v>四川太极成华区驷马桥三路药店</v>
          </cell>
          <cell r="E4526">
            <v>2271.05</v>
          </cell>
          <cell r="F4526">
            <v>62</v>
          </cell>
          <cell r="G4526">
            <v>939.8</v>
          </cell>
          <cell r="H4526" t="str">
            <v>41.38%</v>
          </cell>
        </row>
        <row r="4527">
          <cell r="A4527" t="str">
            <v>11926244747</v>
          </cell>
          <cell r="B4527">
            <v>44747</v>
          </cell>
          <cell r="C4527">
            <v>119262</v>
          </cell>
          <cell r="D4527" t="str">
            <v>四川太极成华区驷马桥三路药店</v>
          </cell>
          <cell r="E4527">
            <v>2719.62</v>
          </cell>
          <cell r="F4527">
            <v>45</v>
          </cell>
          <cell r="G4527">
            <v>1175.57</v>
          </cell>
          <cell r="H4527" t="str">
            <v>43.23%</v>
          </cell>
        </row>
        <row r="4528">
          <cell r="A4528" t="str">
            <v>11926244748</v>
          </cell>
          <cell r="B4528">
            <v>44748</v>
          </cell>
          <cell r="C4528">
            <v>119262</v>
          </cell>
          <cell r="D4528" t="str">
            <v>四川太极成华区驷马桥三路药店</v>
          </cell>
          <cell r="E4528">
            <v>3741.77</v>
          </cell>
          <cell r="F4528">
            <v>49</v>
          </cell>
          <cell r="G4528">
            <v>1509.96</v>
          </cell>
          <cell r="H4528" t="str">
            <v>40.35%</v>
          </cell>
        </row>
        <row r="4529">
          <cell r="A4529" t="str">
            <v>11926244749</v>
          </cell>
          <cell r="B4529">
            <v>44749</v>
          </cell>
          <cell r="C4529">
            <v>119262</v>
          </cell>
          <cell r="D4529" t="str">
            <v>四川太极成华区驷马桥三路药店</v>
          </cell>
          <cell r="E4529">
            <v>1882.3</v>
          </cell>
          <cell r="F4529">
            <v>58</v>
          </cell>
          <cell r="G4529">
            <v>627.16</v>
          </cell>
          <cell r="H4529" t="str">
            <v>33.32%</v>
          </cell>
        </row>
        <row r="4530">
          <cell r="A4530" t="str">
            <v>11926244750</v>
          </cell>
          <cell r="B4530">
            <v>44750</v>
          </cell>
          <cell r="C4530">
            <v>119262</v>
          </cell>
          <cell r="D4530" t="str">
            <v>四川太极成华区驷马桥三路药店</v>
          </cell>
          <cell r="E4530">
            <v>2344.89</v>
          </cell>
          <cell r="F4530">
            <v>48</v>
          </cell>
          <cell r="G4530">
            <v>844.27</v>
          </cell>
          <cell r="H4530" t="str">
            <v>36%</v>
          </cell>
        </row>
        <row r="4531">
          <cell r="A4531" t="str">
            <v>11926244751</v>
          </cell>
          <cell r="B4531">
            <v>44751</v>
          </cell>
          <cell r="C4531">
            <v>119262</v>
          </cell>
          <cell r="D4531" t="str">
            <v>四川太极成华区驷马桥三路药店</v>
          </cell>
          <cell r="E4531">
            <v>3011.64</v>
          </cell>
          <cell r="F4531">
            <v>61</v>
          </cell>
          <cell r="G4531">
            <v>1121.3</v>
          </cell>
          <cell r="H4531" t="str">
            <v>37.23%</v>
          </cell>
        </row>
        <row r="4532">
          <cell r="A4532" t="str">
            <v>11926244752</v>
          </cell>
          <cell r="B4532">
            <v>44752</v>
          </cell>
          <cell r="C4532">
            <v>119262</v>
          </cell>
          <cell r="D4532" t="str">
            <v>四川太极成华区驷马桥三路药店</v>
          </cell>
          <cell r="E4532">
            <v>3849.75</v>
          </cell>
          <cell r="F4532">
            <v>54</v>
          </cell>
          <cell r="G4532">
            <v>1320.39</v>
          </cell>
          <cell r="H4532" t="str">
            <v>34.3%</v>
          </cell>
        </row>
        <row r="4533">
          <cell r="A4533" t="str">
            <v>11926244753</v>
          </cell>
          <cell r="B4533">
            <v>44753</v>
          </cell>
          <cell r="C4533">
            <v>119262</v>
          </cell>
          <cell r="D4533" t="str">
            <v>四川太极成华区驷马桥三路药店</v>
          </cell>
          <cell r="E4533">
            <v>3022.52</v>
          </cell>
          <cell r="F4533">
            <v>49</v>
          </cell>
          <cell r="G4533">
            <v>1015.77</v>
          </cell>
          <cell r="H4533" t="str">
            <v>33.61%</v>
          </cell>
        </row>
        <row r="4534">
          <cell r="A4534" t="str">
            <v>11926244754</v>
          </cell>
          <cell r="B4534">
            <v>44754</v>
          </cell>
          <cell r="C4534">
            <v>119262</v>
          </cell>
          <cell r="D4534" t="str">
            <v>四川太极成华区驷马桥三路药店</v>
          </cell>
          <cell r="E4534">
            <v>2046.3</v>
          </cell>
          <cell r="F4534">
            <v>53</v>
          </cell>
          <cell r="G4534">
            <v>787.68</v>
          </cell>
          <cell r="H4534" t="str">
            <v>38.49%</v>
          </cell>
        </row>
        <row r="4535">
          <cell r="A4535" t="str">
            <v>11926244755</v>
          </cell>
          <cell r="B4535">
            <v>44755</v>
          </cell>
          <cell r="C4535">
            <v>119262</v>
          </cell>
          <cell r="D4535" t="str">
            <v>四川太极成华区驷马桥三路药店</v>
          </cell>
          <cell r="E4535">
            <v>3151.34</v>
          </cell>
          <cell r="F4535">
            <v>63</v>
          </cell>
          <cell r="G4535">
            <v>1162.52</v>
          </cell>
          <cell r="H4535" t="str">
            <v>36.89%</v>
          </cell>
        </row>
        <row r="4536">
          <cell r="A4536" t="str">
            <v>11926244756</v>
          </cell>
          <cell r="B4536">
            <v>44756</v>
          </cell>
          <cell r="C4536">
            <v>119262</v>
          </cell>
          <cell r="D4536" t="str">
            <v>四川太极成华区驷马桥三路药店</v>
          </cell>
          <cell r="E4536">
            <v>1730.75</v>
          </cell>
          <cell r="F4536">
            <v>50</v>
          </cell>
          <cell r="G4536">
            <v>669.51</v>
          </cell>
          <cell r="H4536" t="str">
            <v>38.68%</v>
          </cell>
        </row>
        <row r="4537">
          <cell r="A4537" t="str">
            <v>11926244757</v>
          </cell>
          <cell r="B4537">
            <v>44757</v>
          </cell>
          <cell r="C4537">
            <v>119262</v>
          </cell>
          <cell r="D4537" t="str">
            <v>四川太极成华区驷马桥三路药店</v>
          </cell>
          <cell r="E4537">
            <v>2883.01</v>
          </cell>
          <cell r="F4537">
            <v>52</v>
          </cell>
          <cell r="G4537">
            <v>1135.3</v>
          </cell>
          <cell r="H4537" t="str">
            <v>39.38%</v>
          </cell>
        </row>
        <row r="4538">
          <cell r="A4538" t="str">
            <v>11926244758</v>
          </cell>
          <cell r="B4538">
            <v>44758</v>
          </cell>
          <cell r="C4538">
            <v>119262</v>
          </cell>
          <cell r="D4538" t="str">
            <v>四川太极成华区驷马桥三路药店</v>
          </cell>
          <cell r="E4538">
            <v>4087.4</v>
          </cell>
          <cell r="F4538">
            <v>65</v>
          </cell>
          <cell r="G4538">
            <v>1510.71</v>
          </cell>
          <cell r="H4538" t="str">
            <v>36.96%</v>
          </cell>
        </row>
        <row r="4539">
          <cell r="A4539" t="str">
            <v>11926244759</v>
          </cell>
          <cell r="B4539">
            <v>44759</v>
          </cell>
          <cell r="C4539">
            <v>119262</v>
          </cell>
          <cell r="D4539" t="str">
            <v>四川太极成华区驷马桥三路药店</v>
          </cell>
          <cell r="E4539">
            <v>4114.6</v>
          </cell>
          <cell r="F4539">
            <v>54</v>
          </cell>
          <cell r="G4539">
            <v>1549.44</v>
          </cell>
          <cell r="H4539" t="str">
            <v>37.66%</v>
          </cell>
        </row>
        <row r="4540">
          <cell r="A4540" t="str">
            <v>11926244760</v>
          </cell>
          <cell r="B4540">
            <v>44760</v>
          </cell>
          <cell r="C4540">
            <v>119262</v>
          </cell>
          <cell r="D4540" t="str">
            <v>四川太极成华区驷马桥三路药店</v>
          </cell>
          <cell r="E4540">
            <v>4479.91</v>
          </cell>
          <cell r="F4540">
            <v>66</v>
          </cell>
          <cell r="G4540">
            <v>1423.99</v>
          </cell>
          <cell r="H4540" t="str">
            <v>31.79%</v>
          </cell>
        </row>
        <row r="4541">
          <cell r="A4541" t="str">
            <v>11926244761</v>
          </cell>
          <cell r="B4541">
            <v>44761</v>
          </cell>
          <cell r="C4541">
            <v>119262</v>
          </cell>
          <cell r="D4541" t="str">
            <v>四川太极成华区驷马桥三路药店</v>
          </cell>
          <cell r="E4541">
            <v>2122.1</v>
          </cell>
          <cell r="F4541">
            <v>47</v>
          </cell>
          <cell r="G4541">
            <v>756.89</v>
          </cell>
          <cell r="H4541" t="str">
            <v>35.67%</v>
          </cell>
        </row>
        <row r="4542">
          <cell r="A4542" t="str">
            <v>11926244762</v>
          </cell>
          <cell r="B4542">
            <v>44762</v>
          </cell>
          <cell r="C4542">
            <v>119262</v>
          </cell>
          <cell r="D4542" t="str">
            <v>四川太极成华区驷马桥三路药店</v>
          </cell>
          <cell r="E4542">
            <v>2875.65</v>
          </cell>
          <cell r="F4542">
            <v>60</v>
          </cell>
          <cell r="G4542">
            <v>827.69</v>
          </cell>
          <cell r="H4542" t="str">
            <v>28.78%</v>
          </cell>
        </row>
        <row r="4543">
          <cell r="A4543" t="str">
            <v>11926244763</v>
          </cell>
          <cell r="B4543">
            <v>44763</v>
          </cell>
          <cell r="C4543">
            <v>119262</v>
          </cell>
          <cell r="D4543" t="str">
            <v>四川太极成华区驷马桥三路药店</v>
          </cell>
          <cell r="E4543">
            <v>1804.38</v>
          </cell>
          <cell r="F4543">
            <v>38</v>
          </cell>
          <cell r="G4543">
            <v>504.59</v>
          </cell>
          <cell r="H4543" t="str">
            <v>27.96%</v>
          </cell>
        </row>
        <row r="4544">
          <cell r="A4544" t="str">
            <v>11926244764</v>
          </cell>
          <cell r="B4544">
            <v>44764</v>
          </cell>
          <cell r="C4544">
            <v>119262</v>
          </cell>
          <cell r="D4544" t="str">
            <v>四川太极成华区驷马桥三路药店</v>
          </cell>
          <cell r="E4544">
            <v>2867.4</v>
          </cell>
          <cell r="F4544">
            <v>38</v>
          </cell>
          <cell r="G4544">
            <v>1237.56</v>
          </cell>
          <cell r="H4544" t="str">
            <v>43.16%</v>
          </cell>
        </row>
        <row r="4545">
          <cell r="A4545" t="str">
            <v>11926244765</v>
          </cell>
          <cell r="B4545">
            <v>44765</v>
          </cell>
          <cell r="C4545">
            <v>119262</v>
          </cell>
          <cell r="D4545" t="str">
            <v>四川太极成华区驷马桥三路药店</v>
          </cell>
          <cell r="E4545">
            <v>2442.02</v>
          </cell>
          <cell r="F4545">
            <v>52</v>
          </cell>
          <cell r="G4545">
            <v>893.01</v>
          </cell>
          <cell r="H4545" t="str">
            <v>36.57%</v>
          </cell>
        </row>
        <row r="4546">
          <cell r="A4546" t="str">
            <v>11926244766</v>
          </cell>
          <cell r="B4546">
            <v>44766</v>
          </cell>
          <cell r="C4546">
            <v>119262</v>
          </cell>
          <cell r="D4546" t="str">
            <v>四川太极成华区驷马桥三路药店</v>
          </cell>
          <cell r="E4546">
            <v>3600.28</v>
          </cell>
          <cell r="F4546">
            <v>57</v>
          </cell>
          <cell r="G4546">
            <v>1494.93</v>
          </cell>
          <cell r="H4546" t="str">
            <v>41.52%</v>
          </cell>
        </row>
        <row r="4547">
          <cell r="A4547" t="str">
            <v>11926244767</v>
          </cell>
          <cell r="B4547">
            <v>44767</v>
          </cell>
          <cell r="C4547">
            <v>119262</v>
          </cell>
          <cell r="D4547" t="str">
            <v>四川太极成华区驷马桥三路药店</v>
          </cell>
          <cell r="E4547">
            <v>3089.16</v>
          </cell>
          <cell r="F4547">
            <v>41</v>
          </cell>
          <cell r="G4547">
            <v>1099.13</v>
          </cell>
          <cell r="H4547" t="str">
            <v>35.58%</v>
          </cell>
        </row>
        <row r="4548">
          <cell r="A4548" t="str">
            <v>11926244768</v>
          </cell>
          <cell r="B4548">
            <v>44768</v>
          </cell>
          <cell r="C4548">
            <v>119262</v>
          </cell>
          <cell r="D4548" t="str">
            <v>四川太极成华区驷马桥三路药店</v>
          </cell>
          <cell r="E4548">
            <v>4204.3</v>
          </cell>
          <cell r="F4548">
            <v>55</v>
          </cell>
          <cell r="G4548">
            <v>1870.9</v>
          </cell>
          <cell r="H4548" t="str">
            <v>44.5%</v>
          </cell>
        </row>
        <row r="4549">
          <cell r="A4549" t="str">
            <v>11926244769</v>
          </cell>
          <cell r="B4549">
            <v>44769</v>
          </cell>
          <cell r="C4549">
            <v>119262</v>
          </cell>
          <cell r="D4549" t="str">
            <v>四川太极成华区驷马桥三路药店</v>
          </cell>
          <cell r="E4549">
            <v>2140.73</v>
          </cell>
          <cell r="F4549">
            <v>34</v>
          </cell>
          <cell r="G4549">
            <v>773.27</v>
          </cell>
          <cell r="H4549" t="str">
            <v>36.12%</v>
          </cell>
        </row>
        <row r="4550">
          <cell r="A4550" t="str">
            <v>11926244770</v>
          </cell>
          <cell r="B4550">
            <v>44770</v>
          </cell>
          <cell r="C4550">
            <v>119262</v>
          </cell>
          <cell r="D4550" t="str">
            <v>四川太极成华区驷马桥三路药店</v>
          </cell>
          <cell r="E4550">
            <v>2998.27</v>
          </cell>
          <cell r="F4550">
            <v>49</v>
          </cell>
          <cell r="G4550">
            <v>1181.98</v>
          </cell>
          <cell r="H4550" t="str">
            <v>39.42%</v>
          </cell>
        </row>
        <row r="4551">
          <cell r="A4551" t="str">
            <v>11926244771</v>
          </cell>
          <cell r="B4551">
            <v>44771</v>
          </cell>
          <cell r="C4551">
            <v>119262</v>
          </cell>
          <cell r="D4551" t="str">
            <v>四川太极成华区驷马桥三路药店</v>
          </cell>
          <cell r="E4551">
            <v>615.06</v>
          </cell>
          <cell r="F4551">
            <v>12</v>
          </cell>
          <cell r="G4551">
            <v>232.99</v>
          </cell>
          <cell r="H4551" t="str">
            <v>37.88%</v>
          </cell>
        </row>
        <row r="4552">
          <cell r="A4552" t="str">
            <v>11926344743</v>
          </cell>
          <cell r="B4552">
            <v>44743</v>
          </cell>
          <cell r="C4552">
            <v>119263</v>
          </cell>
          <cell r="D4552" t="str">
            <v>四川太极青羊区蜀源路药店</v>
          </cell>
          <cell r="E4552">
            <v>2758.68</v>
          </cell>
          <cell r="F4552">
            <v>57</v>
          </cell>
          <cell r="G4552">
            <v>719.51</v>
          </cell>
          <cell r="H4552" t="str">
            <v>26.08%</v>
          </cell>
        </row>
        <row r="4553">
          <cell r="A4553" t="str">
            <v>11926344744</v>
          </cell>
          <cell r="B4553">
            <v>44744</v>
          </cell>
          <cell r="C4553">
            <v>119263</v>
          </cell>
          <cell r="D4553" t="str">
            <v>四川太极青羊区蜀源路药店</v>
          </cell>
          <cell r="E4553">
            <v>4528.85</v>
          </cell>
          <cell r="F4553">
            <v>66</v>
          </cell>
          <cell r="G4553">
            <v>1433.32</v>
          </cell>
          <cell r="H4553" t="str">
            <v>31.65%</v>
          </cell>
        </row>
        <row r="4554">
          <cell r="A4554" t="str">
            <v>11926344745</v>
          </cell>
          <cell r="B4554">
            <v>44745</v>
          </cell>
          <cell r="C4554">
            <v>119263</v>
          </cell>
          <cell r="D4554" t="str">
            <v>四川太极青羊区蜀源路药店</v>
          </cell>
          <cell r="E4554">
            <v>3518.15</v>
          </cell>
          <cell r="F4554">
            <v>75</v>
          </cell>
          <cell r="G4554">
            <v>895.07</v>
          </cell>
          <cell r="H4554" t="str">
            <v>25.44%</v>
          </cell>
        </row>
        <row r="4555">
          <cell r="A4555" t="str">
            <v>11926344746</v>
          </cell>
          <cell r="B4555">
            <v>44746</v>
          </cell>
          <cell r="C4555">
            <v>119263</v>
          </cell>
          <cell r="D4555" t="str">
            <v>四川太极青羊区蜀源路药店</v>
          </cell>
          <cell r="E4555">
            <v>3506.14</v>
          </cell>
          <cell r="F4555">
            <v>66</v>
          </cell>
          <cell r="G4555">
            <v>1260.1</v>
          </cell>
          <cell r="H4555" t="str">
            <v>35.94%</v>
          </cell>
        </row>
        <row r="4556">
          <cell r="A4556" t="str">
            <v>11926344747</v>
          </cell>
          <cell r="B4556">
            <v>44747</v>
          </cell>
          <cell r="C4556">
            <v>119263</v>
          </cell>
          <cell r="D4556" t="str">
            <v>四川太极青羊区蜀源路药店</v>
          </cell>
          <cell r="E4556">
            <v>3997.07</v>
          </cell>
          <cell r="F4556">
            <v>65</v>
          </cell>
          <cell r="G4556">
            <v>971.11</v>
          </cell>
          <cell r="H4556" t="str">
            <v>24.3%</v>
          </cell>
        </row>
        <row r="4557">
          <cell r="A4557" t="str">
            <v>11926344748</v>
          </cell>
          <cell r="B4557">
            <v>44748</v>
          </cell>
          <cell r="C4557">
            <v>119263</v>
          </cell>
          <cell r="D4557" t="str">
            <v>四川太极青羊区蜀源路药店</v>
          </cell>
          <cell r="E4557">
            <v>4777.6</v>
          </cell>
          <cell r="F4557">
            <v>60</v>
          </cell>
          <cell r="G4557">
            <v>1383.22</v>
          </cell>
          <cell r="H4557" t="str">
            <v>28.95%</v>
          </cell>
        </row>
        <row r="4558">
          <cell r="A4558" t="str">
            <v>11926344749</v>
          </cell>
          <cell r="B4558">
            <v>44749</v>
          </cell>
          <cell r="C4558">
            <v>119263</v>
          </cell>
          <cell r="D4558" t="str">
            <v>四川太极青羊区蜀源路药店</v>
          </cell>
          <cell r="E4558">
            <v>4640.16</v>
          </cell>
          <cell r="F4558">
            <v>72</v>
          </cell>
          <cell r="G4558">
            <v>1181.63</v>
          </cell>
          <cell r="H4558" t="str">
            <v>25.47%</v>
          </cell>
        </row>
        <row r="4559">
          <cell r="A4559" t="str">
            <v>11926344750</v>
          </cell>
          <cell r="B4559">
            <v>44750</v>
          </cell>
          <cell r="C4559">
            <v>119263</v>
          </cell>
          <cell r="D4559" t="str">
            <v>四川太极青羊区蜀源路药店</v>
          </cell>
          <cell r="E4559">
            <v>6263.78</v>
          </cell>
          <cell r="F4559">
            <v>71</v>
          </cell>
          <cell r="G4559">
            <v>1660.47</v>
          </cell>
          <cell r="H4559" t="str">
            <v>26.51%</v>
          </cell>
        </row>
        <row r="4560">
          <cell r="A4560" t="str">
            <v>11926344751</v>
          </cell>
          <cell r="B4560">
            <v>44751</v>
          </cell>
          <cell r="C4560">
            <v>119263</v>
          </cell>
          <cell r="D4560" t="str">
            <v>四川太极青羊区蜀源路药店</v>
          </cell>
          <cell r="E4560">
            <v>3593.2</v>
          </cell>
          <cell r="F4560">
            <v>70</v>
          </cell>
          <cell r="G4560">
            <v>975.36</v>
          </cell>
          <cell r="H4560" t="str">
            <v>27.14%</v>
          </cell>
        </row>
        <row r="4561">
          <cell r="A4561" t="str">
            <v>11926344752</v>
          </cell>
          <cell r="B4561">
            <v>44752</v>
          </cell>
          <cell r="C4561">
            <v>119263</v>
          </cell>
          <cell r="D4561" t="str">
            <v>四川太极青羊区蜀源路药店</v>
          </cell>
          <cell r="E4561">
            <v>3052.37</v>
          </cell>
          <cell r="F4561">
            <v>53</v>
          </cell>
          <cell r="G4561">
            <v>861.47</v>
          </cell>
          <cell r="H4561" t="str">
            <v>28.22%</v>
          </cell>
        </row>
        <row r="4562">
          <cell r="A4562" t="str">
            <v>11926344753</v>
          </cell>
          <cell r="B4562">
            <v>44753</v>
          </cell>
          <cell r="C4562">
            <v>119263</v>
          </cell>
          <cell r="D4562" t="str">
            <v>四川太极青羊区蜀源路药店</v>
          </cell>
          <cell r="E4562">
            <v>2726.92</v>
          </cell>
          <cell r="F4562">
            <v>83</v>
          </cell>
          <cell r="G4562">
            <v>882.73</v>
          </cell>
          <cell r="H4562" t="str">
            <v>32.37%</v>
          </cell>
        </row>
        <row r="4563">
          <cell r="A4563" t="str">
            <v>11926344754</v>
          </cell>
          <cell r="B4563">
            <v>44754</v>
          </cell>
          <cell r="C4563">
            <v>119263</v>
          </cell>
          <cell r="D4563" t="str">
            <v>四川太极青羊区蜀源路药店</v>
          </cell>
          <cell r="E4563">
            <v>4849.63</v>
          </cell>
          <cell r="F4563">
            <v>79</v>
          </cell>
          <cell r="G4563">
            <v>1607.55</v>
          </cell>
          <cell r="H4563" t="str">
            <v>33.15%</v>
          </cell>
        </row>
        <row r="4564">
          <cell r="A4564" t="str">
            <v>11926344755</v>
          </cell>
          <cell r="B4564">
            <v>44755</v>
          </cell>
          <cell r="C4564">
            <v>119263</v>
          </cell>
          <cell r="D4564" t="str">
            <v>四川太极青羊区蜀源路药店</v>
          </cell>
          <cell r="E4564">
            <v>4958.16</v>
          </cell>
          <cell r="F4564">
            <v>84</v>
          </cell>
          <cell r="G4564">
            <v>1629.6</v>
          </cell>
          <cell r="H4564" t="str">
            <v>32.87%</v>
          </cell>
        </row>
        <row r="4565">
          <cell r="A4565" t="str">
            <v>11926344756</v>
          </cell>
          <cell r="B4565">
            <v>44756</v>
          </cell>
          <cell r="C4565">
            <v>119263</v>
          </cell>
          <cell r="D4565" t="str">
            <v>四川太极青羊区蜀源路药店</v>
          </cell>
          <cell r="E4565">
            <v>2620.26</v>
          </cell>
          <cell r="F4565">
            <v>54</v>
          </cell>
          <cell r="G4565">
            <v>636.61</v>
          </cell>
          <cell r="H4565" t="str">
            <v>24.3%</v>
          </cell>
        </row>
        <row r="4566">
          <cell r="A4566" t="str">
            <v>11926344757</v>
          </cell>
          <cell r="B4566">
            <v>44757</v>
          </cell>
          <cell r="C4566">
            <v>119263</v>
          </cell>
          <cell r="D4566" t="str">
            <v>四川太极青羊区蜀源路药店</v>
          </cell>
          <cell r="E4566">
            <v>2935.8</v>
          </cell>
          <cell r="F4566">
            <v>58</v>
          </cell>
          <cell r="G4566">
            <v>719.86</v>
          </cell>
          <cell r="H4566" t="str">
            <v>24.52%</v>
          </cell>
        </row>
        <row r="4567">
          <cell r="A4567" t="str">
            <v>11926344758</v>
          </cell>
          <cell r="B4567">
            <v>44758</v>
          </cell>
          <cell r="C4567">
            <v>119263</v>
          </cell>
          <cell r="D4567" t="str">
            <v>四川太极青羊区蜀源路药店</v>
          </cell>
          <cell r="E4567">
            <v>8626.54</v>
          </cell>
          <cell r="F4567">
            <v>71</v>
          </cell>
          <cell r="G4567">
            <v>1401.2</v>
          </cell>
          <cell r="H4567" t="str">
            <v>16.24%</v>
          </cell>
        </row>
        <row r="4568">
          <cell r="A4568" t="str">
            <v>11926344759</v>
          </cell>
          <cell r="B4568">
            <v>44759</v>
          </cell>
          <cell r="C4568">
            <v>119263</v>
          </cell>
          <cell r="D4568" t="str">
            <v>四川太极青羊区蜀源路药店</v>
          </cell>
          <cell r="E4568">
            <v>7489.52</v>
          </cell>
          <cell r="F4568">
            <v>65</v>
          </cell>
          <cell r="G4568">
            <v>2085.93</v>
          </cell>
          <cell r="H4568" t="str">
            <v>27.85%</v>
          </cell>
        </row>
        <row r="4569">
          <cell r="A4569" t="str">
            <v>11926344760</v>
          </cell>
          <cell r="B4569">
            <v>44760</v>
          </cell>
          <cell r="C4569">
            <v>119263</v>
          </cell>
          <cell r="D4569" t="str">
            <v>四川太极青羊区蜀源路药店</v>
          </cell>
          <cell r="E4569">
            <v>6977.92</v>
          </cell>
          <cell r="F4569">
            <v>97</v>
          </cell>
          <cell r="G4569">
            <v>1617.5</v>
          </cell>
          <cell r="H4569" t="str">
            <v>23.18%</v>
          </cell>
        </row>
        <row r="4570">
          <cell r="A4570" t="str">
            <v>11926344761</v>
          </cell>
          <cell r="B4570">
            <v>44761</v>
          </cell>
          <cell r="C4570">
            <v>119263</v>
          </cell>
          <cell r="D4570" t="str">
            <v>四川太极青羊区蜀源路药店</v>
          </cell>
          <cell r="E4570">
            <v>2234.7</v>
          </cell>
          <cell r="F4570">
            <v>54</v>
          </cell>
          <cell r="G4570">
            <v>769.36</v>
          </cell>
          <cell r="H4570" t="str">
            <v>34.43%</v>
          </cell>
        </row>
        <row r="4571">
          <cell r="A4571" t="str">
            <v>11926344762</v>
          </cell>
          <cell r="B4571">
            <v>44762</v>
          </cell>
          <cell r="C4571">
            <v>119263</v>
          </cell>
          <cell r="D4571" t="str">
            <v>四川太极青羊区蜀源路药店</v>
          </cell>
          <cell r="E4571">
            <v>3534.5</v>
          </cell>
          <cell r="F4571">
            <v>49</v>
          </cell>
          <cell r="G4571">
            <v>1159.59</v>
          </cell>
          <cell r="H4571" t="str">
            <v>32.81%</v>
          </cell>
        </row>
        <row r="4572">
          <cell r="A4572" t="str">
            <v>11926344763</v>
          </cell>
          <cell r="B4572">
            <v>44763</v>
          </cell>
          <cell r="C4572">
            <v>119263</v>
          </cell>
          <cell r="D4572" t="str">
            <v>四川太极青羊区蜀源路药店</v>
          </cell>
          <cell r="E4572">
            <v>4473.44</v>
          </cell>
          <cell r="F4572">
            <v>59</v>
          </cell>
          <cell r="G4572">
            <v>958.63</v>
          </cell>
          <cell r="H4572" t="str">
            <v>21.43%</v>
          </cell>
        </row>
        <row r="4573">
          <cell r="A4573" t="str">
            <v>11926344764</v>
          </cell>
          <cell r="B4573">
            <v>44764</v>
          </cell>
          <cell r="C4573">
            <v>119263</v>
          </cell>
          <cell r="D4573" t="str">
            <v>四川太极青羊区蜀源路药店</v>
          </cell>
          <cell r="E4573">
            <v>4584.22</v>
          </cell>
          <cell r="F4573">
            <v>69</v>
          </cell>
          <cell r="G4573">
            <v>1464.31</v>
          </cell>
          <cell r="H4573" t="str">
            <v>31.94%</v>
          </cell>
        </row>
        <row r="4574">
          <cell r="A4574" t="str">
            <v>11926344765</v>
          </cell>
          <cell r="B4574">
            <v>44765</v>
          </cell>
          <cell r="C4574">
            <v>119263</v>
          </cell>
          <cell r="D4574" t="str">
            <v>四川太极青羊区蜀源路药店</v>
          </cell>
          <cell r="E4574">
            <v>2500.03</v>
          </cell>
          <cell r="F4574">
            <v>54</v>
          </cell>
          <cell r="G4574">
            <v>904.66</v>
          </cell>
          <cell r="H4574" t="str">
            <v>36.19%</v>
          </cell>
        </row>
        <row r="4575">
          <cell r="A4575" t="str">
            <v>11926344766</v>
          </cell>
          <cell r="B4575">
            <v>44766</v>
          </cell>
          <cell r="C4575">
            <v>119263</v>
          </cell>
          <cell r="D4575" t="str">
            <v>四川太极青羊区蜀源路药店</v>
          </cell>
          <cell r="E4575">
            <v>5211.58</v>
          </cell>
          <cell r="F4575">
            <v>74</v>
          </cell>
          <cell r="G4575">
            <v>1343.15</v>
          </cell>
          <cell r="H4575" t="str">
            <v>25.77%</v>
          </cell>
        </row>
        <row r="4576">
          <cell r="A4576" t="str">
            <v>11926344767</v>
          </cell>
          <cell r="B4576">
            <v>44767</v>
          </cell>
          <cell r="C4576">
            <v>119263</v>
          </cell>
          <cell r="D4576" t="str">
            <v>四川太极青羊区蜀源路药店</v>
          </cell>
          <cell r="E4576">
            <v>3760.42</v>
          </cell>
          <cell r="F4576">
            <v>51</v>
          </cell>
          <cell r="G4576">
            <v>950.17</v>
          </cell>
          <cell r="H4576" t="str">
            <v>25.27%</v>
          </cell>
        </row>
        <row r="4577">
          <cell r="A4577" t="str">
            <v>11926344768</v>
          </cell>
          <cell r="B4577">
            <v>44768</v>
          </cell>
          <cell r="C4577">
            <v>119263</v>
          </cell>
          <cell r="D4577" t="str">
            <v>四川太极青羊区蜀源路药店</v>
          </cell>
          <cell r="E4577">
            <v>3564.76</v>
          </cell>
          <cell r="F4577">
            <v>54</v>
          </cell>
          <cell r="G4577">
            <v>855.72</v>
          </cell>
          <cell r="H4577" t="str">
            <v>24%</v>
          </cell>
        </row>
        <row r="4578">
          <cell r="A4578" t="str">
            <v>11926344769</v>
          </cell>
          <cell r="B4578">
            <v>44769</v>
          </cell>
          <cell r="C4578">
            <v>119263</v>
          </cell>
          <cell r="D4578" t="str">
            <v>四川太极青羊区蜀源路药店</v>
          </cell>
          <cell r="E4578">
            <v>4020.1</v>
          </cell>
          <cell r="F4578">
            <v>56</v>
          </cell>
          <cell r="G4578">
            <v>1569.2</v>
          </cell>
          <cell r="H4578" t="str">
            <v>39.03%</v>
          </cell>
        </row>
        <row r="4579">
          <cell r="A4579" t="str">
            <v>11926344770</v>
          </cell>
          <cell r="B4579">
            <v>44770</v>
          </cell>
          <cell r="C4579">
            <v>119263</v>
          </cell>
          <cell r="D4579" t="str">
            <v>四川太极青羊区蜀源路药店</v>
          </cell>
          <cell r="E4579">
            <v>2914.03</v>
          </cell>
          <cell r="F4579">
            <v>56</v>
          </cell>
          <cell r="G4579">
            <v>971.21</v>
          </cell>
          <cell r="H4579" t="str">
            <v>33.33%</v>
          </cell>
        </row>
        <row r="4580">
          <cell r="A4580" t="str">
            <v>11926344771</v>
          </cell>
          <cell r="B4580">
            <v>44771</v>
          </cell>
          <cell r="C4580">
            <v>119263</v>
          </cell>
          <cell r="D4580" t="str">
            <v>四川太极青羊区蜀源路药店</v>
          </cell>
          <cell r="E4580">
            <v>5005.83</v>
          </cell>
          <cell r="F4580">
            <v>78</v>
          </cell>
          <cell r="G4580">
            <v>1571.99</v>
          </cell>
          <cell r="H4580" t="str">
            <v>31.4%</v>
          </cell>
        </row>
        <row r="4581">
          <cell r="A4581" t="str">
            <v>11926344772</v>
          </cell>
          <cell r="B4581">
            <v>44772</v>
          </cell>
          <cell r="C4581">
            <v>119263</v>
          </cell>
          <cell r="D4581" t="str">
            <v>四川太极青羊区蜀源路药店</v>
          </cell>
          <cell r="E4581">
            <v>6124.56</v>
          </cell>
          <cell r="F4581">
            <v>74</v>
          </cell>
          <cell r="G4581">
            <v>1455.49</v>
          </cell>
          <cell r="H4581" t="str">
            <v>23.76%</v>
          </cell>
        </row>
        <row r="4582">
          <cell r="A4582" t="str">
            <v>11926344773</v>
          </cell>
          <cell r="B4582">
            <v>44773</v>
          </cell>
          <cell r="C4582">
            <v>119263</v>
          </cell>
          <cell r="D4582" t="str">
            <v>四川太极青羊区蜀源路药店</v>
          </cell>
          <cell r="E4582">
            <v>4436.31</v>
          </cell>
          <cell r="F4582">
            <v>57</v>
          </cell>
          <cell r="G4582">
            <v>1231.59</v>
          </cell>
          <cell r="H4582" t="str">
            <v>27.76%</v>
          </cell>
        </row>
        <row r="4583">
          <cell r="A4583" t="str">
            <v>12084444743</v>
          </cell>
          <cell r="B4583">
            <v>44743</v>
          </cell>
          <cell r="C4583">
            <v>120844</v>
          </cell>
          <cell r="D4583" t="str">
            <v>四川太极彭州市致和镇南三环路药店</v>
          </cell>
          <cell r="E4583">
            <v>5555.57</v>
          </cell>
          <cell r="F4583">
            <v>47</v>
          </cell>
          <cell r="G4583">
            <v>1223.74</v>
          </cell>
          <cell r="H4583" t="str">
            <v>22.03%</v>
          </cell>
        </row>
        <row r="4584">
          <cell r="A4584" t="str">
            <v>12084444744</v>
          </cell>
          <cell r="B4584">
            <v>44744</v>
          </cell>
          <cell r="C4584">
            <v>120844</v>
          </cell>
          <cell r="D4584" t="str">
            <v>四川太极彭州市致和镇南三环路药店</v>
          </cell>
          <cell r="E4584">
            <v>3390.94</v>
          </cell>
          <cell r="F4584">
            <v>47</v>
          </cell>
          <cell r="G4584">
            <v>1026.63</v>
          </cell>
          <cell r="H4584" t="str">
            <v>30.28%</v>
          </cell>
        </row>
        <row r="4585">
          <cell r="A4585" t="str">
            <v>12084444745</v>
          </cell>
          <cell r="B4585">
            <v>44745</v>
          </cell>
          <cell r="C4585">
            <v>120844</v>
          </cell>
          <cell r="D4585" t="str">
            <v>四川太极彭州市致和镇南三环路药店</v>
          </cell>
          <cell r="E4585">
            <v>2994.04</v>
          </cell>
          <cell r="F4585">
            <v>51</v>
          </cell>
          <cell r="G4585">
            <v>852.39</v>
          </cell>
          <cell r="H4585" t="str">
            <v>28.47%</v>
          </cell>
        </row>
        <row r="4586">
          <cell r="A4586" t="str">
            <v>12084444746</v>
          </cell>
          <cell r="B4586">
            <v>44746</v>
          </cell>
          <cell r="C4586">
            <v>120844</v>
          </cell>
          <cell r="D4586" t="str">
            <v>四川太极彭州市致和镇南三环路药店</v>
          </cell>
          <cell r="E4586">
            <v>9599</v>
          </cell>
          <cell r="F4586">
            <v>57</v>
          </cell>
          <cell r="G4586">
            <v>1750.33</v>
          </cell>
          <cell r="H4586" t="str">
            <v>18.23%</v>
          </cell>
        </row>
        <row r="4587">
          <cell r="A4587" t="str">
            <v>12084444747</v>
          </cell>
          <cell r="B4587">
            <v>44747</v>
          </cell>
          <cell r="C4587">
            <v>120844</v>
          </cell>
          <cell r="D4587" t="str">
            <v>四川太极彭州市致和镇南三环路药店</v>
          </cell>
          <cell r="E4587">
            <v>4550.74</v>
          </cell>
          <cell r="F4587">
            <v>46</v>
          </cell>
          <cell r="G4587">
            <v>1089.71</v>
          </cell>
          <cell r="H4587" t="str">
            <v>23.95%</v>
          </cell>
        </row>
        <row r="4588">
          <cell r="A4588" t="str">
            <v>12084444748</v>
          </cell>
          <cell r="B4588">
            <v>44748</v>
          </cell>
          <cell r="C4588">
            <v>120844</v>
          </cell>
          <cell r="D4588" t="str">
            <v>四川太极彭州市致和镇南三环路药店</v>
          </cell>
          <cell r="E4588">
            <v>4597.38</v>
          </cell>
          <cell r="F4588">
            <v>62</v>
          </cell>
          <cell r="G4588">
            <v>1299.65</v>
          </cell>
          <cell r="H4588" t="str">
            <v>28.27%</v>
          </cell>
        </row>
        <row r="4589">
          <cell r="A4589" t="str">
            <v>12084444749</v>
          </cell>
          <cell r="B4589">
            <v>44749</v>
          </cell>
          <cell r="C4589">
            <v>120844</v>
          </cell>
          <cell r="D4589" t="str">
            <v>四川太极彭州市致和镇南三环路药店</v>
          </cell>
          <cell r="E4589">
            <v>7007.1</v>
          </cell>
          <cell r="F4589">
            <v>59</v>
          </cell>
          <cell r="G4589">
            <v>1476.23</v>
          </cell>
          <cell r="H4589" t="str">
            <v>21.07%</v>
          </cell>
        </row>
        <row r="4590">
          <cell r="A4590" t="str">
            <v>12084444750</v>
          </cell>
          <cell r="B4590">
            <v>44750</v>
          </cell>
          <cell r="C4590">
            <v>120844</v>
          </cell>
          <cell r="D4590" t="str">
            <v>四川太极彭州市致和镇南三环路药店</v>
          </cell>
          <cell r="E4590">
            <v>4699.12</v>
          </cell>
          <cell r="F4590">
            <v>65</v>
          </cell>
          <cell r="G4590">
            <v>1329.72</v>
          </cell>
          <cell r="H4590" t="str">
            <v>28.3%</v>
          </cell>
        </row>
        <row r="4591">
          <cell r="A4591" t="str">
            <v>12084444751</v>
          </cell>
          <cell r="B4591">
            <v>44751</v>
          </cell>
          <cell r="C4591">
            <v>120844</v>
          </cell>
          <cell r="D4591" t="str">
            <v>四川太极彭州市致和镇南三环路药店</v>
          </cell>
          <cell r="E4591">
            <v>5018.37</v>
          </cell>
          <cell r="F4591">
            <v>59</v>
          </cell>
          <cell r="G4591">
            <v>1350.15</v>
          </cell>
          <cell r="H4591" t="str">
            <v>26.9%</v>
          </cell>
        </row>
        <row r="4592">
          <cell r="A4592" t="str">
            <v>12084444752</v>
          </cell>
          <cell r="B4592">
            <v>44752</v>
          </cell>
          <cell r="C4592">
            <v>120844</v>
          </cell>
          <cell r="D4592" t="str">
            <v>四川太极彭州市致和镇南三环路药店</v>
          </cell>
          <cell r="E4592">
            <v>7205.2</v>
          </cell>
          <cell r="F4592">
            <v>75</v>
          </cell>
          <cell r="G4592">
            <v>1801.67</v>
          </cell>
          <cell r="H4592" t="str">
            <v>25.01%</v>
          </cell>
        </row>
        <row r="4593">
          <cell r="A4593" t="str">
            <v>12084444753</v>
          </cell>
          <cell r="B4593">
            <v>44753</v>
          </cell>
          <cell r="C4593">
            <v>120844</v>
          </cell>
          <cell r="D4593" t="str">
            <v>四川太极彭州市致和镇南三环路药店</v>
          </cell>
          <cell r="E4593">
            <v>6230.1</v>
          </cell>
          <cell r="F4593">
            <v>53</v>
          </cell>
          <cell r="G4593">
            <v>1273.81</v>
          </cell>
          <cell r="H4593" t="str">
            <v>20.45%</v>
          </cell>
        </row>
        <row r="4594">
          <cell r="A4594" t="str">
            <v>12084444754</v>
          </cell>
          <cell r="B4594">
            <v>44754</v>
          </cell>
          <cell r="C4594">
            <v>120844</v>
          </cell>
          <cell r="D4594" t="str">
            <v>四川太极彭州市致和镇南三环路药店</v>
          </cell>
          <cell r="E4594">
            <v>3853.23</v>
          </cell>
          <cell r="F4594">
            <v>58</v>
          </cell>
          <cell r="G4594">
            <v>1166.16</v>
          </cell>
          <cell r="H4594" t="str">
            <v>30.26%</v>
          </cell>
        </row>
        <row r="4595">
          <cell r="A4595" t="str">
            <v>12084444755</v>
          </cell>
          <cell r="B4595">
            <v>44755</v>
          </cell>
          <cell r="C4595">
            <v>120844</v>
          </cell>
          <cell r="D4595" t="str">
            <v>四川太极彭州市致和镇南三环路药店</v>
          </cell>
          <cell r="E4595">
            <v>5611.8</v>
          </cell>
          <cell r="F4595">
            <v>65</v>
          </cell>
          <cell r="G4595">
            <v>1235.58</v>
          </cell>
          <cell r="H4595" t="str">
            <v>22.02%</v>
          </cell>
        </row>
        <row r="4596">
          <cell r="A4596" t="str">
            <v>12084444756</v>
          </cell>
          <cell r="B4596">
            <v>44756</v>
          </cell>
          <cell r="C4596">
            <v>120844</v>
          </cell>
          <cell r="D4596" t="str">
            <v>四川太极彭州市致和镇南三环路药店</v>
          </cell>
          <cell r="E4596">
            <v>8593.71</v>
          </cell>
          <cell r="F4596">
            <v>64</v>
          </cell>
          <cell r="G4596">
            <v>2295.15</v>
          </cell>
          <cell r="H4596" t="str">
            <v>26.71%</v>
          </cell>
        </row>
        <row r="4597">
          <cell r="A4597" t="str">
            <v>12084444757</v>
          </cell>
          <cell r="B4597">
            <v>44757</v>
          </cell>
          <cell r="C4597">
            <v>120844</v>
          </cell>
          <cell r="D4597" t="str">
            <v>四川太极彭州市致和镇南三环路药店</v>
          </cell>
          <cell r="E4597">
            <v>3893.47</v>
          </cell>
          <cell r="F4597">
            <v>60</v>
          </cell>
          <cell r="G4597">
            <v>1357.62</v>
          </cell>
          <cell r="H4597" t="str">
            <v>34.87%</v>
          </cell>
        </row>
        <row r="4598">
          <cell r="A4598" t="str">
            <v>12084444758</v>
          </cell>
          <cell r="B4598">
            <v>44758</v>
          </cell>
          <cell r="C4598">
            <v>120844</v>
          </cell>
          <cell r="D4598" t="str">
            <v>四川太极彭州市致和镇南三环路药店</v>
          </cell>
          <cell r="E4598">
            <v>11081</v>
          </cell>
          <cell r="F4598">
            <v>76</v>
          </cell>
          <cell r="G4598">
            <v>2215.53</v>
          </cell>
          <cell r="H4598" t="str">
            <v>19.99%</v>
          </cell>
        </row>
        <row r="4599">
          <cell r="A4599" t="str">
            <v>12084444759</v>
          </cell>
          <cell r="B4599">
            <v>44759</v>
          </cell>
          <cell r="C4599">
            <v>120844</v>
          </cell>
          <cell r="D4599" t="str">
            <v>四川太极彭州市致和镇南三环路药店</v>
          </cell>
          <cell r="E4599">
            <v>11194.5</v>
          </cell>
          <cell r="F4599">
            <v>79</v>
          </cell>
          <cell r="G4599">
            <v>2192.01</v>
          </cell>
          <cell r="H4599" t="str">
            <v>19.58%</v>
          </cell>
        </row>
        <row r="4600">
          <cell r="A4600" t="str">
            <v>12084444760</v>
          </cell>
          <cell r="B4600">
            <v>44760</v>
          </cell>
          <cell r="C4600">
            <v>120844</v>
          </cell>
          <cell r="D4600" t="str">
            <v>四川太极彭州市致和镇南三环路药店</v>
          </cell>
          <cell r="E4600">
            <v>11297.7</v>
          </cell>
          <cell r="F4600">
            <v>74</v>
          </cell>
          <cell r="G4600">
            <v>2054.27</v>
          </cell>
          <cell r="H4600" t="str">
            <v>18.18%</v>
          </cell>
        </row>
        <row r="4601">
          <cell r="A4601" t="str">
            <v>12084444761</v>
          </cell>
          <cell r="B4601">
            <v>44761</v>
          </cell>
          <cell r="C4601">
            <v>120844</v>
          </cell>
          <cell r="D4601" t="str">
            <v>四川太极彭州市致和镇南三环路药店</v>
          </cell>
          <cell r="E4601">
            <v>7818.04</v>
          </cell>
          <cell r="F4601">
            <v>80</v>
          </cell>
          <cell r="G4601">
            <v>2363.02</v>
          </cell>
          <cell r="H4601" t="str">
            <v>30.23%</v>
          </cell>
        </row>
        <row r="4602">
          <cell r="A4602" t="str">
            <v>12084444762</v>
          </cell>
          <cell r="B4602">
            <v>44762</v>
          </cell>
          <cell r="C4602">
            <v>120844</v>
          </cell>
          <cell r="D4602" t="str">
            <v>四川太极彭州市致和镇南三环路药店</v>
          </cell>
          <cell r="E4602">
            <v>7048.33</v>
          </cell>
          <cell r="F4602">
            <v>68</v>
          </cell>
          <cell r="G4602">
            <v>1725.45</v>
          </cell>
          <cell r="H4602" t="str">
            <v>24.48%</v>
          </cell>
        </row>
        <row r="4603">
          <cell r="A4603" t="str">
            <v>12084444763</v>
          </cell>
          <cell r="B4603">
            <v>44763</v>
          </cell>
          <cell r="C4603">
            <v>120844</v>
          </cell>
          <cell r="D4603" t="str">
            <v>四川太极彭州市致和镇南三环路药店</v>
          </cell>
          <cell r="E4603">
            <v>4309.25</v>
          </cell>
          <cell r="F4603">
            <v>64</v>
          </cell>
          <cell r="G4603">
            <v>1059.05</v>
          </cell>
          <cell r="H4603" t="str">
            <v>24.58%</v>
          </cell>
        </row>
        <row r="4604">
          <cell r="A4604" t="str">
            <v>12084444764</v>
          </cell>
          <cell r="B4604">
            <v>44764</v>
          </cell>
          <cell r="C4604">
            <v>120844</v>
          </cell>
          <cell r="D4604" t="str">
            <v>四川太极彭州市致和镇南三环路药店</v>
          </cell>
          <cell r="E4604">
            <v>9210.18</v>
          </cell>
          <cell r="F4604">
            <v>65</v>
          </cell>
          <cell r="G4604">
            <v>2242.86</v>
          </cell>
          <cell r="H4604" t="str">
            <v>24.35%</v>
          </cell>
        </row>
        <row r="4605">
          <cell r="A4605" t="str">
            <v>12084444765</v>
          </cell>
          <cell r="B4605">
            <v>44765</v>
          </cell>
          <cell r="C4605">
            <v>120844</v>
          </cell>
          <cell r="D4605" t="str">
            <v>四川太极彭州市致和镇南三环路药店</v>
          </cell>
          <cell r="E4605">
            <v>9099.43</v>
          </cell>
          <cell r="F4605">
            <v>70</v>
          </cell>
          <cell r="G4605">
            <v>2021.05</v>
          </cell>
          <cell r="H4605" t="str">
            <v>22.21%</v>
          </cell>
        </row>
        <row r="4606">
          <cell r="A4606" t="str">
            <v>12084444766</v>
          </cell>
          <cell r="B4606">
            <v>44766</v>
          </cell>
          <cell r="C4606">
            <v>120844</v>
          </cell>
          <cell r="D4606" t="str">
            <v>四川太极彭州市致和镇南三环路药店</v>
          </cell>
          <cell r="E4606">
            <v>7239.15</v>
          </cell>
          <cell r="F4606">
            <v>71</v>
          </cell>
          <cell r="G4606">
            <v>1800.64</v>
          </cell>
          <cell r="H4606" t="str">
            <v>24.87%</v>
          </cell>
        </row>
        <row r="4607">
          <cell r="A4607" t="str">
            <v>12084444767</v>
          </cell>
          <cell r="B4607">
            <v>44767</v>
          </cell>
          <cell r="C4607">
            <v>120844</v>
          </cell>
          <cell r="D4607" t="str">
            <v>四川太极彭州市致和镇南三环路药店</v>
          </cell>
          <cell r="E4607">
            <v>5406.89</v>
          </cell>
          <cell r="F4607">
            <v>76</v>
          </cell>
          <cell r="G4607">
            <v>1375.75</v>
          </cell>
          <cell r="H4607" t="str">
            <v>25.44%</v>
          </cell>
        </row>
        <row r="4608">
          <cell r="A4608" t="str">
            <v>12084444768</v>
          </cell>
          <cell r="B4608">
            <v>44768</v>
          </cell>
          <cell r="C4608">
            <v>120844</v>
          </cell>
          <cell r="D4608" t="str">
            <v>四川太极彭州市致和镇南三环路药店</v>
          </cell>
          <cell r="E4608">
            <v>7698.68</v>
          </cell>
          <cell r="F4608">
            <v>84</v>
          </cell>
          <cell r="G4608">
            <v>2088.19</v>
          </cell>
          <cell r="H4608" t="str">
            <v>27.12%</v>
          </cell>
        </row>
        <row r="4609">
          <cell r="A4609" t="str">
            <v>12084444769</v>
          </cell>
          <cell r="B4609">
            <v>44769</v>
          </cell>
          <cell r="C4609">
            <v>120844</v>
          </cell>
          <cell r="D4609" t="str">
            <v>四川太极彭州市致和镇南三环路药店</v>
          </cell>
          <cell r="E4609">
            <v>7718.47</v>
          </cell>
          <cell r="F4609">
            <v>67</v>
          </cell>
          <cell r="G4609">
            <v>1933.83</v>
          </cell>
          <cell r="H4609" t="str">
            <v>25.05%</v>
          </cell>
        </row>
        <row r="4610">
          <cell r="A4610" t="str">
            <v>12084444770</v>
          </cell>
          <cell r="B4610">
            <v>44770</v>
          </cell>
          <cell r="C4610">
            <v>120844</v>
          </cell>
          <cell r="D4610" t="str">
            <v>四川太极彭州市致和镇南三环路药店</v>
          </cell>
          <cell r="E4610">
            <v>8965.17</v>
          </cell>
          <cell r="F4610">
            <v>75</v>
          </cell>
          <cell r="G4610">
            <v>1849.19</v>
          </cell>
          <cell r="H4610" t="str">
            <v>20.63%</v>
          </cell>
        </row>
        <row r="4611">
          <cell r="A4611" t="str">
            <v>12084444771</v>
          </cell>
          <cell r="B4611">
            <v>44771</v>
          </cell>
          <cell r="C4611">
            <v>120844</v>
          </cell>
          <cell r="D4611" t="str">
            <v>四川太极彭州市致和镇南三环路药店</v>
          </cell>
          <cell r="E4611">
            <v>10247.14</v>
          </cell>
          <cell r="F4611">
            <v>78</v>
          </cell>
          <cell r="G4611">
            <v>2460.78</v>
          </cell>
          <cell r="H4611" t="str">
            <v>24.01%</v>
          </cell>
        </row>
        <row r="4612">
          <cell r="A4612" t="str">
            <v>12084444772</v>
          </cell>
          <cell r="B4612">
            <v>44772</v>
          </cell>
          <cell r="C4612">
            <v>120844</v>
          </cell>
          <cell r="D4612" t="str">
            <v>四川太极彭州市致和镇南三环路药店</v>
          </cell>
          <cell r="E4612">
            <v>4464.73</v>
          </cell>
          <cell r="F4612">
            <v>83</v>
          </cell>
          <cell r="G4612">
            <v>1407.98</v>
          </cell>
          <cell r="H4612" t="str">
            <v>31.54%</v>
          </cell>
        </row>
        <row r="4613">
          <cell r="A4613" t="str">
            <v>12084444773</v>
          </cell>
          <cell r="B4613">
            <v>44773</v>
          </cell>
          <cell r="C4613">
            <v>120844</v>
          </cell>
          <cell r="D4613" t="str">
            <v>四川太极彭州市致和镇南三环路药店</v>
          </cell>
          <cell r="E4613">
            <v>5821.07</v>
          </cell>
          <cell r="F4613">
            <v>57</v>
          </cell>
          <cell r="G4613">
            <v>1525.6</v>
          </cell>
          <cell r="H4613" t="str">
            <v>26.21%</v>
          </cell>
        </row>
        <row r="4614">
          <cell r="A4614" t="str">
            <v>12217644743</v>
          </cell>
          <cell r="B4614">
            <v>44743</v>
          </cell>
          <cell r="C4614">
            <v>122176</v>
          </cell>
          <cell r="D4614" t="str">
            <v>四川太极崇州市怀远镇文井北路药店</v>
          </cell>
          <cell r="E4614">
            <v>841.23</v>
          </cell>
          <cell r="F4614">
            <v>22</v>
          </cell>
          <cell r="G4614">
            <v>290.83</v>
          </cell>
          <cell r="H4614" t="str">
            <v>34.57%</v>
          </cell>
        </row>
        <row r="4615">
          <cell r="A4615" t="str">
            <v>12217644744</v>
          </cell>
          <cell r="B4615">
            <v>44744</v>
          </cell>
          <cell r="C4615">
            <v>122176</v>
          </cell>
          <cell r="D4615" t="str">
            <v>四川太极崇州市怀远镇文井北路药店</v>
          </cell>
          <cell r="E4615">
            <v>560.24</v>
          </cell>
          <cell r="F4615">
            <v>23</v>
          </cell>
          <cell r="G4615">
            <v>133.51</v>
          </cell>
          <cell r="H4615" t="str">
            <v>23.83%</v>
          </cell>
        </row>
        <row r="4616">
          <cell r="A4616" t="str">
            <v>12217644745</v>
          </cell>
          <cell r="B4616">
            <v>44745</v>
          </cell>
          <cell r="C4616">
            <v>122176</v>
          </cell>
          <cell r="D4616" t="str">
            <v>四川太极崇州市怀远镇文井北路药店</v>
          </cell>
          <cell r="E4616">
            <v>1358.1</v>
          </cell>
          <cell r="F4616">
            <v>27</v>
          </cell>
          <cell r="G4616">
            <v>481.73</v>
          </cell>
          <cell r="H4616" t="str">
            <v>35.47%</v>
          </cell>
        </row>
        <row r="4617">
          <cell r="A4617" t="str">
            <v>12217644746</v>
          </cell>
          <cell r="B4617">
            <v>44746</v>
          </cell>
          <cell r="C4617">
            <v>122176</v>
          </cell>
          <cell r="D4617" t="str">
            <v>四川太极崇州市怀远镇文井北路药店</v>
          </cell>
          <cell r="E4617">
            <v>1075.16</v>
          </cell>
          <cell r="F4617">
            <v>30</v>
          </cell>
          <cell r="G4617">
            <v>296.42</v>
          </cell>
          <cell r="H4617" t="str">
            <v>27.57%</v>
          </cell>
        </row>
        <row r="4618">
          <cell r="A4618" t="str">
            <v>12217644747</v>
          </cell>
          <cell r="B4618">
            <v>44747</v>
          </cell>
          <cell r="C4618">
            <v>122176</v>
          </cell>
          <cell r="D4618" t="str">
            <v>四川太极崇州市怀远镇文井北路药店</v>
          </cell>
          <cell r="E4618">
            <v>606.66</v>
          </cell>
          <cell r="F4618">
            <v>18</v>
          </cell>
          <cell r="G4618">
            <v>199.17</v>
          </cell>
          <cell r="H4618" t="str">
            <v>32.83%</v>
          </cell>
        </row>
        <row r="4619">
          <cell r="A4619" t="str">
            <v>12217644748</v>
          </cell>
          <cell r="B4619">
            <v>44748</v>
          </cell>
          <cell r="C4619">
            <v>122176</v>
          </cell>
          <cell r="D4619" t="str">
            <v>四川太极崇州市怀远镇文井北路药店</v>
          </cell>
          <cell r="E4619">
            <v>1137.56</v>
          </cell>
          <cell r="F4619">
            <v>21</v>
          </cell>
          <cell r="G4619">
            <v>377.29</v>
          </cell>
          <cell r="H4619" t="str">
            <v>33.17%</v>
          </cell>
        </row>
        <row r="4620">
          <cell r="A4620" t="str">
            <v>12217644749</v>
          </cell>
          <cell r="B4620">
            <v>44749</v>
          </cell>
          <cell r="C4620">
            <v>122176</v>
          </cell>
          <cell r="D4620" t="str">
            <v>四川太极崇州市怀远镇文井北路药店</v>
          </cell>
          <cell r="E4620">
            <v>1078.49</v>
          </cell>
          <cell r="F4620">
            <v>20</v>
          </cell>
          <cell r="G4620">
            <v>293.32</v>
          </cell>
          <cell r="H4620" t="str">
            <v>27.2%</v>
          </cell>
        </row>
        <row r="4621">
          <cell r="A4621" t="str">
            <v>12217644750</v>
          </cell>
          <cell r="B4621">
            <v>44750</v>
          </cell>
          <cell r="C4621">
            <v>122176</v>
          </cell>
          <cell r="D4621" t="str">
            <v>四川太极崇州市怀远镇文井北路药店</v>
          </cell>
          <cell r="E4621">
            <v>1329.04</v>
          </cell>
          <cell r="F4621">
            <v>32</v>
          </cell>
          <cell r="G4621">
            <v>456.21</v>
          </cell>
          <cell r="H4621" t="str">
            <v>34.33%</v>
          </cell>
        </row>
        <row r="4622">
          <cell r="A4622" t="str">
            <v>12217644751</v>
          </cell>
          <cell r="B4622">
            <v>44751</v>
          </cell>
          <cell r="C4622">
            <v>122176</v>
          </cell>
          <cell r="D4622" t="str">
            <v>四川太极崇州市怀远镇文井北路药店</v>
          </cell>
          <cell r="E4622">
            <v>1470.45</v>
          </cell>
          <cell r="F4622">
            <v>33</v>
          </cell>
          <cell r="G4622">
            <v>523.89</v>
          </cell>
          <cell r="H4622" t="str">
            <v>35.63%</v>
          </cell>
        </row>
        <row r="4623">
          <cell r="A4623" t="str">
            <v>12217644752</v>
          </cell>
          <cell r="B4623">
            <v>44752</v>
          </cell>
          <cell r="C4623">
            <v>122176</v>
          </cell>
          <cell r="D4623" t="str">
            <v>四川太极崇州市怀远镇文井北路药店</v>
          </cell>
          <cell r="E4623">
            <v>1020.04</v>
          </cell>
          <cell r="F4623">
            <v>23</v>
          </cell>
          <cell r="G4623">
            <v>311.36</v>
          </cell>
          <cell r="H4623" t="str">
            <v>30.52%</v>
          </cell>
        </row>
        <row r="4624">
          <cell r="A4624" t="str">
            <v>12217644753</v>
          </cell>
          <cell r="B4624">
            <v>44753</v>
          </cell>
          <cell r="C4624">
            <v>122176</v>
          </cell>
          <cell r="D4624" t="str">
            <v>四川太极崇州市怀远镇文井北路药店</v>
          </cell>
          <cell r="E4624">
            <v>2470.26</v>
          </cell>
          <cell r="F4624">
            <v>38</v>
          </cell>
          <cell r="G4624">
            <v>730.63</v>
          </cell>
          <cell r="H4624" t="str">
            <v>29.58%</v>
          </cell>
        </row>
        <row r="4625">
          <cell r="A4625" t="str">
            <v>12217644754</v>
          </cell>
          <cell r="B4625">
            <v>44754</v>
          </cell>
          <cell r="C4625">
            <v>122176</v>
          </cell>
          <cell r="D4625" t="str">
            <v>四川太极崇州市怀远镇文井北路药店</v>
          </cell>
          <cell r="E4625">
            <v>742.5</v>
          </cell>
          <cell r="F4625">
            <v>16</v>
          </cell>
          <cell r="G4625">
            <v>278.78</v>
          </cell>
          <cell r="H4625" t="str">
            <v>37.55%</v>
          </cell>
        </row>
        <row r="4626">
          <cell r="A4626" t="str">
            <v>12217644755</v>
          </cell>
          <cell r="B4626">
            <v>44755</v>
          </cell>
          <cell r="C4626">
            <v>122176</v>
          </cell>
          <cell r="D4626" t="str">
            <v>四川太极崇州市怀远镇文井北路药店</v>
          </cell>
          <cell r="E4626">
            <v>848.14</v>
          </cell>
          <cell r="F4626">
            <v>18</v>
          </cell>
          <cell r="G4626">
            <v>253.48</v>
          </cell>
          <cell r="H4626" t="str">
            <v>29.89%</v>
          </cell>
        </row>
        <row r="4627">
          <cell r="A4627" t="str">
            <v>12217644756</v>
          </cell>
          <cell r="B4627">
            <v>44756</v>
          </cell>
          <cell r="C4627">
            <v>122176</v>
          </cell>
          <cell r="D4627" t="str">
            <v>四川太极崇州市怀远镇文井北路药店</v>
          </cell>
          <cell r="E4627">
            <v>567.3</v>
          </cell>
          <cell r="F4627">
            <v>17</v>
          </cell>
          <cell r="G4627">
            <v>245.12</v>
          </cell>
          <cell r="H4627" t="str">
            <v>43.21%</v>
          </cell>
        </row>
        <row r="4628">
          <cell r="A4628" t="str">
            <v>12217644757</v>
          </cell>
          <cell r="B4628">
            <v>44757</v>
          </cell>
          <cell r="C4628">
            <v>122176</v>
          </cell>
          <cell r="D4628" t="str">
            <v>四川太极崇州市怀远镇文井北路药店</v>
          </cell>
          <cell r="E4628">
            <v>990.08</v>
          </cell>
          <cell r="F4628">
            <v>27</v>
          </cell>
          <cell r="G4628">
            <v>307.43</v>
          </cell>
          <cell r="H4628" t="str">
            <v>31.05%</v>
          </cell>
        </row>
        <row r="4629">
          <cell r="A4629" t="str">
            <v>12217644758</v>
          </cell>
          <cell r="B4629">
            <v>44758</v>
          </cell>
          <cell r="C4629">
            <v>122176</v>
          </cell>
          <cell r="D4629" t="str">
            <v>四川太极崇州市怀远镇文井北路药店</v>
          </cell>
          <cell r="E4629">
            <v>906.42</v>
          </cell>
          <cell r="F4629">
            <v>22</v>
          </cell>
          <cell r="G4629">
            <v>274.7</v>
          </cell>
          <cell r="H4629" t="str">
            <v>30.31%</v>
          </cell>
        </row>
        <row r="4630">
          <cell r="A4630" t="str">
            <v>12217644759</v>
          </cell>
          <cell r="B4630">
            <v>44759</v>
          </cell>
          <cell r="C4630">
            <v>122176</v>
          </cell>
          <cell r="D4630" t="str">
            <v>四川太极崇州市怀远镇文井北路药店</v>
          </cell>
          <cell r="E4630">
            <v>1030.51</v>
          </cell>
          <cell r="F4630">
            <v>30</v>
          </cell>
          <cell r="G4630">
            <v>364.79</v>
          </cell>
          <cell r="H4630" t="str">
            <v>35.4%</v>
          </cell>
        </row>
        <row r="4631">
          <cell r="A4631" t="str">
            <v>12217644760</v>
          </cell>
          <cell r="B4631">
            <v>44760</v>
          </cell>
          <cell r="C4631">
            <v>122176</v>
          </cell>
          <cell r="D4631" t="str">
            <v>四川太极崇州市怀远镇文井北路药店</v>
          </cell>
          <cell r="E4631">
            <v>1794.32</v>
          </cell>
          <cell r="F4631">
            <v>28</v>
          </cell>
          <cell r="G4631">
            <v>580.32</v>
          </cell>
          <cell r="H4631" t="str">
            <v>32.34%</v>
          </cell>
        </row>
        <row r="4632">
          <cell r="A4632" t="str">
            <v>12217644761</v>
          </cell>
          <cell r="B4632">
            <v>44761</v>
          </cell>
          <cell r="C4632">
            <v>122176</v>
          </cell>
          <cell r="D4632" t="str">
            <v>四川太极崇州市怀远镇文井北路药店</v>
          </cell>
          <cell r="E4632">
            <v>1001.28</v>
          </cell>
          <cell r="F4632">
            <v>26</v>
          </cell>
          <cell r="G4632">
            <v>210.08</v>
          </cell>
          <cell r="H4632" t="str">
            <v>20.98%</v>
          </cell>
        </row>
        <row r="4633">
          <cell r="A4633" t="str">
            <v>12217644762</v>
          </cell>
          <cell r="B4633">
            <v>44762</v>
          </cell>
          <cell r="C4633">
            <v>122176</v>
          </cell>
          <cell r="D4633" t="str">
            <v>四川太极崇州市怀远镇文井北路药店</v>
          </cell>
          <cell r="E4633">
            <v>946.6</v>
          </cell>
          <cell r="F4633">
            <v>21</v>
          </cell>
          <cell r="G4633">
            <v>294.8</v>
          </cell>
          <cell r="H4633" t="str">
            <v>31.14%</v>
          </cell>
        </row>
        <row r="4634">
          <cell r="A4634" t="str">
            <v>12217644763</v>
          </cell>
          <cell r="B4634">
            <v>44763</v>
          </cell>
          <cell r="C4634">
            <v>122176</v>
          </cell>
          <cell r="D4634" t="str">
            <v>四川太极崇州市怀远镇文井北路药店</v>
          </cell>
          <cell r="E4634">
            <v>1330.91</v>
          </cell>
          <cell r="F4634">
            <v>26</v>
          </cell>
          <cell r="G4634">
            <v>450.42</v>
          </cell>
          <cell r="H4634" t="str">
            <v>33.84%</v>
          </cell>
        </row>
        <row r="4635">
          <cell r="A4635" t="str">
            <v>12217644764</v>
          </cell>
          <cell r="B4635">
            <v>44764</v>
          </cell>
          <cell r="C4635">
            <v>122176</v>
          </cell>
          <cell r="D4635" t="str">
            <v>四川太极崇州市怀远镇文井北路药店</v>
          </cell>
          <cell r="E4635">
            <v>700.8</v>
          </cell>
          <cell r="F4635">
            <v>18</v>
          </cell>
          <cell r="G4635">
            <v>269.72</v>
          </cell>
          <cell r="H4635" t="str">
            <v>38.49%</v>
          </cell>
        </row>
        <row r="4636">
          <cell r="A4636" t="str">
            <v>12217644765</v>
          </cell>
          <cell r="B4636">
            <v>44765</v>
          </cell>
          <cell r="C4636">
            <v>122176</v>
          </cell>
          <cell r="D4636" t="str">
            <v>四川太极崇州市怀远镇文井北路药店</v>
          </cell>
          <cell r="E4636">
            <v>1656</v>
          </cell>
          <cell r="F4636">
            <v>24</v>
          </cell>
          <cell r="G4636">
            <v>570.38</v>
          </cell>
          <cell r="H4636" t="str">
            <v>34.44%</v>
          </cell>
        </row>
        <row r="4637">
          <cell r="A4637" t="str">
            <v>12217644766</v>
          </cell>
          <cell r="B4637">
            <v>44766</v>
          </cell>
          <cell r="C4637">
            <v>122176</v>
          </cell>
          <cell r="D4637" t="str">
            <v>四川太极崇州市怀远镇文井北路药店</v>
          </cell>
          <cell r="E4637">
            <v>1039.73</v>
          </cell>
          <cell r="F4637">
            <v>18</v>
          </cell>
          <cell r="G4637">
            <v>390.45</v>
          </cell>
          <cell r="H4637" t="str">
            <v>37.55%</v>
          </cell>
        </row>
        <row r="4638">
          <cell r="A4638" t="str">
            <v>12217644767</v>
          </cell>
          <cell r="B4638">
            <v>44767</v>
          </cell>
          <cell r="C4638">
            <v>122176</v>
          </cell>
          <cell r="D4638" t="str">
            <v>四川太极崇州市怀远镇文井北路药店</v>
          </cell>
          <cell r="E4638">
            <v>501.43</v>
          </cell>
          <cell r="F4638">
            <v>14</v>
          </cell>
          <cell r="G4638">
            <v>177.45</v>
          </cell>
          <cell r="H4638" t="str">
            <v>35.39%</v>
          </cell>
        </row>
        <row r="4639">
          <cell r="A4639" t="str">
            <v>12217644768</v>
          </cell>
          <cell r="B4639">
            <v>44768</v>
          </cell>
          <cell r="C4639">
            <v>122176</v>
          </cell>
          <cell r="D4639" t="str">
            <v>四川太极崇州市怀远镇文井北路药店</v>
          </cell>
          <cell r="E4639">
            <v>887.6</v>
          </cell>
          <cell r="F4639">
            <v>21</v>
          </cell>
          <cell r="G4639">
            <v>236.5</v>
          </cell>
          <cell r="H4639" t="str">
            <v>26.64%</v>
          </cell>
        </row>
        <row r="4640">
          <cell r="A4640" t="str">
            <v>12217644769</v>
          </cell>
          <cell r="B4640">
            <v>44769</v>
          </cell>
          <cell r="C4640">
            <v>122176</v>
          </cell>
          <cell r="D4640" t="str">
            <v>四川太极崇州市怀远镇文井北路药店</v>
          </cell>
          <cell r="E4640">
            <v>1238.8</v>
          </cell>
          <cell r="F4640">
            <v>26</v>
          </cell>
          <cell r="G4640">
            <v>429.24</v>
          </cell>
          <cell r="H4640" t="str">
            <v>34.65%</v>
          </cell>
        </row>
        <row r="4641">
          <cell r="A4641" t="str">
            <v>12217644770</v>
          </cell>
          <cell r="B4641">
            <v>44770</v>
          </cell>
          <cell r="C4641">
            <v>122176</v>
          </cell>
          <cell r="D4641" t="str">
            <v>四川太极崇州市怀远镇文井北路药店</v>
          </cell>
          <cell r="E4641">
            <v>528.16</v>
          </cell>
          <cell r="F4641">
            <v>11</v>
          </cell>
          <cell r="G4641">
            <v>194.54</v>
          </cell>
          <cell r="H4641" t="str">
            <v>36.83%</v>
          </cell>
        </row>
        <row r="4642">
          <cell r="A4642" t="str">
            <v>12217644771</v>
          </cell>
          <cell r="B4642">
            <v>44771</v>
          </cell>
          <cell r="C4642">
            <v>122176</v>
          </cell>
          <cell r="D4642" t="str">
            <v>四川太极崇州市怀远镇文井北路药店</v>
          </cell>
          <cell r="E4642">
            <v>1417.19</v>
          </cell>
          <cell r="F4642">
            <v>23</v>
          </cell>
          <cell r="G4642">
            <v>391.6</v>
          </cell>
          <cell r="H4642" t="str">
            <v>27.63%</v>
          </cell>
        </row>
        <row r="4643">
          <cell r="A4643" t="str">
            <v>12217644772</v>
          </cell>
          <cell r="B4643">
            <v>44772</v>
          </cell>
          <cell r="C4643">
            <v>122176</v>
          </cell>
          <cell r="D4643" t="str">
            <v>四川太极崇州市怀远镇文井北路药店</v>
          </cell>
          <cell r="E4643">
            <v>1151.59</v>
          </cell>
          <cell r="F4643">
            <v>19</v>
          </cell>
          <cell r="G4643">
            <v>383.19</v>
          </cell>
          <cell r="H4643" t="str">
            <v>33.27%</v>
          </cell>
        </row>
        <row r="4644">
          <cell r="A4644" t="str">
            <v>12217644773</v>
          </cell>
          <cell r="B4644">
            <v>44773</v>
          </cell>
          <cell r="C4644">
            <v>122176</v>
          </cell>
          <cell r="D4644" t="str">
            <v>四川太极崇州市怀远镇文井北路药店</v>
          </cell>
          <cell r="E4644">
            <v>1262.13</v>
          </cell>
          <cell r="F4644">
            <v>22</v>
          </cell>
          <cell r="G4644">
            <v>391.45</v>
          </cell>
          <cell r="H4644" t="str">
            <v>31.02%</v>
          </cell>
        </row>
        <row r="4645">
          <cell r="A4645" t="str">
            <v>12219844743</v>
          </cell>
          <cell r="B4645">
            <v>44743</v>
          </cell>
          <cell r="C4645">
            <v>122198</v>
          </cell>
          <cell r="D4645" t="str">
            <v>四川太极成华区华泰路二药店</v>
          </cell>
          <cell r="E4645">
            <v>3804.23</v>
          </cell>
          <cell r="F4645">
            <v>53</v>
          </cell>
          <cell r="G4645">
            <v>864.31</v>
          </cell>
          <cell r="H4645" t="str">
            <v>22.72%</v>
          </cell>
        </row>
        <row r="4646">
          <cell r="A4646" t="str">
            <v>12219844744</v>
          </cell>
          <cell r="B4646">
            <v>44744</v>
          </cell>
          <cell r="C4646">
            <v>122198</v>
          </cell>
          <cell r="D4646" t="str">
            <v>四川太极成华区华泰路二药店</v>
          </cell>
          <cell r="E4646">
            <v>3376.69</v>
          </cell>
          <cell r="F4646">
            <v>55</v>
          </cell>
          <cell r="G4646">
            <v>763.29</v>
          </cell>
          <cell r="H4646" t="str">
            <v>22.6%</v>
          </cell>
        </row>
        <row r="4647">
          <cell r="A4647" t="str">
            <v>12219844745</v>
          </cell>
          <cell r="B4647">
            <v>44745</v>
          </cell>
          <cell r="C4647">
            <v>122198</v>
          </cell>
          <cell r="D4647" t="str">
            <v>四川太极成华区华泰路二药店</v>
          </cell>
          <cell r="E4647">
            <v>3847.64</v>
          </cell>
          <cell r="F4647">
            <v>55</v>
          </cell>
          <cell r="G4647">
            <v>1157.05</v>
          </cell>
          <cell r="H4647" t="str">
            <v>30.07%</v>
          </cell>
        </row>
        <row r="4648">
          <cell r="A4648" t="str">
            <v>12219844746</v>
          </cell>
          <cell r="B4648">
            <v>44746</v>
          </cell>
          <cell r="C4648">
            <v>122198</v>
          </cell>
          <cell r="D4648" t="str">
            <v>四川太极成华区华泰路二药店</v>
          </cell>
          <cell r="E4648">
            <v>5437.39</v>
          </cell>
          <cell r="F4648">
            <v>44</v>
          </cell>
          <cell r="G4648">
            <v>958.52</v>
          </cell>
          <cell r="H4648" t="str">
            <v>17.63%</v>
          </cell>
        </row>
        <row r="4649">
          <cell r="A4649" t="str">
            <v>12219844747</v>
          </cell>
          <cell r="B4649">
            <v>44747</v>
          </cell>
          <cell r="C4649">
            <v>122198</v>
          </cell>
          <cell r="D4649" t="str">
            <v>四川太极成华区华泰路二药店</v>
          </cell>
          <cell r="E4649">
            <v>4754.84</v>
          </cell>
          <cell r="F4649">
            <v>53</v>
          </cell>
          <cell r="G4649">
            <v>1071.75</v>
          </cell>
          <cell r="H4649" t="str">
            <v>22.54%</v>
          </cell>
        </row>
        <row r="4650">
          <cell r="A4650" t="str">
            <v>12219844748</v>
          </cell>
          <cell r="B4650">
            <v>44748</v>
          </cell>
          <cell r="C4650">
            <v>122198</v>
          </cell>
          <cell r="D4650" t="str">
            <v>四川太极成华区华泰路二药店</v>
          </cell>
          <cell r="E4650">
            <v>4484.24</v>
          </cell>
          <cell r="F4650">
            <v>50</v>
          </cell>
          <cell r="G4650">
            <v>1118.8</v>
          </cell>
          <cell r="H4650" t="str">
            <v>24.95%</v>
          </cell>
        </row>
        <row r="4651">
          <cell r="A4651" t="str">
            <v>12219844749</v>
          </cell>
          <cell r="B4651">
            <v>44749</v>
          </cell>
          <cell r="C4651">
            <v>122198</v>
          </cell>
          <cell r="D4651" t="str">
            <v>四川太极成华区华泰路二药店</v>
          </cell>
          <cell r="E4651">
            <v>3649.49</v>
          </cell>
          <cell r="F4651">
            <v>59</v>
          </cell>
          <cell r="G4651">
            <v>768.16</v>
          </cell>
          <cell r="H4651" t="str">
            <v>21.05%</v>
          </cell>
        </row>
        <row r="4652">
          <cell r="A4652" t="str">
            <v>12219844750</v>
          </cell>
          <cell r="B4652">
            <v>44750</v>
          </cell>
          <cell r="C4652">
            <v>122198</v>
          </cell>
          <cell r="D4652" t="str">
            <v>四川太极成华区华泰路二药店</v>
          </cell>
          <cell r="E4652">
            <v>4266.85</v>
          </cell>
          <cell r="F4652">
            <v>56</v>
          </cell>
          <cell r="G4652">
            <v>849.4</v>
          </cell>
          <cell r="H4652" t="str">
            <v>19.91%</v>
          </cell>
        </row>
        <row r="4653">
          <cell r="A4653" t="str">
            <v>12219844751</v>
          </cell>
          <cell r="B4653">
            <v>44751</v>
          </cell>
          <cell r="C4653">
            <v>122198</v>
          </cell>
          <cell r="D4653" t="str">
            <v>四川太极成华区华泰路二药店</v>
          </cell>
          <cell r="E4653">
            <v>1988.23</v>
          </cell>
          <cell r="F4653">
            <v>45</v>
          </cell>
          <cell r="G4653">
            <v>821.48</v>
          </cell>
          <cell r="H4653" t="str">
            <v>41.32%</v>
          </cell>
        </row>
        <row r="4654">
          <cell r="A4654" t="str">
            <v>12219844752</v>
          </cell>
          <cell r="B4654">
            <v>44752</v>
          </cell>
          <cell r="C4654">
            <v>122198</v>
          </cell>
          <cell r="D4654" t="str">
            <v>四川太极成华区华泰路二药店</v>
          </cell>
          <cell r="E4654">
            <v>2411.54</v>
          </cell>
          <cell r="F4654">
            <v>49</v>
          </cell>
          <cell r="G4654">
            <v>808.9</v>
          </cell>
          <cell r="H4654" t="str">
            <v>33.54%</v>
          </cell>
        </row>
        <row r="4655">
          <cell r="A4655" t="str">
            <v>12219844753</v>
          </cell>
          <cell r="B4655">
            <v>44753</v>
          </cell>
          <cell r="C4655">
            <v>122198</v>
          </cell>
          <cell r="D4655" t="str">
            <v>四川太极成华区华泰路二药店</v>
          </cell>
          <cell r="E4655">
            <v>5036.4</v>
          </cell>
          <cell r="F4655">
            <v>46</v>
          </cell>
          <cell r="G4655">
            <v>1224.56</v>
          </cell>
          <cell r="H4655" t="str">
            <v>24.31%</v>
          </cell>
        </row>
        <row r="4656">
          <cell r="A4656" t="str">
            <v>12219844754</v>
          </cell>
          <cell r="B4656">
            <v>44754</v>
          </cell>
          <cell r="C4656">
            <v>122198</v>
          </cell>
          <cell r="D4656" t="str">
            <v>四川太极成华区华泰路二药店</v>
          </cell>
          <cell r="E4656">
            <v>4411.97</v>
          </cell>
          <cell r="F4656">
            <v>51</v>
          </cell>
          <cell r="G4656">
            <v>1039.79</v>
          </cell>
          <cell r="H4656" t="str">
            <v>23.57%</v>
          </cell>
        </row>
        <row r="4657">
          <cell r="A4657" t="str">
            <v>12219844755</v>
          </cell>
          <cell r="B4657">
            <v>44755</v>
          </cell>
          <cell r="C4657">
            <v>122198</v>
          </cell>
          <cell r="D4657" t="str">
            <v>四川太极成华区华泰路二药店</v>
          </cell>
          <cell r="E4657">
            <v>2467.1</v>
          </cell>
          <cell r="F4657">
            <v>43</v>
          </cell>
          <cell r="G4657">
            <v>814.54</v>
          </cell>
          <cell r="H4657" t="str">
            <v>33.02%</v>
          </cell>
        </row>
        <row r="4658">
          <cell r="A4658" t="str">
            <v>12219844756</v>
          </cell>
          <cell r="B4658">
            <v>44756</v>
          </cell>
          <cell r="C4658">
            <v>122198</v>
          </cell>
          <cell r="D4658" t="str">
            <v>四川太极成华区华泰路二药店</v>
          </cell>
          <cell r="E4658">
            <v>4683.72</v>
          </cell>
          <cell r="F4658">
            <v>72</v>
          </cell>
          <cell r="G4658">
            <v>1008.44</v>
          </cell>
          <cell r="H4658" t="str">
            <v>21.53%</v>
          </cell>
        </row>
        <row r="4659">
          <cell r="A4659" t="str">
            <v>12219844757</v>
          </cell>
          <cell r="B4659">
            <v>44757</v>
          </cell>
          <cell r="C4659">
            <v>122198</v>
          </cell>
          <cell r="D4659" t="str">
            <v>四川太极成华区华泰路二药店</v>
          </cell>
          <cell r="E4659">
            <v>3502.45</v>
          </cell>
          <cell r="F4659">
            <v>50</v>
          </cell>
          <cell r="G4659">
            <v>995.27</v>
          </cell>
          <cell r="H4659" t="str">
            <v>28.42%</v>
          </cell>
        </row>
        <row r="4660">
          <cell r="A4660" t="str">
            <v>12219844758</v>
          </cell>
          <cell r="B4660">
            <v>44758</v>
          </cell>
          <cell r="C4660">
            <v>122198</v>
          </cell>
          <cell r="D4660" t="str">
            <v>四川太极成华区华泰路二药店</v>
          </cell>
          <cell r="E4660">
            <v>2313.74</v>
          </cell>
          <cell r="F4660">
            <v>42</v>
          </cell>
          <cell r="G4660">
            <v>689.1</v>
          </cell>
          <cell r="H4660" t="str">
            <v>29.78%</v>
          </cell>
        </row>
        <row r="4661">
          <cell r="A4661" t="str">
            <v>12219844759</v>
          </cell>
          <cell r="B4661">
            <v>44759</v>
          </cell>
          <cell r="C4661">
            <v>122198</v>
          </cell>
          <cell r="D4661" t="str">
            <v>四川太极成华区华泰路二药店</v>
          </cell>
          <cell r="E4661">
            <v>470.75</v>
          </cell>
          <cell r="F4661">
            <v>10</v>
          </cell>
          <cell r="G4661">
            <v>169.18</v>
          </cell>
          <cell r="H4661" t="str">
            <v>35.94%</v>
          </cell>
        </row>
        <row r="4662">
          <cell r="A4662" t="str">
            <v>12219844766</v>
          </cell>
          <cell r="B4662">
            <v>44766</v>
          </cell>
          <cell r="C4662">
            <v>122198</v>
          </cell>
          <cell r="D4662" t="str">
            <v>四川太极成华区华泰路二药店</v>
          </cell>
          <cell r="E4662">
            <v>4606.82</v>
          </cell>
          <cell r="F4662">
            <v>48</v>
          </cell>
          <cell r="G4662">
            <v>1196.72</v>
          </cell>
          <cell r="H4662" t="str">
            <v>25.98%</v>
          </cell>
        </row>
        <row r="4663">
          <cell r="A4663" t="str">
            <v>12219844767</v>
          </cell>
          <cell r="B4663">
            <v>44767</v>
          </cell>
          <cell r="C4663">
            <v>122198</v>
          </cell>
          <cell r="D4663" t="str">
            <v>四川太极成华区华泰路二药店</v>
          </cell>
          <cell r="E4663">
            <v>5980.75</v>
          </cell>
          <cell r="F4663">
            <v>48</v>
          </cell>
          <cell r="G4663">
            <v>1355.56</v>
          </cell>
          <cell r="H4663" t="str">
            <v>22.67%</v>
          </cell>
        </row>
        <row r="4664">
          <cell r="A4664" t="str">
            <v>12219844768</v>
          </cell>
          <cell r="B4664">
            <v>44768</v>
          </cell>
          <cell r="C4664">
            <v>122198</v>
          </cell>
          <cell r="D4664" t="str">
            <v>四川太极成华区华泰路二药店</v>
          </cell>
          <cell r="E4664">
            <v>3985.7</v>
          </cell>
          <cell r="F4664">
            <v>62</v>
          </cell>
          <cell r="G4664">
            <v>1131.97</v>
          </cell>
          <cell r="H4664" t="str">
            <v>28.4%</v>
          </cell>
        </row>
        <row r="4665">
          <cell r="A4665" t="str">
            <v>12219844769</v>
          </cell>
          <cell r="B4665">
            <v>44769</v>
          </cell>
          <cell r="C4665">
            <v>122198</v>
          </cell>
          <cell r="D4665" t="str">
            <v>四川太极成华区华泰路二药店</v>
          </cell>
          <cell r="E4665">
            <v>4427.4</v>
          </cell>
          <cell r="F4665">
            <v>52</v>
          </cell>
          <cell r="G4665">
            <v>1507.07</v>
          </cell>
          <cell r="H4665" t="str">
            <v>34.04%</v>
          </cell>
        </row>
        <row r="4666">
          <cell r="A4666" t="str">
            <v>12219844770</v>
          </cell>
          <cell r="B4666">
            <v>44770</v>
          </cell>
          <cell r="C4666">
            <v>122198</v>
          </cell>
          <cell r="D4666" t="str">
            <v>四川太极成华区华泰路二药店</v>
          </cell>
          <cell r="E4666">
            <v>2852.75</v>
          </cell>
          <cell r="F4666">
            <v>33</v>
          </cell>
          <cell r="G4666">
            <v>530.67</v>
          </cell>
          <cell r="H4666" t="str">
            <v>18.6%</v>
          </cell>
        </row>
        <row r="4667">
          <cell r="A4667" t="str">
            <v>12219844771</v>
          </cell>
          <cell r="B4667">
            <v>44771</v>
          </cell>
          <cell r="C4667">
            <v>122198</v>
          </cell>
          <cell r="D4667" t="str">
            <v>四川太极成华区华泰路二药店</v>
          </cell>
          <cell r="E4667">
            <v>1857.19</v>
          </cell>
          <cell r="F4667">
            <v>30</v>
          </cell>
          <cell r="G4667">
            <v>510.23</v>
          </cell>
          <cell r="H4667" t="str">
            <v>27.47%</v>
          </cell>
        </row>
        <row r="4668">
          <cell r="A4668" t="str">
            <v>12219844772</v>
          </cell>
          <cell r="B4668">
            <v>44772</v>
          </cell>
          <cell r="C4668">
            <v>122198</v>
          </cell>
          <cell r="D4668" t="str">
            <v>四川太极成华区华泰路二药店</v>
          </cell>
          <cell r="E4668">
            <v>1642.51</v>
          </cell>
          <cell r="F4668">
            <v>45</v>
          </cell>
          <cell r="G4668">
            <v>646</v>
          </cell>
          <cell r="H4668" t="str">
            <v>39.33%</v>
          </cell>
        </row>
        <row r="4669">
          <cell r="A4669" t="str">
            <v>12219844773</v>
          </cell>
          <cell r="B4669">
            <v>44773</v>
          </cell>
          <cell r="C4669">
            <v>122198</v>
          </cell>
          <cell r="D4669" t="str">
            <v>四川太极成华区华泰路二药店</v>
          </cell>
          <cell r="E4669">
            <v>1348.72</v>
          </cell>
          <cell r="F4669">
            <v>32</v>
          </cell>
          <cell r="G4669">
            <v>431.22</v>
          </cell>
          <cell r="H4669" t="str">
            <v>31.97%</v>
          </cell>
        </row>
        <row r="4670">
          <cell r="A4670" t="str">
            <v>12268644743</v>
          </cell>
          <cell r="B4670">
            <v>44743</v>
          </cell>
          <cell r="C4670">
            <v>122686</v>
          </cell>
          <cell r="D4670" t="str">
            <v>四川太极大邑县晋原街道蜀望路药店</v>
          </cell>
          <cell r="E4670">
            <v>854.58</v>
          </cell>
          <cell r="F4670">
            <v>20</v>
          </cell>
          <cell r="G4670">
            <v>282.59</v>
          </cell>
          <cell r="H4670" t="str">
            <v>33.07%</v>
          </cell>
        </row>
        <row r="4671">
          <cell r="A4671" t="str">
            <v>12268644744</v>
          </cell>
          <cell r="B4671">
            <v>44744</v>
          </cell>
          <cell r="C4671">
            <v>122686</v>
          </cell>
          <cell r="D4671" t="str">
            <v>四川太极大邑县晋原街道蜀望路药店</v>
          </cell>
          <cell r="E4671">
            <v>1247.99</v>
          </cell>
          <cell r="F4671">
            <v>30</v>
          </cell>
          <cell r="G4671">
            <v>385.5</v>
          </cell>
          <cell r="H4671" t="str">
            <v>30.89%</v>
          </cell>
        </row>
        <row r="4672">
          <cell r="A4672" t="str">
            <v>12268644745</v>
          </cell>
          <cell r="B4672">
            <v>44745</v>
          </cell>
          <cell r="C4672">
            <v>122686</v>
          </cell>
          <cell r="D4672" t="str">
            <v>四川太极大邑县晋原街道蜀望路药店</v>
          </cell>
          <cell r="E4672">
            <v>2109.79</v>
          </cell>
          <cell r="F4672">
            <v>19</v>
          </cell>
          <cell r="G4672">
            <v>620</v>
          </cell>
          <cell r="H4672" t="str">
            <v>29.39%</v>
          </cell>
        </row>
        <row r="4673">
          <cell r="A4673" t="str">
            <v>12268644746</v>
          </cell>
          <cell r="B4673">
            <v>44746</v>
          </cell>
          <cell r="C4673">
            <v>122686</v>
          </cell>
          <cell r="D4673" t="str">
            <v>四川太极大邑县晋原街道蜀望路药店</v>
          </cell>
          <cell r="E4673">
            <v>1004.95</v>
          </cell>
          <cell r="F4673">
            <v>17</v>
          </cell>
          <cell r="G4673">
            <v>412.33</v>
          </cell>
          <cell r="H4673" t="str">
            <v>41.03%</v>
          </cell>
        </row>
        <row r="4674">
          <cell r="A4674" t="str">
            <v>12268644747</v>
          </cell>
          <cell r="B4674">
            <v>44747</v>
          </cell>
          <cell r="C4674">
            <v>122686</v>
          </cell>
          <cell r="D4674" t="str">
            <v>四川太极大邑县晋原街道蜀望路药店</v>
          </cell>
          <cell r="E4674">
            <v>756.82</v>
          </cell>
          <cell r="F4674">
            <v>16</v>
          </cell>
          <cell r="G4674">
            <v>198.85</v>
          </cell>
          <cell r="H4674" t="str">
            <v>26.27%</v>
          </cell>
        </row>
        <row r="4675">
          <cell r="A4675" t="str">
            <v>12268644748</v>
          </cell>
          <cell r="B4675">
            <v>44748</v>
          </cell>
          <cell r="C4675">
            <v>122686</v>
          </cell>
          <cell r="D4675" t="str">
            <v>四川太极大邑县晋原街道蜀望路药店</v>
          </cell>
          <cell r="E4675">
            <v>1055.22</v>
          </cell>
          <cell r="F4675">
            <v>21</v>
          </cell>
          <cell r="G4675">
            <v>315.69</v>
          </cell>
          <cell r="H4675" t="str">
            <v>29.92%</v>
          </cell>
        </row>
        <row r="4676">
          <cell r="A4676" t="str">
            <v>12268644749</v>
          </cell>
          <cell r="B4676">
            <v>44749</v>
          </cell>
          <cell r="C4676">
            <v>122686</v>
          </cell>
          <cell r="D4676" t="str">
            <v>四川太极大邑县晋原街道蜀望路药店</v>
          </cell>
          <cell r="E4676">
            <v>882.45</v>
          </cell>
          <cell r="F4676">
            <v>13</v>
          </cell>
          <cell r="G4676">
            <v>385.85</v>
          </cell>
          <cell r="H4676" t="str">
            <v>43.72%</v>
          </cell>
        </row>
        <row r="4677">
          <cell r="A4677" t="str">
            <v>12268644750</v>
          </cell>
          <cell r="B4677">
            <v>44750</v>
          </cell>
          <cell r="C4677">
            <v>122686</v>
          </cell>
          <cell r="D4677" t="str">
            <v>四川太极大邑县晋原街道蜀望路药店</v>
          </cell>
          <cell r="E4677">
            <v>1090.85</v>
          </cell>
          <cell r="F4677">
            <v>23</v>
          </cell>
          <cell r="G4677">
            <v>334.77</v>
          </cell>
          <cell r="H4677" t="str">
            <v>30.69%</v>
          </cell>
        </row>
        <row r="4678">
          <cell r="A4678" t="str">
            <v>12268644751</v>
          </cell>
          <cell r="B4678">
            <v>44751</v>
          </cell>
          <cell r="C4678">
            <v>122686</v>
          </cell>
          <cell r="D4678" t="str">
            <v>四川太极大邑县晋原街道蜀望路药店</v>
          </cell>
          <cell r="E4678">
            <v>2135.99</v>
          </cell>
          <cell r="F4678">
            <v>30</v>
          </cell>
          <cell r="G4678">
            <v>808.94</v>
          </cell>
          <cell r="H4678" t="str">
            <v>37.87%</v>
          </cell>
        </row>
        <row r="4679">
          <cell r="A4679" t="str">
            <v>12268644752</v>
          </cell>
          <cell r="B4679">
            <v>44752</v>
          </cell>
          <cell r="C4679">
            <v>122686</v>
          </cell>
          <cell r="D4679" t="str">
            <v>四川太极大邑县晋原街道蜀望路药店</v>
          </cell>
          <cell r="E4679">
            <v>1920.69</v>
          </cell>
          <cell r="F4679">
            <v>28</v>
          </cell>
          <cell r="G4679">
            <v>619.8</v>
          </cell>
          <cell r="H4679" t="str">
            <v>32.27%</v>
          </cell>
        </row>
        <row r="4680">
          <cell r="A4680" t="str">
            <v>12268644753</v>
          </cell>
          <cell r="B4680">
            <v>44753</v>
          </cell>
          <cell r="C4680">
            <v>122686</v>
          </cell>
          <cell r="D4680" t="str">
            <v>四川太极大邑县晋原街道蜀望路药店</v>
          </cell>
          <cell r="E4680">
            <v>2517.7</v>
          </cell>
          <cell r="F4680">
            <v>36</v>
          </cell>
          <cell r="G4680">
            <v>778.73</v>
          </cell>
          <cell r="H4680" t="str">
            <v>30.93%</v>
          </cell>
        </row>
        <row r="4681">
          <cell r="A4681" t="str">
            <v>12268644754</v>
          </cell>
          <cell r="B4681">
            <v>44754</v>
          </cell>
          <cell r="C4681">
            <v>122686</v>
          </cell>
          <cell r="D4681" t="str">
            <v>四川太极大邑县晋原街道蜀望路药店</v>
          </cell>
          <cell r="E4681">
            <v>1011.9</v>
          </cell>
          <cell r="F4681">
            <v>20</v>
          </cell>
          <cell r="G4681">
            <v>332.39</v>
          </cell>
          <cell r="H4681" t="str">
            <v>32.85%</v>
          </cell>
        </row>
        <row r="4682">
          <cell r="A4682" t="str">
            <v>12268644755</v>
          </cell>
          <cell r="B4682">
            <v>44755</v>
          </cell>
          <cell r="C4682">
            <v>122686</v>
          </cell>
          <cell r="D4682" t="str">
            <v>四川太极大邑县晋原街道蜀望路药店</v>
          </cell>
          <cell r="E4682">
            <v>740.8</v>
          </cell>
          <cell r="F4682">
            <v>17</v>
          </cell>
          <cell r="G4682">
            <v>299.21</v>
          </cell>
          <cell r="H4682" t="str">
            <v>40.39%</v>
          </cell>
        </row>
        <row r="4683">
          <cell r="A4683" t="str">
            <v>12268644756</v>
          </cell>
          <cell r="B4683">
            <v>44756</v>
          </cell>
          <cell r="C4683">
            <v>122686</v>
          </cell>
          <cell r="D4683" t="str">
            <v>四川太极大邑县晋原街道蜀望路药店</v>
          </cell>
          <cell r="E4683">
            <v>1843</v>
          </cell>
          <cell r="F4683">
            <v>23</v>
          </cell>
          <cell r="G4683">
            <v>499.74</v>
          </cell>
          <cell r="H4683" t="str">
            <v>27.12%</v>
          </cell>
        </row>
        <row r="4684">
          <cell r="A4684" t="str">
            <v>12268644757</v>
          </cell>
          <cell r="B4684">
            <v>44757</v>
          </cell>
          <cell r="C4684">
            <v>122686</v>
          </cell>
          <cell r="D4684" t="str">
            <v>四川太极大邑县晋原街道蜀望路药店</v>
          </cell>
          <cell r="E4684">
            <v>733.3</v>
          </cell>
          <cell r="F4684">
            <v>23</v>
          </cell>
          <cell r="G4684">
            <v>187.3</v>
          </cell>
          <cell r="H4684" t="str">
            <v>25.54%</v>
          </cell>
        </row>
        <row r="4685">
          <cell r="A4685" t="str">
            <v>12268644758</v>
          </cell>
          <cell r="B4685">
            <v>44758</v>
          </cell>
          <cell r="C4685">
            <v>122686</v>
          </cell>
          <cell r="D4685" t="str">
            <v>四川太极大邑县晋原街道蜀望路药店</v>
          </cell>
          <cell r="E4685">
            <v>1122.81</v>
          </cell>
          <cell r="F4685">
            <v>23</v>
          </cell>
          <cell r="G4685">
            <v>382.48</v>
          </cell>
          <cell r="H4685" t="str">
            <v>34.06%</v>
          </cell>
        </row>
        <row r="4686">
          <cell r="A4686" t="str">
            <v>12268644759</v>
          </cell>
          <cell r="B4686">
            <v>44759</v>
          </cell>
          <cell r="C4686">
            <v>122686</v>
          </cell>
          <cell r="D4686" t="str">
            <v>四川太极大邑县晋原街道蜀望路药店</v>
          </cell>
          <cell r="E4686">
            <v>3558.71</v>
          </cell>
          <cell r="F4686">
            <v>38</v>
          </cell>
          <cell r="G4686">
            <v>1043.96</v>
          </cell>
          <cell r="H4686" t="str">
            <v>29.34%</v>
          </cell>
        </row>
        <row r="4687">
          <cell r="A4687" t="str">
            <v>12268644760</v>
          </cell>
          <cell r="B4687">
            <v>44760</v>
          </cell>
          <cell r="C4687">
            <v>122686</v>
          </cell>
          <cell r="D4687" t="str">
            <v>四川太极大邑县晋原街道蜀望路药店</v>
          </cell>
          <cell r="E4687">
            <v>1895.1</v>
          </cell>
          <cell r="F4687">
            <v>31</v>
          </cell>
          <cell r="G4687">
            <v>539.99</v>
          </cell>
          <cell r="H4687" t="str">
            <v>28.49%</v>
          </cell>
        </row>
        <row r="4688">
          <cell r="A4688" t="str">
            <v>12268644761</v>
          </cell>
          <cell r="B4688">
            <v>44761</v>
          </cell>
          <cell r="C4688">
            <v>122686</v>
          </cell>
          <cell r="D4688" t="str">
            <v>四川太极大邑县晋原街道蜀望路药店</v>
          </cell>
          <cell r="E4688">
            <v>2649.52</v>
          </cell>
          <cell r="F4688">
            <v>28</v>
          </cell>
          <cell r="G4688">
            <v>645.54</v>
          </cell>
          <cell r="H4688" t="str">
            <v>24.36%</v>
          </cell>
        </row>
        <row r="4689">
          <cell r="A4689" t="str">
            <v>12268644762</v>
          </cell>
          <cell r="B4689">
            <v>44762</v>
          </cell>
          <cell r="C4689">
            <v>122686</v>
          </cell>
          <cell r="D4689" t="str">
            <v>四川太极大邑县晋原街道蜀望路药店</v>
          </cell>
          <cell r="E4689">
            <v>2286.65</v>
          </cell>
          <cell r="F4689">
            <v>35</v>
          </cell>
          <cell r="G4689">
            <v>563.07</v>
          </cell>
          <cell r="H4689" t="str">
            <v>24.62%</v>
          </cell>
        </row>
        <row r="4690">
          <cell r="A4690" t="str">
            <v>12268644763</v>
          </cell>
          <cell r="B4690">
            <v>44763</v>
          </cell>
          <cell r="C4690">
            <v>122686</v>
          </cell>
          <cell r="D4690" t="str">
            <v>四川太极大邑县晋原街道蜀望路药店</v>
          </cell>
          <cell r="E4690">
            <v>1806.01</v>
          </cell>
          <cell r="F4690">
            <v>23</v>
          </cell>
          <cell r="G4690">
            <v>527.04</v>
          </cell>
          <cell r="H4690" t="str">
            <v>29.18%</v>
          </cell>
        </row>
        <row r="4691">
          <cell r="A4691" t="str">
            <v>12268644764</v>
          </cell>
          <cell r="B4691">
            <v>44764</v>
          </cell>
          <cell r="C4691">
            <v>122686</v>
          </cell>
          <cell r="D4691" t="str">
            <v>四川太极大邑县晋原街道蜀望路药店</v>
          </cell>
          <cell r="E4691">
            <v>1988.02</v>
          </cell>
          <cell r="F4691">
            <v>29</v>
          </cell>
          <cell r="G4691">
            <v>521.06</v>
          </cell>
          <cell r="H4691" t="str">
            <v>26.21%</v>
          </cell>
        </row>
        <row r="4692">
          <cell r="A4692" t="str">
            <v>12268644765</v>
          </cell>
          <cell r="B4692">
            <v>44765</v>
          </cell>
          <cell r="C4692">
            <v>122686</v>
          </cell>
          <cell r="D4692" t="str">
            <v>四川太极大邑县晋原街道蜀望路药店</v>
          </cell>
          <cell r="E4692">
            <v>1280.65</v>
          </cell>
          <cell r="F4692">
            <v>24</v>
          </cell>
          <cell r="G4692">
            <v>373.77</v>
          </cell>
          <cell r="H4692" t="str">
            <v>29.19%</v>
          </cell>
        </row>
        <row r="4693">
          <cell r="A4693" t="str">
            <v>12268644766</v>
          </cell>
          <cell r="B4693">
            <v>44766</v>
          </cell>
          <cell r="C4693">
            <v>122686</v>
          </cell>
          <cell r="D4693" t="str">
            <v>四川太极大邑县晋原街道蜀望路药店</v>
          </cell>
          <cell r="E4693">
            <v>1354.47</v>
          </cell>
          <cell r="F4693">
            <v>24</v>
          </cell>
          <cell r="G4693">
            <v>474.82</v>
          </cell>
          <cell r="H4693" t="str">
            <v>35.06%</v>
          </cell>
        </row>
        <row r="4694">
          <cell r="A4694" t="str">
            <v>12268644767</v>
          </cell>
          <cell r="B4694">
            <v>44767</v>
          </cell>
          <cell r="C4694">
            <v>122686</v>
          </cell>
          <cell r="D4694" t="str">
            <v>四川太极大邑县晋原街道蜀望路药店</v>
          </cell>
          <cell r="E4694">
            <v>1264.5</v>
          </cell>
          <cell r="F4694">
            <v>20</v>
          </cell>
          <cell r="G4694">
            <v>435.25</v>
          </cell>
          <cell r="H4694" t="str">
            <v>34.42%</v>
          </cell>
        </row>
        <row r="4695">
          <cell r="A4695" t="str">
            <v>12268644768</v>
          </cell>
          <cell r="B4695">
            <v>44768</v>
          </cell>
          <cell r="C4695">
            <v>122686</v>
          </cell>
          <cell r="D4695" t="str">
            <v>四川太极大邑县晋原街道蜀望路药店</v>
          </cell>
          <cell r="E4695">
            <v>993.97</v>
          </cell>
          <cell r="F4695">
            <v>20</v>
          </cell>
          <cell r="G4695">
            <v>349.8</v>
          </cell>
          <cell r="H4695" t="str">
            <v>35.19%</v>
          </cell>
        </row>
        <row r="4696">
          <cell r="A4696" t="str">
            <v>12268644769</v>
          </cell>
          <cell r="B4696">
            <v>44769</v>
          </cell>
          <cell r="C4696">
            <v>122686</v>
          </cell>
          <cell r="D4696" t="str">
            <v>四川太极大邑县晋原街道蜀望路药店</v>
          </cell>
          <cell r="E4696">
            <v>509.93</v>
          </cell>
          <cell r="F4696">
            <v>17</v>
          </cell>
          <cell r="G4696">
            <v>139.19</v>
          </cell>
          <cell r="H4696" t="str">
            <v>27.3%</v>
          </cell>
        </row>
        <row r="4697">
          <cell r="A4697" t="str">
            <v>12268644770</v>
          </cell>
          <cell r="B4697">
            <v>44770</v>
          </cell>
          <cell r="C4697">
            <v>122686</v>
          </cell>
          <cell r="D4697" t="str">
            <v>四川太极大邑县晋原街道蜀望路药店</v>
          </cell>
          <cell r="E4697">
            <v>1697.07</v>
          </cell>
          <cell r="F4697">
            <v>29</v>
          </cell>
          <cell r="G4697">
            <v>505.4</v>
          </cell>
          <cell r="H4697" t="str">
            <v>29.78%</v>
          </cell>
        </row>
        <row r="4698">
          <cell r="A4698" t="str">
            <v>12268644771</v>
          </cell>
          <cell r="B4698">
            <v>44771</v>
          </cell>
          <cell r="C4698">
            <v>122686</v>
          </cell>
          <cell r="D4698" t="str">
            <v>四川太极大邑县晋原街道蜀望路药店</v>
          </cell>
          <cell r="E4698">
            <v>2266.19</v>
          </cell>
          <cell r="F4698">
            <v>21</v>
          </cell>
          <cell r="G4698">
            <v>647.82</v>
          </cell>
          <cell r="H4698" t="str">
            <v>28.59%</v>
          </cell>
        </row>
        <row r="4699">
          <cell r="A4699" t="str">
            <v>12268644772</v>
          </cell>
          <cell r="B4699">
            <v>44772</v>
          </cell>
          <cell r="C4699">
            <v>122686</v>
          </cell>
          <cell r="D4699" t="str">
            <v>四川太极大邑县晋原街道蜀望路药店</v>
          </cell>
          <cell r="E4699">
            <v>1507.64</v>
          </cell>
          <cell r="F4699">
            <v>23</v>
          </cell>
          <cell r="G4699">
            <v>391.34</v>
          </cell>
          <cell r="H4699" t="str">
            <v>25.96%</v>
          </cell>
        </row>
        <row r="4700">
          <cell r="A4700" t="str">
            <v>12268644773</v>
          </cell>
          <cell r="B4700">
            <v>44773</v>
          </cell>
          <cell r="C4700">
            <v>122686</v>
          </cell>
          <cell r="D4700" t="str">
            <v>四川太极大邑县晋原街道蜀望路药店</v>
          </cell>
          <cell r="E4700">
            <v>1563.07</v>
          </cell>
          <cell r="F4700">
            <v>27</v>
          </cell>
          <cell r="G4700">
            <v>525.5</v>
          </cell>
          <cell r="H4700" t="str">
            <v>33.62%</v>
          </cell>
        </row>
        <row r="4701">
          <cell r="A4701" t="str">
            <v>12271844743</v>
          </cell>
          <cell r="B4701">
            <v>44743</v>
          </cell>
          <cell r="C4701">
            <v>122718</v>
          </cell>
          <cell r="D4701" t="str">
            <v>四川太极大邑县晋原街道南街药店</v>
          </cell>
          <cell r="E4701">
            <v>1200.26</v>
          </cell>
          <cell r="F4701">
            <v>20</v>
          </cell>
          <cell r="G4701">
            <v>458.81</v>
          </cell>
          <cell r="H4701" t="str">
            <v>38.23%</v>
          </cell>
        </row>
        <row r="4702">
          <cell r="A4702" t="str">
            <v>12271844744</v>
          </cell>
          <cell r="B4702">
            <v>44744</v>
          </cell>
          <cell r="C4702">
            <v>122718</v>
          </cell>
          <cell r="D4702" t="str">
            <v>四川太极大邑县晋原街道南街药店</v>
          </cell>
          <cell r="E4702">
            <v>1955.13</v>
          </cell>
          <cell r="F4702">
            <v>12</v>
          </cell>
          <cell r="G4702">
            <v>679.44</v>
          </cell>
          <cell r="H4702" t="str">
            <v>34.75%</v>
          </cell>
        </row>
        <row r="4703">
          <cell r="A4703" t="str">
            <v>12271844745</v>
          </cell>
          <cell r="B4703">
            <v>44745</v>
          </cell>
          <cell r="C4703">
            <v>122718</v>
          </cell>
          <cell r="D4703" t="str">
            <v>四川太极大邑县晋原街道南街药店</v>
          </cell>
          <cell r="E4703">
            <v>899.55</v>
          </cell>
          <cell r="F4703">
            <v>15</v>
          </cell>
          <cell r="G4703">
            <v>370.55</v>
          </cell>
          <cell r="H4703" t="str">
            <v>41.19%</v>
          </cell>
        </row>
        <row r="4704">
          <cell r="A4704" t="str">
            <v>12271844746</v>
          </cell>
          <cell r="B4704">
            <v>44746</v>
          </cell>
          <cell r="C4704">
            <v>122718</v>
          </cell>
          <cell r="D4704" t="str">
            <v>四川太极大邑县晋原街道南街药店</v>
          </cell>
          <cell r="E4704">
            <v>1222.87</v>
          </cell>
          <cell r="F4704">
            <v>18</v>
          </cell>
          <cell r="G4704">
            <v>300.16</v>
          </cell>
          <cell r="H4704" t="str">
            <v>24.55%</v>
          </cell>
        </row>
        <row r="4705">
          <cell r="A4705" t="str">
            <v>12271844747</v>
          </cell>
          <cell r="B4705">
            <v>44747</v>
          </cell>
          <cell r="C4705">
            <v>122718</v>
          </cell>
          <cell r="D4705" t="str">
            <v>四川太极大邑县晋原街道南街药店</v>
          </cell>
          <cell r="E4705">
            <v>530.28</v>
          </cell>
          <cell r="F4705">
            <v>7</v>
          </cell>
          <cell r="G4705">
            <v>180.85</v>
          </cell>
          <cell r="H4705" t="str">
            <v>34.1%</v>
          </cell>
        </row>
        <row r="4706">
          <cell r="A4706" t="str">
            <v>12271844748</v>
          </cell>
          <cell r="B4706">
            <v>44748</v>
          </cell>
          <cell r="C4706">
            <v>122718</v>
          </cell>
          <cell r="D4706" t="str">
            <v>四川太极大邑县晋原街道南街药店</v>
          </cell>
          <cell r="E4706">
            <v>650.77</v>
          </cell>
          <cell r="F4706">
            <v>16</v>
          </cell>
          <cell r="G4706">
            <v>205.32</v>
          </cell>
          <cell r="H4706" t="str">
            <v>31.55%</v>
          </cell>
        </row>
        <row r="4707">
          <cell r="A4707" t="str">
            <v>12271844749</v>
          </cell>
          <cell r="B4707">
            <v>44749</v>
          </cell>
          <cell r="C4707">
            <v>122718</v>
          </cell>
          <cell r="D4707" t="str">
            <v>四川太极大邑县晋原街道南街药店</v>
          </cell>
          <cell r="E4707">
            <v>1854.53</v>
          </cell>
          <cell r="F4707">
            <v>16</v>
          </cell>
          <cell r="G4707">
            <v>483.31</v>
          </cell>
          <cell r="H4707" t="str">
            <v>26.06%</v>
          </cell>
        </row>
        <row r="4708">
          <cell r="A4708" t="str">
            <v>12271844750</v>
          </cell>
          <cell r="B4708">
            <v>44750</v>
          </cell>
          <cell r="C4708">
            <v>122718</v>
          </cell>
          <cell r="D4708" t="str">
            <v>四川太极大邑县晋原街道南街药店</v>
          </cell>
          <cell r="E4708">
            <v>1167.65</v>
          </cell>
          <cell r="F4708">
            <v>18</v>
          </cell>
          <cell r="G4708">
            <v>287.99</v>
          </cell>
          <cell r="H4708" t="str">
            <v>24.66%</v>
          </cell>
        </row>
        <row r="4709">
          <cell r="A4709" t="str">
            <v>12271844751</v>
          </cell>
          <cell r="B4709">
            <v>44751</v>
          </cell>
          <cell r="C4709">
            <v>122718</v>
          </cell>
          <cell r="D4709" t="str">
            <v>四川太极大邑县晋原街道南街药店</v>
          </cell>
          <cell r="E4709">
            <v>2505.58</v>
          </cell>
          <cell r="F4709">
            <v>48</v>
          </cell>
          <cell r="G4709">
            <v>474.79</v>
          </cell>
          <cell r="H4709" t="str">
            <v>18.95%</v>
          </cell>
        </row>
        <row r="4710">
          <cell r="A4710" t="str">
            <v>12271844752</v>
          </cell>
          <cell r="B4710">
            <v>44752</v>
          </cell>
          <cell r="C4710">
            <v>122718</v>
          </cell>
          <cell r="D4710" t="str">
            <v>四川太极大邑县晋原街道南街药店</v>
          </cell>
          <cell r="E4710">
            <v>1937.18</v>
          </cell>
          <cell r="F4710">
            <v>42</v>
          </cell>
          <cell r="G4710">
            <v>686.19</v>
          </cell>
          <cell r="H4710" t="str">
            <v>35.42%</v>
          </cell>
        </row>
        <row r="4711">
          <cell r="A4711" t="str">
            <v>12271844753</v>
          </cell>
          <cell r="B4711">
            <v>44753</v>
          </cell>
          <cell r="C4711">
            <v>122718</v>
          </cell>
          <cell r="D4711" t="str">
            <v>四川太极大邑县晋原街道南街药店</v>
          </cell>
          <cell r="E4711">
            <v>1008.77</v>
          </cell>
          <cell r="F4711">
            <v>27</v>
          </cell>
          <cell r="G4711">
            <v>365.46</v>
          </cell>
          <cell r="H4711" t="str">
            <v>36.23%</v>
          </cell>
        </row>
        <row r="4712">
          <cell r="A4712" t="str">
            <v>12271844754</v>
          </cell>
          <cell r="B4712">
            <v>44754</v>
          </cell>
          <cell r="C4712">
            <v>122718</v>
          </cell>
          <cell r="D4712" t="str">
            <v>四川太极大邑县晋原街道南街药店</v>
          </cell>
          <cell r="E4712">
            <v>1178.17</v>
          </cell>
          <cell r="F4712">
            <v>23</v>
          </cell>
          <cell r="G4712">
            <v>375.48</v>
          </cell>
          <cell r="H4712" t="str">
            <v>31.87%</v>
          </cell>
        </row>
        <row r="4713">
          <cell r="A4713" t="str">
            <v>12271844755</v>
          </cell>
          <cell r="B4713">
            <v>44755</v>
          </cell>
          <cell r="C4713">
            <v>122718</v>
          </cell>
          <cell r="D4713" t="str">
            <v>四川太极大邑县晋原街道南街药店</v>
          </cell>
          <cell r="E4713">
            <v>854.21</v>
          </cell>
          <cell r="F4713">
            <v>23</v>
          </cell>
          <cell r="G4713">
            <v>291.26</v>
          </cell>
          <cell r="H4713" t="str">
            <v>34.1%</v>
          </cell>
        </row>
        <row r="4714">
          <cell r="A4714" t="str">
            <v>12271844756</v>
          </cell>
          <cell r="B4714">
            <v>44756</v>
          </cell>
          <cell r="C4714">
            <v>122718</v>
          </cell>
          <cell r="D4714" t="str">
            <v>四川太极大邑县晋原街道南街药店</v>
          </cell>
          <cell r="E4714">
            <v>1954.35</v>
          </cell>
          <cell r="F4714">
            <v>26</v>
          </cell>
          <cell r="G4714">
            <v>781.72</v>
          </cell>
          <cell r="H4714" t="str">
            <v>40%</v>
          </cell>
        </row>
        <row r="4715">
          <cell r="A4715" t="str">
            <v>12271844757</v>
          </cell>
          <cell r="B4715">
            <v>44757</v>
          </cell>
          <cell r="C4715">
            <v>122718</v>
          </cell>
          <cell r="D4715" t="str">
            <v>四川太极大邑县晋原街道南街药店</v>
          </cell>
          <cell r="E4715">
            <v>1254.97</v>
          </cell>
          <cell r="F4715">
            <v>24</v>
          </cell>
          <cell r="G4715">
            <v>201.37</v>
          </cell>
          <cell r="H4715" t="str">
            <v>16.05%</v>
          </cell>
        </row>
        <row r="4716">
          <cell r="A4716" t="str">
            <v>12271844758</v>
          </cell>
          <cell r="B4716">
            <v>44758</v>
          </cell>
          <cell r="C4716">
            <v>122718</v>
          </cell>
          <cell r="D4716" t="str">
            <v>四川太极大邑县晋原街道南街药店</v>
          </cell>
          <cell r="E4716">
            <v>1945.8</v>
          </cell>
          <cell r="F4716">
            <v>16</v>
          </cell>
          <cell r="G4716">
            <v>484.22</v>
          </cell>
          <cell r="H4716" t="str">
            <v>24.89%</v>
          </cell>
        </row>
        <row r="4717">
          <cell r="A4717" t="str">
            <v>12271844759</v>
          </cell>
          <cell r="B4717">
            <v>44759</v>
          </cell>
          <cell r="C4717">
            <v>122718</v>
          </cell>
          <cell r="D4717" t="str">
            <v>四川太极大邑县晋原街道南街药店</v>
          </cell>
          <cell r="E4717">
            <v>988.6</v>
          </cell>
          <cell r="F4717">
            <v>21</v>
          </cell>
          <cell r="G4717">
            <v>354.25</v>
          </cell>
          <cell r="H4717" t="str">
            <v>35.83%</v>
          </cell>
        </row>
        <row r="4718">
          <cell r="A4718" t="str">
            <v>12271844760</v>
          </cell>
          <cell r="B4718">
            <v>44760</v>
          </cell>
          <cell r="C4718">
            <v>122718</v>
          </cell>
          <cell r="D4718" t="str">
            <v>四川太极大邑县晋原街道南街药店</v>
          </cell>
          <cell r="E4718">
            <v>1398.24</v>
          </cell>
          <cell r="F4718">
            <v>27</v>
          </cell>
          <cell r="G4718">
            <v>480.6</v>
          </cell>
          <cell r="H4718" t="str">
            <v>34.37%</v>
          </cell>
        </row>
        <row r="4719">
          <cell r="A4719" t="str">
            <v>12271844761</v>
          </cell>
          <cell r="B4719">
            <v>44761</v>
          </cell>
          <cell r="C4719">
            <v>122718</v>
          </cell>
          <cell r="D4719" t="str">
            <v>四川太极大邑县晋原街道南街药店</v>
          </cell>
          <cell r="E4719">
            <v>1019.1</v>
          </cell>
          <cell r="F4719">
            <v>14</v>
          </cell>
          <cell r="G4719">
            <v>452.11</v>
          </cell>
          <cell r="H4719" t="str">
            <v>44.36%</v>
          </cell>
        </row>
        <row r="4720">
          <cell r="A4720" t="str">
            <v>12271844762</v>
          </cell>
          <cell r="B4720">
            <v>44762</v>
          </cell>
          <cell r="C4720">
            <v>122718</v>
          </cell>
          <cell r="D4720" t="str">
            <v>四川太极大邑县晋原街道南街药店</v>
          </cell>
          <cell r="E4720">
            <v>919.01</v>
          </cell>
          <cell r="F4720">
            <v>17</v>
          </cell>
          <cell r="G4720">
            <v>333.23</v>
          </cell>
          <cell r="H4720" t="str">
            <v>36.26%</v>
          </cell>
        </row>
        <row r="4721">
          <cell r="A4721" t="str">
            <v>12271844763</v>
          </cell>
          <cell r="B4721">
            <v>44763</v>
          </cell>
          <cell r="C4721">
            <v>122718</v>
          </cell>
          <cell r="D4721" t="str">
            <v>四川太极大邑县晋原街道南街药店</v>
          </cell>
          <cell r="E4721">
            <v>1415.11</v>
          </cell>
          <cell r="F4721">
            <v>23</v>
          </cell>
          <cell r="G4721">
            <v>424.74</v>
          </cell>
          <cell r="H4721" t="str">
            <v>30.01%</v>
          </cell>
        </row>
        <row r="4722">
          <cell r="A4722" t="str">
            <v>12271844764</v>
          </cell>
          <cell r="B4722">
            <v>44764</v>
          </cell>
          <cell r="C4722">
            <v>122718</v>
          </cell>
          <cell r="D4722" t="str">
            <v>四川太极大邑县晋原街道南街药店</v>
          </cell>
          <cell r="E4722">
            <v>1727.6</v>
          </cell>
          <cell r="F4722">
            <v>19</v>
          </cell>
          <cell r="G4722">
            <v>549.69</v>
          </cell>
          <cell r="H4722" t="str">
            <v>31.82%</v>
          </cell>
        </row>
        <row r="4723">
          <cell r="A4723" t="str">
            <v>12271844765</v>
          </cell>
          <cell r="B4723">
            <v>44765</v>
          </cell>
          <cell r="C4723">
            <v>122718</v>
          </cell>
          <cell r="D4723" t="str">
            <v>四川太极大邑县晋原街道南街药店</v>
          </cell>
          <cell r="E4723">
            <v>1207.06</v>
          </cell>
          <cell r="F4723">
            <v>19</v>
          </cell>
          <cell r="G4723">
            <v>449.39</v>
          </cell>
          <cell r="H4723" t="str">
            <v>37.23%</v>
          </cell>
        </row>
        <row r="4724">
          <cell r="A4724" t="str">
            <v>12271844766</v>
          </cell>
          <cell r="B4724">
            <v>44766</v>
          </cell>
          <cell r="C4724">
            <v>122718</v>
          </cell>
          <cell r="D4724" t="str">
            <v>四川太极大邑县晋原街道南街药店</v>
          </cell>
          <cell r="E4724">
            <v>2371.37</v>
          </cell>
          <cell r="F4724">
            <v>29</v>
          </cell>
          <cell r="G4724">
            <v>873.14</v>
          </cell>
          <cell r="H4724" t="str">
            <v>36.82%</v>
          </cell>
        </row>
        <row r="4725">
          <cell r="A4725" t="str">
            <v>12271844767</v>
          </cell>
          <cell r="B4725">
            <v>44767</v>
          </cell>
          <cell r="C4725">
            <v>122718</v>
          </cell>
          <cell r="D4725" t="str">
            <v>四川太极大邑县晋原街道南街药店</v>
          </cell>
          <cell r="E4725">
            <v>831.3</v>
          </cell>
          <cell r="F4725">
            <v>18</v>
          </cell>
          <cell r="G4725">
            <v>308.19</v>
          </cell>
          <cell r="H4725" t="str">
            <v>37.07%</v>
          </cell>
        </row>
        <row r="4726">
          <cell r="A4726" t="str">
            <v>12271844768</v>
          </cell>
          <cell r="B4726">
            <v>44768</v>
          </cell>
          <cell r="C4726">
            <v>122718</v>
          </cell>
          <cell r="D4726" t="str">
            <v>四川太极大邑县晋原街道南街药店</v>
          </cell>
          <cell r="E4726">
            <v>497.63</v>
          </cell>
          <cell r="F4726">
            <v>11</v>
          </cell>
          <cell r="G4726">
            <v>198.48</v>
          </cell>
          <cell r="H4726" t="str">
            <v>39.89%</v>
          </cell>
        </row>
        <row r="4727">
          <cell r="A4727" t="str">
            <v>12271844769</v>
          </cell>
          <cell r="B4727">
            <v>44769</v>
          </cell>
          <cell r="C4727">
            <v>122718</v>
          </cell>
          <cell r="D4727" t="str">
            <v>四川太极大邑县晋原街道南街药店</v>
          </cell>
          <cell r="E4727">
            <v>1403.97</v>
          </cell>
          <cell r="F4727">
            <v>18</v>
          </cell>
          <cell r="G4727">
            <v>513.84</v>
          </cell>
          <cell r="H4727" t="str">
            <v>36.6%</v>
          </cell>
        </row>
        <row r="4728">
          <cell r="A4728" t="str">
            <v>12271844770</v>
          </cell>
          <cell r="B4728">
            <v>44770</v>
          </cell>
          <cell r="C4728">
            <v>122718</v>
          </cell>
          <cell r="D4728" t="str">
            <v>四川太极大邑县晋原街道南街药店</v>
          </cell>
          <cell r="E4728">
            <v>382.05</v>
          </cell>
          <cell r="F4728">
            <v>13</v>
          </cell>
          <cell r="G4728">
            <v>101.49</v>
          </cell>
          <cell r="H4728" t="str">
            <v>26.56%</v>
          </cell>
        </row>
        <row r="4729">
          <cell r="A4729" t="str">
            <v>12271844771</v>
          </cell>
          <cell r="B4729">
            <v>44771</v>
          </cell>
          <cell r="C4729">
            <v>122718</v>
          </cell>
          <cell r="D4729" t="str">
            <v>四川太极大邑县晋原街道南街药店</v>
          </cell>
          <cell r="E4729">
            <v>438.44</v>
          </cell>
          <cell r="F4729">
            <v>8</v>
          </cell>
          <cell r="G4729">
            <v>122.66</v>
          </cell>
          <cell r="H4729" t="str">
            <v>27.98%</v>
          </cell>
        </row>
        <row r="4730">
          <cell r="A4730" t="str">
            <v>12271844772</v>
          </cell>
          <cell r="B4730">
            <v>44772</v>
          </cell>
          <cell r="C4730">
            <v>122718</v>
          </cell>
          <cell r="D4730" t="str">
            <v>四川太极大邑县晋原街道南街药店</v>
          </cell>
          <cell r="E4730">
            <v>744.92</v>
          </cell>
          <cell r="F4730">
            <v>16</v>
          </cell>
          <cell r="G4730">
            <v>263.71</v>
          </cell>
          <cell r="H4730" t="str">
            <v>35.4%</v>
          </cell>
        </row>
        <row r="4731">
          <cell r="A4731" t="str">
            <v>12271844773</v>
          </cell>
          <cell r="B4731">
            <v>44773</v>
          </cell>
          <cell r="C4731">
            <v>122718</v>
          </cell>
          <cell r="D4731" t="str">
            <v>四川太极大邑县晋原街道南街药店</v>
          </cell>
          <cell r="E4731">
            <v>863.51</v>
          </cell>
          <cell r="F4731">
            <v>21</v>
          </cell>
          <cell r="G4731">
            <v>338.26</v>
          </cell>
          <cell r="H4731" t="str">
            <v>39.17%</v>
          </cell>
        </row>
        <row r="4732">
          <cell r="A4732" t="str">
            <v>12290644743</v>
          </cell>
          <cell r="B4732">
            <v>44743</v>
          </cell>
          <cell r="C4732">
            <v>122906</v>
          </cell>
          <cell r="D4732" t="str">
            <v>四川太极新都区斑竹园街道医贸大道药店</v>
          </cell>
          <cell r="E4732">
            <v>2821.34</v>
          </cell>
          <cell r="F4732">
            <v>70</v>
          </cell>
          <cell r="G4732">
            <v>894.56</v>
          </cell>
          <cell r="H4732" t="str">
            <v>31.71%</v>
          </cell>
        </row>
        <row r="4733">
          <cell r="A4733" t="str">
            <v>12290644744</v>
          </cell>
          <cell r="B4733">
            <v>44744</v>
          </cell>
          <cell r="C4733">
            <v>122906</v>
          </cell>
          <cell r="D4733" t="str">
            <v>四川太极新都区斑竹园街道医贸大道药店</v>
          </cell>
          <cell r="E4733">
            <v>2802.59</v>
          </cell>
          <cell r="F4733">
            <v>70</v>
          </cell>
          <cell r="G4733">
            <v>996.52</v>
          </cell>
          <cell r="H4733" t="str">
            <v>35.56%</v>
          </cell>
        </row>
        <row r="4734">
          <cell r="A4734" t="str">
            <v>12290644745</v>
          </cell>
          <cell r="B4734">
            <v>44745</v>
          </cell>
          <cell r="C4734">
            <v>122906</v>
          </cell>
          <cell r="D4734" t="str">
            <v>四川太极新都区斑竹园街道医贸大道药店</v>
          </cell>
          <cell r="E4734">
            <v>3194.84</v>
          </cell>
          <cell r="F4734">
            <v>73</v>
          </cell>
          <cell r="G4734">
            <v>1121.52</v>
          </cell>
          <cell r="H4734" t="str">
            <v>35.1%</v>
          </cell>
        </row>
        <row r="4735">
          <cell r="A4735" t="str">
            <v>12290644746</v>
          </cell>
          <cell r="B4735">
            <v>44746</v>
          </cell>
          <cell r="C4735">
            <v>122906</v>
          </cell>
          <cell r="D4735" t="str">
            <v>四川太极新都区斑竹园街道医贸大道药店</v>
          </cell>
          <cell r="E4735">
            <v>3032.8</v>
          </cell>
          <cell r="F4735">
            <v>67</v>
          </cell>
          <cell r="G4735">
            <v>928.42</v>
          </cell>
          <cell r="H4735" t="str">
            <v>30.61%</v>
          </cell>
        </row>
        <row r="4736">
          <cell r="A4736" t="str">
            <v>12290644747</v>
          </cell>
          <cell r="B4736">
            <v>44747</v>
          </cell>
          <cell r="C4736">
            <v>122906</v>
          </cell>
          <cell r="D4736" t="str">
            <v>四川太极新都区斑竹园街道医贸大道药店</v>
          </cell>
          <cell r="E4736">
            <v>3587.09</v>
          </cell>
          <cell r="F4736">
            <v>95</v>
          </cell>
          <cell r="G4736">
            <v>1115.69</v>
          </cell>
          <cell r="H4736" t="str">
            <v>31.1%</v>
          </cell>
        </row>
        <row r="4737">
          <cell r="A4737" t="str">
            <v>12290644748</v>
          </cell>
          <cell r="B4737">
            <v>44748</v>
          </cell>
          <cell r="C4737">
            <v>122906</v>
          </cell>
          <cell r="D4737" t="str">
            <v>四川太极新都区斑竹园街道医贸大道药店</v>
          </cell>
          <cell r="E4737">
            <v>2714.79</v>
          </cell>
          <cell r="F4737">
            <v>78</v>
          </cell>
          <cell r="G4737">
            <v>888.24</v>
          </cell>
          <cell r="H4737" t="str">
            <v>32.72%</v>
          </cell>
        </row>
        <row r="4738">
          <cell r="A4738" t="str">
            <v>12290644749</v>
          </cell>
          <cell r="B4738">
            <v>44749</v>
          </cell>
          <cell r="C4738">
            <v>122906</v>
          </cell>
          <cell r="D4738" t="str">
            <v>四川太极新都区斑竹园街道医贸大道药店</v>
          </cell>
          <cell r="E4738">
            <v>3160.4</v>
          </cell>
          <cell r="F4738">
            <v>85</v>
          </cell>
          <cell r="G4738">
            <v>1004.47</v>
          </cell>
          <cell r="H4738" t="str">
            <v>31.78%</v>
          </cell>
        </row>
        <row r="4739">
          <cell r="A4739" t="str">
            <v>12290644750</v>
          </cell>
          <cell r="B4739">
            <v>44750</v>
          </cell>
          <cell r="C4739">
            <v>122906</v>
          </cell>
          <cell r="D4739" t="str">
            <v>四川太极新都区斑竹园街道医贸大道药店</v>
          </cell>
          <cell r="E4739">
            <v>3518.19</v>
          </cell>
          <cell r="F4739">
            <v>78</v>
          </cell>
          <cell r="G4739">
            <v>1087.33</v>
          </cell>
          <cell r="H4739" t="str">
            <v>30.91%</v>
          </cell>
        </row>
        <row r="4740">
          <cell r="A4740" t="str">
            <v>12290644751</v>
          </cell>
          <cell r="B4740">
            <v>44751</v>
          </cell>
          <cell r="C4740">
            <v>122906</v>
          </cell>
          <cell r="D4740" t="str">
            <v>四川太极新都区斑竹园街道医贸大道药店</v>
          </cell>
          <cell r="E4740">
            <v>6113.42</v>
          </cell>
          <cell r="F4740">
            <v>145</v>
          </cell>
          <cell r="G4740">
            <v>1756.23</v>
          </cell>
          <cell r="H4740" t="str">
            <v>28.73%</v>
          </cell>
        </row>
        <row r="4741">
          <cell r="A4741" t="str">
            <v>12290644752</v>
          </cell>
          <cell r="B4741">
            <v>44752</v>
          </cell>
          <cell r="C4741">
            <v>122906</v>
          </cell>
          <cell r="D4741" t="str">
            <v>四川太极新都区斑竹园街道医贸大道药店</v>
          </cell>
          <cell r="E4741">
            <v>4082.29</v>
          </cell>
          <cell r="F4741">
            <v>90</v>
          </cell>
          <cell r="G4741">
            <v>1107.88</v>
          </cell>
          <cell r="H4741" t="str">
            <v>27.14%</v>
          </cell>
        </row>
        <row r="4742">
          <cell r="A4742" t="str">
            <v>12290644753</v>
          </cell>
          <cell r="B4742">
            <v>44753</v>
          </cell>
          <cell r="C4742">
            <v>122906</v>
          </cell>
          <cell r="D4742" t="str">
            <v>四川太极新都区斑竹园街道医贸大道药店</v>
          </cell>
          <cell r="E4742">
            <v>4339.46</v>
          </cell>
          <cell r="F4742">
            <v>102</v>
          </cell>
          <cell r="G4742">
            <v>908.8</v>
          </cell>
          <cell r="H4742" t="str">
            <v>20.94%</v>
          </cell>
        </row>
        <row r="4743">
          <cell r="A4743" t="str">
            <v>12290644754</v>
          </cell>
          <cell r="B4743">
            <v>44754</v>
          </cell>
          <cell r="C4743">
            <v>122906</v>
          </cell>
          <cell r="D4743" t="str">
            <v>四川太极新都区斑竹园街道医贸大道药店</v>
          </cell>
          <cell r="E4743">
            <v>2372.3</v>
          </cell>
          <cell r="F4743">
            <v>74</v>
          </cell>
          <cell r="G4743">
            <v>797.36</v>
          </cell>
          <cell r="H4743" t="str">
            <v>33.61%</v>
          </cell>
        </row>
        <row r="4744">
          <cell r="A4744" t="str">
            <v>12290644755</v>
          </cell>
          <cell r="B4744">
            <v>44755</v>
          </cell>
          <cell r="C4744">
            <v>122906</v>
          </cell>
          <cell r="D4744" t="str">
            <v>四川太极新都区斑竹园街道医贸大道药店</v>
          </cell>
          <cell r="E4744">
            <v>2272.94</v>
          </cell>
          <cell r="F4744">
            <v>74</v>
          </cell>
          <cell r="G4744">
            <v>736.26</v>
          </cell>
          <cell r="H4744" t="str">
            <v>32.39%</v>
          </cell>
        </row>
        <row r="4745">
          <cell r="A4745" t="str">
            <v>12290644756</v>
          </cell>
          <cell r="B4745">
            <v>44756</v>
          </cell>
          <cell r="C4745">
            <v>122906</v>
          </cell>
          <cell r="D4745" t="str">
            <v>四川太极新都区斑竹园街道医贸大道药店</v>
          </cell>
          <cell r="E4745">
            <v>3201.21</v>
          </cell>
          <cell r="F4745">
            <v>90</v>
          </cell>
          <cell r="G4745">
            <v>1120.36</v>
          </cell>
          <cell r="H4745" t="str">
            <v>35%</v>
          </cell>
        </row>
        <row r="4746">
          <cell r="A4746" t="str">
            <v>12290644757</v>
          </cell>
          <cell r="B4746">
            <v>44757</v>
          </cell>
          <cell r="C4746">
            <v>122906</v>
          </cell>
          <cell r="D4746" t="str">
            <v>四川太极新都区斑竹园街道医贸大道药店</v>
          </cell>
          <cell r="E4746">
            <v>2900.62</v>
          </cell>
          <cell r="F4746">
            <v>80</v>
          </cell>
          <cell r="G4746">
            <v>956.47</v>
          </cell>
          <cell r="H4746" t="str">
            <v>32.97%</v>
          </cell>
        </row>
        <row r="4747">
          <cell r="A4747" t="str">
            <v>12290644758</v>
          </cell>
          <cell r="B4747">
            <v>44758</v>
          </cell>
          <cell r="C4747">
            <v>122906</v>
          </cell>
          <cell r="D4747" t="str">
            <v>四川太极新都区斑竹园街道医贸大道药店</v>
          </cell>
          <cell r="E4747">
            <v>3955</v>
          </cell>
          <cell r="F4747">
            <v>83</v>
          </cell>
          <cell r="G4747">
            <v>1414.33</v>
          </cell>
          <cell r="H4747" t="str">
            <v>35.76%</v>
          </cell>
        </row>
        <row r="4748">
          <cell r="A4748" t="str">
            <v>12290644759</v>
          </cell>
          <cell r="B4748">
            <v>44759</v>
          </cell>
          <cell r="C4748">
            <v>122906</v>
          </cell>
          <cell r="D4748" t="str">
            <v>四川太极新都区斑竹园街道医贸大道药店</v>
          </cell>
          <cell r="E4748">
            <v>4967.27</v>
          </cell>
          <cell r="F4748">
            <v>90</v>
          </cell>
          <cell r="G4748">
            <v>1088.13</v>
          </cell>
          <cell r="H4748" t="str">
            <v>21.91%</v>
          </cell>
        </row>
        <row r="4749">
          <cell r="A4749" t="str">
            <v>12290644760</v>
          </cell>
          <cell r="B4749">
            <v>44760</v>
          </cell>
          <cell r="C4749">
            <v>122906</v>
          </cell>
          <cell r="D4749" t="str">
            <v>四川太极新都区斑竹园街道医贸大道药店</v>
          </cell>
          <cell r="E4749">
            <v>6302.05</v>
          </cell>
          <cell r="F4749">
            <v>128</v>
          </cell>
          <cell r="G4749">
            <v>1844.72</v>
          </cell>
          <cell r="H4749" t="str">
            <v>29.27%</v>
          </cell>
        </row>
        <row r="4750">
          <cell r="A4750" t="str">
            <v>12290644761</v>
          </cell>
          <cell r="B4750">
            <v>44761</v>
          </cell>
          <cell r="C4750">
            <v>122906</v>
          </cell>
          <cell r="D4750" t="str">
            <v>四川太极新都区斑竹园街道医贸大道药店</v>
          </cell>
          <cell r="E4750">
            <v>2998.92</v>
          </cell>
          <cell r="F4750">
            <v>70</v>
          </cell>
          <cell r="G4750">
            <v>968.18</v>
          </cell>
          <cell r="H4750" t="str">
            <v>32.28%</v>
          </cell>
        </row>
        <row r="4751">
          <cell r="A4751" t="str">
            <v>12290644762</v>
          </cell>
          <cell r="B4751">
            <v>44762</v>
          </cell>
          <cell r="C4751">
            <v>122906</v>
          </cell>
          <cell r="D4751" t="str">
            <v>四川太极新都区斑竹园街道医贸大道药店</v>
          </cell>
          <cell r="E4751">
            <v>2866.78</v>
          </cell>
          <cell r="F4751">
            <v>82</v>
          </cell>
          <cell r="G4751">
            <v>911.96</v>
          </cell>
          <cell r="H4751" t="str">
            <v>31.81%</v>
          </cell>
        </row>
        <row r="4752">
          <cell r="A4752" t="str">
            <v>12290644763</v>
          </cell>
          <cell r="B4752">
            <v>44763</v>
          </cell>
          <cell r="C4752">
            <v>122906</v>
          </cell>
          <cell r="D4752" t="str">
            <v>四川太极新都区斑竹园街道医贸大道药店</v>
          </cell>
          <cell r="E4752">
            <v>2493.32</v>
          </cell>
          <cell r="F4752">
            <v>68</v>
          </cell>
          <cell r="G4752">
            <v>875.16</v>
          </cell>
          <cell r="H4752" t="str">
            <v>35.1%</v>
          </cell>
        </row>
        <row r="4753">
          <cell r="A4753" t="str">
            <v>12290644764</v>
          </cell>
          <cell r="B4753">
            <v>44764</v>
          </cell>
          <cell r="C4753">
            <v>122906</v>
          </cell>
          <cell r="D4753" t="str">
            <v>四川太极新都区斑竹园街道医贸大道药店</v>
          </cell>
          <cell r="E4753">
            <v>3702.55</v>
          </cell>
          <cell r="F4753">
            <v>85</v>
          </cell>
          <cell r="G4753">
            <v>1261.48</v>
          </cell>
          <cell r="H4753" t="str">
            <v>34.07%</v>
          </cell>
        </row>
        <row r="4754">
          <cell r="A4754" t="str">
            <v>12290644765</v>
          </cell>
          <cell r="B4754">
            <v>44765</v>
          </cell>
          <cell r="C4754">
            <v>122906</v>
          </cell>
          <cell r="D4754" t="str">
            <v>四川太极新都区斑竹园街道医贸大道药店</v>
          </cell>
          <cell r="E4754">
            <v>1871.32</v>
          </cell>
          <cell r="F4754">
            <v>56</v>
          </cell>
          <cell r="G4754">
            <v>656.46</v>
          </cell>
          <cell r="H4754" t="str">
            <v>35.08%</v>
          </cell>
        </row>
        <row r="4755">
          <cell r="A4755" t="str">
            <v>12290644766</v>
          </cell>
          <cell r="B4755">
            <v>44766</v>
          </cell>
          <cell r="C4755">
            <v>122906</v>
          </cell>
          <cell r="D4755" t="str">
            <v>四川太极新都区斑竹园街道医贸大道药店</v>
          </cell>
          <cell r="E4755">
            <v>3093.68</v>
          </cell>
          <cell r="F4755">
            <v>102</v>
          </cell>
          <cell r="G4755">
            <v>1316.79</v>
          </cell>
          <cell r="H4755" t="str">
            <v>42.56%</v>
          </cell>
        </row>
        <row r="4756">
          <cell r="A4756" t="str">
            <v>12290644767</v>
          </cell>
          <cell r="B4756">
            <v>44767</v>
          </cell>
          <cell r="C4756">
            <v>122906</v>
          </cell>
          <cell r="D4756" t="str">
            <v>四川太极新都区斑竹园街道医贸大道药店</v>
          </cell>
          <cell r="E4756">
            <v>2718.49</v>
          </cell>
          <cell r="F4756">
            <v>72</v>
          </cell>
          <cell r="G4756">
            <v>957.65</v>
          </cell>
          <cell r="H4756" t="str">
            <v>35.23%</v>
          </cell>
        </row>
        <row r="4757">
          <cell r="A4757" t="str">
            <v>12290644768</v>
          </cell>
          <cell r="B4757">
            <v>44768</v>
          </cell>
          <cell r="C4757">
            <v>122906</v>
          </cell>
          <cell r="D4757" t="str">
            <v>四川太极新都区斑竹园街道医贸大道药店</v>
          </cell>
          <cell r="E4757">
            <v>4417.9</v>
          </cell>
          <cell r="F4757">
            <v>98</v>
          </cell>
          <cell r="G4757">
            <v>1397.89</v>
          </cell>
          <cell r="H4757" t="str">
            <v>31.64%</v>
          </cell>
        </row>
        <row r="4758">
          <cell r="A4758" t="str">
            <v>12290644769</v>
          </cell>
          <cell r="B4758">
            <v>44769</v>
          </cell>
          <cell r="C4758">
            <v>122906</v>
          </cell>
          <cell r="D4758" t="str">
            <v>四川太极新都区斑竹园街道医贸大道药店</v>
          </cell>
          <cell r="E4758">
            <v>3590.48</v>
          </cell>
          <cell r="F4758">
            <v>102</v>
          </cell>
          <cell r="G4758">
            <v>1243.85</v>
          </cell>
          <cell r="H4758" t="str">
            <v>34.64%</v>
          </cell>
        </row>
        <row r="4759">
          <cell r="A4759" t="str">
            <v>12290644770</v>
          </cell>
          <cell r="B4759">
            <v>44770</v>
          </cell>
          <cell r="C4759">
            <v>122906</v>
          </cell>
          <cell r="D4759" t="str">
            <v>四川太极新都区斑竹园街道医贸大道药店</v>
          </cell>
          <cell r="E4759">
            <v>1991.73</v>
          </cell>
          <cell r="F4759">
            <v>67</v>
          </cell>
          <cell r="G4759">
            <v>754.14</v>
          </cell>
          <cell r="H4759" t="str">
            <v>37.86%</v>
          </cell>
        </row>
        <row r="4760">
          <cell r="A4760" t="str">
            <v>12290644771</v>
          </cell>
          <cell r="B4760">
            <v>44771</v>
          </cell>
          <cell r="C4760">
            <v>122906</v>
          </cell>
          <cell r="D4760" t="str">
            <v>四川太极新都区斑竹园街道医贸大道药店</v>
          </cell>
          <cell r="E4760">
            <v>3731.95</v>
          </cell>
          <cell r="F4760">
            <v>86</v>
          </cell>
          <cell r="G4760">
            <v>1252.86</v>
          </cell>
          <cell r="H4760" t="str">
            <v>33.57%</v>
          </cell>
        </row>
        <row r="4761">
          <cell r="A4761" t="str">
            <v>12290644772</v>
          </cell>
          <cell r="B4761">
            <v>44772</v>
          </cell>
          <cell r="C4761">
            <v>122906</v>
          </cell>
          <cell r="D4761" t="str">
            <v>四川太极新都区斑竹园街道医贸大道药店</v>
          </cell>
          <cell r="E4761">
            <v>3641.56</v>
          </cell>
          <cell r="F4761">
            <v>94</v>
          </cell>
          <cell r="G4761">
            <v>1205.48</v>
          </cell>
          <cell r="H4761" t="str">
            <v>33.1%</v>
          </cell>
        </row>
        <row r="4762">
          <cell r="A4762" t="str">
            <v>12290644773</v>
          </cell>
          <cell r="B4762">
            <v>44773</v>
          </cell>
          <cell r="C4762">
            <v>122906</v>
          </cell>
          <cell r="D4762" t="str">
            <v>四川太极新都区斑竹园街道医贸大道药店</v>
          </cell>
          <cell r="E4762">
            <v>2959.03</v>
          </cell>
          <cell r="F4762">
            <v>71</v>
          </cell>
          <cell r="G4762">
            <v>924.35</v>
          </cell>
          <cell r="H4762" t="str">
            <v>31.24%</v>
          </cell>
        </row>
        <row r="4763">
          <cell r="A4763" t="str">
            <v>12300744743</v>
          </cell>
          <cell r="B4763">
            <v>44743</v>
          </cell>
          <cell r="C4763">
            <v>123007</v>
          </cell>
          <cell r="D4763" t="str">
            <v>四川太极大邑县青霞街道元通路南段药店</v>
          </cell>
          <cell r="E4763">
            <v>1747.4</v>
          </cell>
          <cell r="F4763">
            <v>33</v>
          </cell>
          <cell r="G4763">
            <v>541.82</v>
          </cell>
          <cell r="H4763" t="str">
            <v>31.01%</v>
          </cell>
        </row>
        <row r="4764">
          <cell r="A4764" t="str">
            <v>12300744744</v>
          </cell>
          <cell r="B4764">
            <v>44744</v>
          </cell>
          <cell r="C4764">
            <v>123007</v>
          </cell>
          <cell r="D4764" t="str">
            <v>四川太极大邑县青霞街道元通路南段药店</v>
          </cell>
          <cell r="E4764">
            <v>1176.35</v>
          </cell>
          <cell r="F4764">
            <v>30</v>
          </cell>
          <cell r="G4764">
            <v>369.18</v>
          </cell>
          <cell r="H4764" t="str">
            <v>31.38%</v>
          </cell>
        </row>
        <row r="4765">
          <cell r="A4765" t="str">
            <v>12300744745</v>
          </cell>
          <cell r="B4765">
            <v>44745</v>
          </cell>
          <cell r="C4765">
            <v>123007</v>
          </cell>
          <cell r="D4765" t="str">
            <v>四川太极大邑县青霞街道元通路南段药店</v>
          </cell>
          <cell r="E4765">
            <v>1964.78</v>
          </cell>
          <cell r="F4765">
            <v>40</v>
          </cell>
          <cell r="G4765">
            <v>648.44</v>
          </cell>
          <cell r="H4765" t="str">
            <v>33%</v>
          </cell>
        </row>
        <row r="4766">
          <cell r="A4766" t="str">
            <v>12300744746</v>
          </cell>
          <cell r="B4766">
            <v>44746</v>
          </cell>
          <cell r="C4766">
            <v>123007</v>
          </cell>
          <cell r="D4766" t="str">
            <v>四川太极大邑县青霞街道元通路南段药店</v>
          </cell>
          <cell r="E4766">
            <v>1854.05</v>
          </cell>
          <cell r="F4766">
            <v>39</v>
          </cell>
          <cell r="G4766">
            <v>473.61</v>
          </cell>
          <cell r="H4766" t="str">
            <v>25.54%</v>
          </cell>
        </row>
        <row r="4767">
          <cell r="A4767" t="str">
            <v>12300744747</v>
          </cell>
          <cell r="B4767">
            <v>44747</v>
          </cell>
          <cell r="C4767">
            <v>123007</v>
          </cell>
          <cell r="D4767" t="str">
            <v>四川太极大邑县青霞街道元通路南段药店</v>
          </cell>
          <cell r="E4767">
            <v>1783.27</v>
          </cell>
          <cell r="F4767">
            <v>29</v>
          </cell>
          <cell r="G4767">
            <v>667.86</v>
          </cell>
          <cell r="H4767" t="str">
            <v>37.45%</v>
          </cell>
        </row>
        <row r="4768">
          <cell r="A4768" t="str">
            <v>12300744748</v>
          </cell>
          <cell r="B4768">
            <v>44748</v>
          </cell>
          <cell r="C4768">
            <v>123007</v>
          </cell>
          <cell r="D4768" t="str">
            <v>四川太极大邑县青霞街道元通路南段药店</v>
          </cell>
          <cell r="E4768">
            <v>1004.79</v>
          </cell>
          <cell r="F4768">
            <v>28</v>
          </cell>
          <cell r="G4768">
            <v>344.11</v>
          </cell>
          <cell r="H4768" t="str">
            <v>34.25%</v>
          </cell>
        </row>
        <row r="4769">
          <cell r="A4769" t="str">
            <v>12300744749</v>
          </cell>
          <cell r="B4769">
            <v>44749</v>
          </cell>
          <cell r="C4769">
            <v>123007</v>
          </cell>
          <cell r="D4769" t="str">
            <v>四川太极大邑县青霞街道元通路南段药店</v>
          </cell>
          <cell r="E4769">
            <v>7176.88</v>
          </cell>
          <cell r="F4769">
            <v>49</v>
          </cell>
          <cell r="G4769">
            <v>1227.99</v>
          </cell>
          <cell r="H4769" t="str">
            <v>17.11%</v>
          </cell>
        </row>
        <row r="4770">
          <cell r="A4770" t="str">
            <v>12300744750</v>
          </cell>
          <cell r="B4770">
            <v>44750</v>
          </cell>
          <cell r="C4770">
            <v>123007</v>
          </cell>
          <cell r="D4770" t="str">
            <v>四川太极大邑县青霞街道元通路南段药店</v>
          </cell>
          <cell r="E4770">
            <v>2228.63</v>
          </cell>
          <cell r="F4770">
            <v>38</v>
          </cell>
          <cell r="G4770">
            <v>549.28</v>
          </cell>
          <cell r="H4770" t="str">
            <v>24.65%</v>
          </cell>
        </row>
        <row r="4771">
          <cell r="A4771" t="str">
            <v>12300744751</v>
          </cell>
          <cell r="B4771">
            <v>44751</v>
          </cell>
          <cell r="C4771">
            <v>123007</v>
          </cell>
          <cell r="D4771" t="str">
            <v>四川太极大邑县青霞街道元通路南段药店</v>
          </cell>
          <cell r="E4771">
            <v>2145.4</v>
          </cell>
          <cell r="F4771">
            <v>41</v>
          </cell>
          <cell r="G4771">
            <v>666.78</v>
          </cell>
          <cell r="H4771" t="str">
            <v>31.08%</v>
          </cell>
        </row>
        <row r="4772">
          <cell r="A4772" t="str">
            <v>12300744752</v>
          </cell>
          <cell r="B4772">
            <v>44752</v>
          </cell>
          <cell r="C4772">
            <v>123007</v>
          </cell>
          <cell r="D4772" t="str">
            <v>四川太极大邑县青霞街道元通路南段药店</v>
          </cell>
          <cell r="E4772">
            <v>3344.35</v>
          </cell>
          <cell r="F4772">
            <v>59</v>
          </cell>
          <cell r="G4772">
            <v>1253.93</v>
          </cell>
          <cell r="H4772" t="str">
            <v>37.49%</v>
          </cell>
        </row>
        <row r="4773">
          <cell r="A4773" t="str">
            <v>12300744753</v>
          </cell>
          <cell r="B4773">
            <v>44753</v>
          </cell>
          <cell r="C4773">
            <v>123007</v>
          </cell>
          <cell r="D4773" t="str">
            <v>四川太极大邑县青霞街道元通路南段药店</v>
          </cell>
          <cell r="E4773">
            <v>2638.65</v>
          </cell>
          <cell r="F4773">
            <v>49</v>
          </cell>
          <cell r="G4773">
            <v>696.42</v>
          </cell>
          <cell r="H4773" t="str">
            <v>26.39%</v>
          </cell>
        </row>
        <row r="4774">
          <cell r="A4774" t="str">
            <v>12300744754</v>
          </cell>
          <cell r="B4774">
            <v>44754</v>
          </cell>
          <cell r="C4774">
            <v>123007</v>
          </cell>
          <cell r="D4774" t="str">
            <v>四川太极大邑县青霞街道元通路南段药店</v>
          </cell>
          <cell r="E4774">
            <v>2417.48</v>
          </cell>
          <cell r="F4774">
            <v>51</v>
          </cell>
          <cell r="G4774">
            <v>752.09</v>
          </cell>
          <cell r="H4774" t="str">
            <v>31.11%</v>
          </cell>
        </row>
        <row r="4775">
          <cell r="A4775" t="str">
            <v>12300744755</v>
          </cell>
          <cell r="B4775">
            <v>44755</v>
          </cell>
          <cell r="C4775">
            <v>123007</v>
          </cell>
          <cell r="D4775" t="str">
            <v>四川太极大邑县青霞街道元通路南段药店</v>
          </cell>
          <cell r="E4775">
            <v>1243.6</v>
          </cell>
          <cell r="F4775">
            <v>37</v>
          </cell>
          <cell r="G4775">
            <v>498.37</v>
          </cell>
          <cell r="H4775" t="str">
            <v>40.07%</v>
          </cell>
        </row>
        <row r="4776">
          <cell r="A4776" t="str">
            <v>12300744756</v>
          </cell>
          <cell r="B4776">
            <v>44756</v>
          </cell>
          <cell r="C4776">
            <v>123007</v>
          </cell>
          <cell r="D4776" t="str">
            <v>四川太极大邑县青霞街道元通路南段药店</v>
          </cell>
          <cell r="E4776">
            <v>1704.63</v>
          </cell>
          <cell r="F4776">
            <v>37</v>
          </cell>
          <cell r="G4776">
            <v>417.45</v>
          </cell>
          <cell r="H4776" t="str">
            <v>24.49%</v>
          </cell>
        </row>
        <row r="4777">
          <cell r="A4777" t="str">
            <v>12300744757</v>
          </cell>
          <cell r="B4777">
            <v>44757</v>
          </cell>
          <cell r="C4777">
            <v>123007</v>
          </cell>
          <cell r="D4777" t="str">
            <v>四川太极大邑县青霞街道元通路南段药店</v>
          </cell>
          <cell r="E4777">
            <v>1642.3</v>
          </cell>
          <cell r="F4777">
            <v>40</v>
          </cell>
          <cell r="G4777">
            <v>469.12</v>
          </cell>
          <cell r="H4777" t="str">
            <v>28.56%</v>
          </cell>
        </row>
        <row r="4778">
          <cell r="A4778" t="str">
            <v>12300744758</v>
          </cell>
          <cell r="B4778">
            <v>44758</v>
          </cell>
          <cell r="C4778">
            <v>123007</v>
          </cell>
          <cell r="D4778" t="str">
            <v>四川太极大邑县青霞街道元通路南段药店</v>
          </cell>
          <cell r="E4778">
            <v>2592.3</v>
          </cell>
          <cell r="F4778">
            <v>49</v>
          </cell>
          <cell r="G4778">
            <v>646.3</v>
          </cell>
          <cell r="H4778" t="str">
            <v>24.93%</v>
          </cell>
        </row>
        <row r="4779">
          <cell r="A4779" t="str">
            <v>12300744759</v>
          </cell>
          <cell r="B4779">
            <v>44759</v>
          </cell>
          <cell r="C4779">
            <v>123007</v>
          </cell>
          <cell r="D4779" t="str">
            <v>四川太极大邑县青霞街道元通路南段药店</v>
          </cell>
          <cell r="E4779">
            <v>2353.7</v>
          </cell>
          <cell r="F4779">
            <v>55</v>
          </cell>
          <cell r="G4779">
            <v>772.07</v>
          </cell>
          <cell r="H4779" t="str">
            <v>32.8%</v>
          </cell>
        </row>
        <row r="4780">
          <cell r="A4780" t="str">
            <v>12300744760</v>
          </cell>
          <cell r="B4780">
            <v>44760</v>
          </cell>
          <cell r="C4780">
            <v>123007</v>
          </cell>
          <cell r="D4780" t="str">
            <v>四川太极大邑县青霞街道元通路南段药店</v>
          </cell>
          <cell r="E4780">
            <v>6077.44</v>
          </cell>
          <cell r="F4780">
            <v>48</v>
          </cell>
          <cell r="G4780">
            <v>1145.19</v>
          </cell>
          <cell r="H4780" t="str">
            <v>18.84%</v>
          </cell>
        </row>
        <row r="4781">
          <cell r="A4781" t="str">
            <v>12300744761</v>
          </cell>
          <cell r="B4781">
            <v>44761</v>
          </cell>
          <cell r="C4781">
            <v>123007</v>
          </cell>
          <cell r="D4781" t="str">
            <v>四川太极大邑县青霞街道元通路南段药店</v>
          </cell>
          <cell r="E4781">
            <v>3335.9</v>
          </cell>
          <cell r="F4781">
            <v>42</v>
          </cell>
          <cell r="G4781">
            <v>1133.6</v>
          </cell>
          <cell r="H4781" t="str">
            <v>33.98%</v>
          </cell>
        </row>
        <row r="4782">
          <cell r="A4782" t="str">
            <v>12300744762</v>
          </cell>
          <cell r="B4782">
            <v>44762</v>
          </cell>
          <cell r="C4782">
            <v>123007</v>
          </cell>
          <cell r="D4782" t="str">
            <v>四川太极大邑县青霞街道元通路南段药店</v>
          </cell>
          <cell r="E4782">
            <v>1330.91</v>
          </cell>
          <cell r="F4782">
            <v>32</v>
          </cell>
          <cell r="G4782">
            <v>451.01</v>
          </cell>
          <cell r="H4782" t="str">
            <v>33.89%</v>
          </cell>
        </row>
        <row r="4783">
          <cell r="A4783" t="str">
            <v>12300744763</v>
          </cell>
          <cell r="B4783">
            <v>44763</v>
          </cell>
          <cell r="C4783">
            <v>123007</v>
          </cell>
          <cell r="D4783" t="str">
            <v>四川太极大邑县青霞街道元通路南段药店</v>
          </cell>
          <cell r="E4783">
            <v>1657.8</v>
          </cell>
          <cell r="F4783">
            <v>41</v>
          </cell>
          <cell r="G4783">
            <v>493.44</v>
          </cell>
          <cell r="H4783" t="str">
            <v>29.76%</v>
          </cell>
        </row>
        <row r="4784">
          <cell r="A4784" t="str">
            <v>12300744764</v>
          </cell>
          <cell r="B4784">
            <v>44764</v>
          </cell>
          <cell r="C4784">
            <v>123007</v>
          </cell>
          <cell r="D4784" t="str">
            <v>四川太极大邑县青霞街道元通路南段药店</v>
          </cell>
          <cell r="E4784">
            <v>3145.76</v>
          </cell>
          <cell r="F4784">
            <v>44</v>
          </cell>
          <cell r="G4784">
            <v>923.44</v>
          </cell>
          <cell r="H4784" t="str">
            <v>29.36%</v>
          </cell>
        </row>
        <row r="4785">
          <cell r="A4785" t="str">
            <v>12300744765</v>
          </cell>
          <cell r="B4785">
            <v>44765</v>
          </cell>
          <cell r="C4785">
            <v>123007</v>
          </cell>
          <cell r="D4785" t="str">
            <v>四川太极大邑县青霞街道元通路南段药店</v>
          </cell>
          <cell r="E4785">
            <v>1546.87</v>
          </cell>
          <cell r="F4785">
            <v>37</v>
          </cell>
          <cell r="G4785">
            <v>599.11</v>
          </cell>
          <cell r="H4785" t="str">
            <v>38.73%</v>
          </cell>
        </row>
        <row r="4786">
          <cell r="A4786" t="str">
            <v>12300744766</v>
          </cell>
          <cell r="B4786">
            <v>44766</v>
          </cell>
          <cell r="C4786">
            <v>123007</v>
          </cell>
          <cell r="D4786" t="str">
            <v>四川太极大邑县青霞街道元通路南段药店</v>
          </cell>
          <cell r="E4786">
            <v>2214.13</v>
          </cell>
          <cell r="F4786">
            <v>43</v>
          </cell>
          <cell r="G4786">
            <v>718.17</v>
          </cell>
          <cell r="H4786" t="str">
            <v>32.44%</v>
          </cell>
        </row>
        <row r="4787">
          <cell r="A4787" t="str">
            <v>12300744767</v>
          </cell>
          <cell r="B4787">
            <v>44767</v>
          </cell>
          <cell r="C4787">
            <v>123007</v>
          </cell>
          <cell r="D4787" t="str">
            <v>四川太极大邑县青霞街道元通路南段药店</v>
          </cell>
          <cell r="E4787">
            <v>1737.62</v>
          </cell>
          <cell r="F4787">
            <v>41</v>
          </cell>
          <cell r="G4787">
            <v>522.95</v>
          </cell>
          <cell r="H4787" t="str">
            <v>30.1%</v>
          </cell>
        </row>
        <row r="4788">
          <cell r="A4788" t="str">
            <v>12300744768</v>
          </cell>
          <cell r="B4788">
            <v>44768</v>
          </cell>
          <cell r="C4788">
            <v>123007</v>
          </cell>
          <cell r="D4788" t="str">
            <v>四川太极大邑县青霞街道元通路南段药店</v>
          </cell>
          <cell r="E4788">
            <v>2545.29</v>
          </cell>
          <cell r="F4788">
            <v>39</v>
          </cell>
          <cell r="G4788">
            <v>736.44</v>
          </cell>
          <cell r="H4788" t="str">
            <v>28.93%</v>
          </cell>
        </row>
        <row r="4789">
          <cell r="A4789" t="str">
            <v>12300744769</v>
          </cell>
          <cell r="B4789">
            <v>44769</v>
          </cell>
          <cell r="C4789">
            <v>123007</v>
          </cell>
          <cell r="D4789" t="str">
            <v>四川太极大邑县青霞街道元通路南段药店</v>
          </cell>
          <cell r="E4789">
            <v>1655.75</v>
          </cell>
          <cell r="F4789">
            <v>34</v>
          </cell>
          <cell r="G4789">
            <v>605.86</v>
          </cell>
          <cell r="H4789" t="str">
            <v>36.59%</v>
          </cell>
        </row>
        <row r="4790">
          <cell r="A4790" t="str">
            <v>12300744770</v>
          </cell>
          <cell r="B4790">
            <v>44770</v>
          </cell>
          <cell r="C4790">
            <v>123007</v>
          </cell>
          <cell r="D4790" t="str">
            <v>四川太极大邑县青霞街道元通路南段药店</v>
          </cell>
          <cell r="E4790">
            <v>2980.07</v>
          </cell>
          <cell r="F4790">
            <v>40</v>
          </cell>
          <cell r="G4790">
            <v>778.17</v>
          </cell>
          <cell r="H4790" t="str">
            <v>26.11%</v>
          </cell>
        </row>
        <row r="4791">
          <cell r="A4791" t="str">
            <v>12300744771</v>
          </cell>
          <cell r="B4791">
            <v>44771</v>
          </cell>
          <cell r="C4791">
            <v>123007</v>
          </cell>
          <cell r="D4791" t="str">
            <v>四川太极大邑县青霞街道元通路南段药店</v>
          </cell>
          <cell r="E4791">
            <v>1819.42</v>
          </cell>
          <cell r="F4791">
            <v>25</v>
          </cell>
          <cell r="G4791">
            <v>545.39</v>
          </cell>
          <cell r="H4791" t="str">
            <v>29.98%</v>
          </cell>
        </row>
        <row r="4792">
          <cell r="A4792" t="str">
            <v>12300744772</v>
          </cell>
          <cell r="B4792">
            <v>44772</v>
          </cell>
          <cell r="C4792">
            <v>123007</v>
          </cell>
          <cell r="D4792" t="str">
            <v>四川太极大邑县青霞街道元通路南段药店</v>
          </cell>
          <cell r="E4792">
            <v>2621.81</v>
          </cell>
          <cell r="F4792">
            <v>34</v>
          </cell>
          <cell r="G4792">
            <v>989.97</v>
          </cell>
          <cell r="H4792" t="str">
            <v>37.76%</v>
          </cell>
        </row>
        <row r="4793">
          <cell r="A4793" t="str">
            <v>12300744773</v>
          </cell>
          <cell r="B4793">
            <v>44773</v>
          </cell>
          <cell r="C4793">
            <v>123007</v>
          </cell>
          <cell r="D4793" t="str">
            <v>四川太极大邑县青霞街道元通路南段药店</v>
          </cell>
          <cell r="E4793">
            <v>4462.73</v>
          </cell>
          <cell r="F4793">
            <v>46</v>
          </cell>
          <cell r="G4793">
            <v>1621.02</v>
          </cell>
          <cell r="H4793" t="str">
            <v>36.32%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2371</v>
          </cell>
          <cell r="K3">
            <v>3280</v>
          </cell>
          <cell r="L3">
            <v>245.695652173913</v>
          </cell>
          <cell r="M3">
            <v>356.66</v>
          </cell>
          <cell r="N3">
            <v>845648.29</v>
          </cell>
          <cell r="O3">
            <v>1223408.6</v>
          </cell>
          <cell r="P3">
            <v>89958.9952173913</v>
          </cell>
          <cell r="Q3">
            <v>99281.72</v>
          </cell>
          <cell r="R3" t="str">
            <v>11.74%</v>
          </cell>
          <cell r="S3" t="str">
            <v>13.22%</v>
          </cell>
          <cell r="T3">
            <v>0.1248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22</v>
          </cell>
          <cell r="K4">
            <v>3</v>
          </cell>
          <cell r="L4">
            <v>1.08695652173913</v>
          </cell>
          <cell r="M4">
            <v>20918.37</v>
          </cell>
          <cell r="N4">
            <v>460204.1</v>
          </cell>
          <cell r="O4">
            <v>6732</v>
          </cell>
          <cell r="P4">
            <v>20301.5695652174</v>
          </cell>
          <cell r="Q4">
            <v>31276.5</v>
          </cell>
          <cell r="R4" t="str">
            <v>6.79%</v>
          </cell>
          <cell r="S4" t="str">
            <v>27.21%</v>
          </cell>
          <cell r="T4">
            <v>0.17</v>
          </cell>
        </row>
        <row r="5">
          <cell r="D5">
            <v>582</v>
          </cell>
          <cell r="E5" t="str">
            <v>四川太极青羊区十二桥药店</v>
          </cell>
          <cell r="F5" t="str">
            <v>否</v>
          </cell>
          <cell r="G5">
            <v>181</v>
          </cell>
          <cell r="H5" t="str">
            <v>西门一片</v>
          </cell>
          <cell r="I5" t="str">
            <v>刘琴英</v>
          </cell>
          <cell r="J5">
            <v>1733</v>
          </cell>
          <cell r="K5">
            <v>2384</v>
          </cell>
          <cell r="L5">
            <v>179</v>
          </cell>
          <cell r="M5">
            <v>254.82</v>
          </cell>
          <cell r="N5">
            <v>441607.25</v>
          </cell>
          <cell r="O5">
            <v>421647.72</v>
          </cell>
          <cell r="P5">
            <v>37532.8247826087</v>
          </cell>
          <cell r="Q5">
            <v>59897.77</v>
          </cell>
          <cell r="R5" t="str">
            <v>13.56%</v>
          </cell>
          <cell r="S5" t="str">
            <v>16.75%</v>
          </cell>
          <cell r="T5">
            <v>0.15155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 </v>
          </cell>
          <cell r="J6">
            <v>1509</v>
          </cell>
          <cell r="K6">
            <v>1874</v>
          </cell>
          <cell r="L6">
            <v>147.086956521739</v>
          </cell>
          <cell r="M6">
            <v>233.41</v>
          </cell>
          <cell r="N6">
            <v>352222.22</v>
          </cell>
          <cell r="O6">
            <v>383387.67</v>
          </cell>
          <cell r="P6">
            <v>31983.0386956522</v>
          </cell>
          <cell r="Q6">
            <v>52187.68</v>
          </cell>
          <cell r="R6" t="str">
            <v>14.81%</v>
          </cell>
          <cell r="S6" t="str">
            <v>16.91%</v>
          </cell>
          <cell r="T6">
            <v>0.1586</v>
          </cell>
        </row>
        <row r="7">
          <cell r="D7">
            <v>517</v>
          </cell>
          <cell r="E7" t="str">
            <v>四川太极青羊区北东街店</v>
          </cell>
          <cell r="F7" t="str">
            <v>否</v>
          </cell>
          <cell r="G7">
            <v>23</v>
          </cell>
          <cell r="H7" t="str">
            <v>城中片</v>
          </cell>
          <cell r="I7" t="str">
            <v>何巍 </v>
          </cell>
          <cell r="J7">
            <v>1721</v>
          </cell>
          <cell r="K7">
            <v>2861</v>
          </cell>
          <cell r="L7">
            <v>199.217391304348</v>
          </cell>
          <cell r="M7">
            <v>154.98</v>
          </cell>
          <cell r="N7">
            <v>266712.23</v>
          </cell>
          <cell r="O7">
            <v>440296.72</v>
          </cell>
          <cell r="P7">
            <v>30739.5195652174</v>
          </cell>
          <cell r="Q7">
            <v>58091.18</v>
          </cell>
          <cell r="R7" t="str">
            <v>21.78%</v>
          </cell>
          <cell r="S7" t="str">
            <v>21.67%</v>
          </cell>
          <cell r="T7">
            <v>0.21725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2127</v>
          </cell>
          <cell r="K8">
            <v>3068</v>
          </cell>
          <cell r="L8">
            <v>225.869565217391</v>
          </cell>
          <cell r="M8">
            <v>110.9</v>
          </cell>
          <cell r="N8">
            <v>235892.69</v>
          </cell>
          <cell r="O8">
            <v>299150.34</v>
          </cell>
          <cell r="P8">
            <v>23262.7404347826</v>
          </cell>
          <cell r="Q8">
            <v>49179.73</v>
          </cell>
          <cell r="R8" t="str">
            <v>20.84%</v>
          </cell>
          <cell r="S8" t="str">
            <v>23.99%</v>
          </cell>
          <cell r="T8">
            <v>0.22415</v>
          </cell>
        </row>
        <row r="9">
          <cell r="D9">
            <v>750</v>
          </cell>
          <cell r="E9" t="str">
            <v>成都成汉太极大药房有限公司</v>
          </cell>
          <cell r="F9" t="str">
            <v/>
          </cell>
          <cell r="G9">
            <v>142</v>
          </cell>
          <cell r="H9" t="str">
            <v>旗舰片区</v>
          </cell>
          <cell r="I9" t="str">
            <v>谭勤娟</v>
          </cell>
          <cell r="J9">
            <v>1392</v>
          </cell>
          <cell r="K9">
            <v>2352</v>
          </cell>
          <cell r="L9">
            <v>162.782608695652</v>
          </cell>
          <cell r="M9">
            <v>127.69</v>
          </cell>
          <cell r="N9">
            <v>177749.34</v>
          </cell>
          <cell r="O9">
            <v>295224.05</v>
          </cell>
          <cell r="P9">
            <v>20564.0604347826</v>
          </cell>
          <cell r="Q9">
            <v>56772.96</v>
          </cell>
          <cell r="R9" t="str">
            <v>31.93%</v>
          </cell>
          <cell r="S9" t="str">
            <v>31.64%</v>
          </cell>
          <cell r="T9">
            <v>0.31785</v>
          </cell>
        </row>
        <row r="10">
          <cell r="D10">
            <v>343</v>
          </cell>
          <cell r="E10" t="str">
            <v>四川太极光华药店</v>
          </cell>
          <cell r="F10" t="str">
            <v>是</v>
          </cell>
          <cell r="G10">
            <v>181</v>
          </cell>
          <cell r="H10" t="str">
            <v>西门一片</v>
          </cell>
          <cell r="I10" t="str">
            <v>刘琴英</v>
          </cell>
          <cell r="J10">
            <v>1101</v>
          </cell>
          <cell r="K10">
            <v>1557</v>
          </cell>
          <cell r="L10">
            <v>115.565217391304</v>
          </cell>
          <cell r="M10">
            <v>135.18</v>
          </cell>
          <cell r="N10">
            <v>148831.23</v>
          </cell>
          <cell r="O10">
            <v>185127.13</v>
          </cell>
          <cell r="P10">
            <v>14519.9286956522</v>
          </cell>
          <cell r="Q10">
            <v>45362.94</v>
          </cell>
          <cell r="R10" t="str">
            <v>30.47%</v>
          </cell>
          <cell r="S10" t="str">
            <v>30.15%</v>
          </cell>
          <cell r="T10">
            <v>0.3031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新津片</v>
          </cell>
          <cell r="I11" t="str">
            <v>王燕丽</v>
          </cell>
          <cell r="J11">
            <v>814</v>
          </cell>
          <cell r="K11">
            <v>1179</v>
          </cell>
          <cell r="L11">
            <v>86.6521739130435</v>
          </cell>
          <cell r="M11">
            <v>160.22</v>
          </cell>
          <cell r="N11">
            <v>130420.17</v>
          </cell>
          <cell r="O11">
            <v>150926</v>
          </cell>
          <cell r="P11">
            <v>12232.442173913</v>
          </cell>
          <cell r="Q11">
            <v>26430.79</v>
          </cell>
          <cell r="R11" t="str">
            <v>20.26%</v>
          </cell>
          <cell r="S11" t="str">
            <v>22.33%</v>
          </cell>
          <cell r="T11">
            <v>0.21295</v>
          </cell>
        </row>
        <row r="12">
          <cell r="D12">
            <v>737</v>
          </cell>
          <cell r="E12" t="str">
            <v>四川太极高新区大源北街药店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771</v>
          </cell>
          <cell r="K12">
            <v>1186</v>
          </cell>
          <cell r="L12">
            <v>85.0869565217391</v>
          </cell>
          <cell r="M12">
            <v>156.33</v>
          </cell>
          <cell r="N12">
            <v>120529.23</v>
          </cell>
          <cell r="O12">
            <v>77031.28</v>
          </cell>
          <cell r="P12">
            <v>8589.58739130435</v>
          </cell>
          <cell r="Q12">
            <v>19705.66</v>
          </cell>
          <cell r="R12" t="str">
            <v>16.34%</v>
          </cell>
          <cell r="S12" t="str">
            <v>32.11%</v>
          </cell>
          <cell r="T12">
            <v>0.24225</v>
          </cell>
        </row>
        <row r="13">
          <cell r="D13">
            <v>742</v>
          </cell>
          <cell r="E13" t="str">
            <v>四川太极锦江区庆云南街药店</v>
          </cell>
          <cell r="F13" t="str">
            <v/>
          </cell>
          <cell r="G13">
            <v>142</v>
          </cell>
          <cell r="H13" t="str">
            <v>旗舰片区</v>
          </cell>
          <cell r="I13" t="str">
            <v>谭勤娟</v>
          </cell>
          <cell r="J13">
            <v>768</v>
          </cell>
          <cell r="K13">
            <v>1133</v>
          </cell>
          <cell r="L13">
            <v>82.6521739130435</v>
          </cell>
          <cell r="M13">
            <v>152.85</v>
          </cell>
          <cell r="N13">
            <v>117385.71</v>
          </cell>
          <cell r="O13">
            <v>146129.06</v>
          </cell>
          <cell r="P13">
            <v>11457.1639130435</v>
          </cell>
          <cell r="Q13">
            <v>30740.94</v>
          </cell>
          <cell r="R13" t="str">
            <v>26.18%</v>
          </cell>
          <cell r="S13" t="str">
            <v>23.48%</v>
          </cell>
          <cell r="T13">
            <v>0.2483</v>
          </cell>
        </row>
        <row r="14">
          <cell r="D14">
            <v>117491</v>
          </cell>
          <cell r="E14" t="str">
            <v>四川太极金牛区花照壁中横街药店</v>
          </cell>
          <cell r="F14" t="str">
            <v/>
          </cell>
          <cell r="G14">
            <v>181</v>
          </cell>
          <cell r="H14" t="str">
            <v>西门一片</v>
          </cell>
          <cell r="I14" t="str">
            <v>刘琴英</v>
          </cell>
          <cell r="J14">
            <v>680</v>
          </cell>
          <cell r="K14">
            <v>1116</v>
          </cell>
          <cell r="L14">
            <v>78.0869565217391</v>
          </cell>
          <cell r="M14">
            <v>145.39</v>
          </cell>
          <cell r="N14">
            <v>98862.47</v>
          </cell>
          <cell r="O14">
            <v>160318.15</v>
          </cell>
          <cell r="P14">
            <v>11268.7226086957</v>
          </cell>
          <cell r="Q14">
            <v>18252.68</v>
          </cell>
          <cell r="R14" t="str">
            <v>18.46%</v>
          </cell>
          <cell r="S14" t="str">
            <v>17.17%</v>
          </cell>
          <cell r="T14">
            <v>0.17815</v>
          </cell>
        </row>
        <row r="15">
          <cell r="D15">
            <v>329</v>
          </cell>
          <cell r="E15" t="str">
            <v>四川太极温江店</v>
          </cell>
          <cell r="F15" t="str">
            <v>是</v>
          </cell>
          <cell r="G15">
            <v>342</v>
          </cell>
          <cell r="H15" t="str">
            <v>西门二片</v>
          </cell>
          <cell r="I15" t="str">
            <v>林禹帅</v>
          </cell>
          <cell r="J15">
            <v>568</v>
          </cell>
          <cell r="K15">
            <v>660</v>
          </cell>
          <cell r="L15">
            <v>53.3913043478261</v>
          </cell>
          <cell r="M15">
            <v>170.76</v>
          </cell>
          <cell r="N15">
            <v>96992.28</v>
          </cell>
          <cell r="O15">
            <v>60163.01</v>
          </cell>
          <cell r="P15">
            <v>6832.83869565217</v>
          </cell>
          <cell r="Q15">
            <v>1154.62</v>
          </cell>
          <cell r="R15" t="str">
            <v>1.19%</v>
          </cell>
          <cell r="S15" t="str">
            <v>36.27%</v>
          </cell>
          <cell r="T15">
            <v>0.1873</v>
          </cell>
        </row>
        <row r="16">
          <cell r="D16">
            <v>571</v>
          </cell>
          <cell r="E16" t="str">
            <v>四川太极高新区锦城大道药店</v>
          </cell>
          <cell r="F16" t="str">
            <v>是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996</v>
          </cell>
          <cell r="K16">
            <v>1458</v>
          </cell>
          <cell r="L16">
            <v>106.695652173913</v>
          </cell>
          <cell r="M16">
            <v>92.37</v>
          </cell>
          <cell r="N16">
            <v>92003.54</v>
          </cell>
          <cell r="O16">
            <v>151091.9</v>
          </cell>
          <cell r="P16">
            <v>10569.3669565217</v>
          </cell>
          <cell r="Q16">
            <v>28350.23</v>
          </cell>
          <cell r="R16" t="str">
            <v>30.81%</v>
          </cell>
          <cell r="S16" t="str">
            <v>29.39%</v>
          </cell>
          <cell r="T16">
            <v>0.301</v>
          </cell>
        </row>
        <row r="17">
          <cell r="D17">
            <v>107658</v>
          </cell>
          <cell r="E17" t="str">
            <v>四川太极新都区新都街道万和北路药店</v>
          </cell>
          <cell r="F17" t="str">
            <v/>
          </cell>
          <cell r="G17">
            <v>322</v>
          </cell>
          <cell r="H17" t="str">
            <v>北门片</v>
          </cell>
          <cell r="I17" t="str">
            <v>朱朝霞 </v>
          </cell>
          <cell r="J17">
            <v>1246</v>
          </cell>
          <cell r="K17">
            <v>1834</v>
          </cell>
          <cell r="L17">
            <v>133.913043478261</v>
          </cell>
          <cell r="M17">
            <v>72.69</v>
          </cell>
          <cell r="N17">
            <v>90574.8</v>
          </cell>
          <cell r="O17">
            <v>115697.34</v>
          </cell>
          <cell r="P17">
            <v>8968.35391304348</v>
          </cell>
          <cell r="Q17">
            <v>27698.46</v>
          </cell>
          <cell r="R17" t="str">
            <v>30.58%</v>
          </cell>
          <cell r="S17" t="str">
            <v>31.64%</v>
          </cell>
          <cell r="T17">
            <v>0.3111</v>
          </cell>
        </row>
        <row r="18">
          <cell r="D18">
            <v>712</v>
          </cell>
          <cell r="E18" t="str">
            <v>四川太极成华区华泰路药店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1124</v>
          </cell>
          <cell r="K18">
            <v>1645</v>
          </cell>
          <cell r="L18">
            <v>120.391304347826</v>
          </cell>
          <cell r="M18">
            <v>80.36</v>
          </cell>
          <cell r="N18">
            <v>90320.75</v>
          </cell>
          <cell r="O18">
            <v>110738.32</v>
          </cell>
          <cell r="P18">
            <v>8741.69869565217</v>
          </cell>
          <cell r="Q18">
            <v>32227.28</v>
          </cell>
          <cell r="R18" t="str">
            <v>35.68%</v>
          </cell>
          <cell r="S18" t="str">
            <v>36.04%</v>
          </cell>
          <cell r="T18">
            <v>0.3586</v>
          </cell>
        </row>
        <row r="19">
          <cell r="D19">
            <v>707</v>
          </cell>
          <cell r="E19" t="str">
            <v>四川太极成华区万科路药店</v>
          </cell>
          <cell r="F19" t="str">
            <v>否</v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1138</v>
          </cell>
          <cell r="K19">
            <v>1821</v>
          </cell>
          <cell r="L19">
            <v>128.652173913043</v>
          </cell>
          <cell r="M19">
            <v>75.16</v>
          </cell>
          <cell r="N19">
            <v>85533</v>
          </cell>
          <cell r="O19">
            <v>130231.34</v>
          </cell>
          <cell r="P19">
            <v>9381.05826086957</v>
          </cell>
          <cell r="Q19">
            <v>30792.27</v>
          </cell>
          <cell r="R19" t="str">
            <v>36%</v>
          </cell>
          <cell r="S19" t="str">
            <v>34.66%</v>
          </cell>
          <cell r="T19">
            <v>0.3533</v>
          </cell>
        </row>
        <row r="20">
          <cell r="D20">
            <v>724</v>
          </cell>
          <cell r="E20" t="str">
            <v>四川太极锦江区观音桥街药店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982</v>
          </cell>
          <cell r="K20">
            <v>1312</v>
          </cell>
          <cell r="L20">
            <v>99.7391304347826</v>
          </cell>
          <cell r="M20">
            <v>86.35</v>
          </cell>
          <cell r="N20">
            <v>84799.03</v>
          </cell>
          <cell r="O20">
            <v>98758.46</v>
          </cell>
          <cell r="P20">
            <v>7980.76043478261</v>
          </cell>
          <cell r="Q20">
            <v>17909.75</v>
          </cell>
          <cell r="R20" t="str">
            <v>21.12%</v>
          </cell>
          <cell r="S20" t="str">
            <v>30.88%</v>
          </cell>
          <cell r="T20">
            <v>0.26</v>
          </cell>
        </row>
        <row r="21">
          <cell r="D21">
            <v>341</v>
          </cell>
          <cell r="E21" t="str">
            <v>四川太极邛崃中心药店</v>
          </cell>
          <cell r="F21" t="str">
            <v>是</v>
          </cell>
          <cell r="G21">
            <v>282</v>
          </cell>
          <cell r="H21" t="str">
            <v>城郊一片</v>
          </cell>
          <cell r="I21" t="str">
            <v>任会茹</v>
          </cell>
          <cell r="J21">
            <v>796</v>
          </cell>
          <cell r="K21">
            <v>1266</v>
          </cell>
          <cell r="L21">
            <v>89.6521739130435</v>
          </cell>
          <cell r="M21">
            <v>105.62</v>
          </cell>
          <cell r="N21">
            <v>84074.98</v>
          </cell>
          <cell r="O21">
            <v>130279.01</v>
          </cell>
          <cell r="P21">
            <v>9319.73869565217</v>
          </cell>
          <cell r="Q21">
            <v>27549.55</v>
          </cell>
          <cell r="R21" t="str">
            <v>32.76%</v>
          </cell>
          <cell r="S21" t="str">
            <v>35.07%</v>
          </cell>
          <cell r="T21">
            <v>0.33915</v>
          </cell>
        </row>
        <row r="22">
          <cell r="D22">
            <v>546</v>
          </cell>
          <cell r="E22" t="str">
            <v>四川太极锦江区榕声路店</v>
          </cell>
          <cell r="F22" t="str">
            <v>否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1080</v>
          </cell>
          <cell r="K22">
            <v>1455</v>
          </cell>
          <cell r="L22">
            <v>110.217391304348</v>
          </cell>
          <cell r="M22">
            <v>76.83</v>
          </cell>
          <cell r="N22">
            <v>82972.61</v>
          </cell>
          <cell r="O22">
            <v>120438.87</v>
          </cell>
          <cell r="P22">
            <v>8843.97739130435</v>
          </cell>
          <cell r="Q22">
            <v>29178.75</v>
          </cell>
          <cell r="R22" t="str">
            <v>35.16%</v>
          </cell>
          <cell r="S22" t="str">
            <v>36.41%</v>
          </cell>
          <cell r="T22">
            <v>0.35785</v>
          </cell>
        </row>
        <row r="23">
          <cell r="D23">
            <v>730</v>
          </cell>
          <cell r="E23" t="str">
            <v>四川太极新都区新繁镇繁江北路药店</v>
          </cell>
          <cell r="F23" t="str">
            <v>否</v>
          </cell>
          <cell r="G23">
            <v>322</v>
          </cell>
          <cell r="H23" t="str">
            <v>北门片</v>
          </cell>
          <cell r="I23" t="str">
            <v>朱朝霞 </v>
          </cell>
          <cell r="J23">
            <v>1004</v>
          </cell>
          <cell r="K23">
            <v>1675</v>
          </cell>
          <cell r="L23">
            <v>116.478260869565</v>
          </cell>
          <cell r="M23">
            <v>76.22</v>
          </cell>
          <cell r="N23">
            <v>76522.45</v>
          </cell>
          <cell r="O23">
            <v>124914.23</v>
          </cell>
          <cell r="P23">
            <v>8758.11652173913</v>
          </cell>
          <cell r="Q23">
            <v>22523.59</v>
          </cell>
          <cell r="R23" t="str">
            <v>29.43%</v>
          </cell>
          <cell r="S23" t="str">
            <v>32.25%</v>
          </cell>
          <cell r="T23">
            <v>0.3084</v>
          </cell>
        </row>
        <row r="24">
          <cell r="D24">
            <v>726</v>
          </cell>
          <cell r="E24" t="str">
            <v>四川太极金牛区交大路第三药店</v>
          </cell>
          <cell r="F24" t="str">
            <v>否</v>
          </cell>
          <cell r="G24">
            <v>181</v>
          </cell>
          <cell r="H24" t="str">
            <v>西门一片</v>
          </cell>
          <cell r="I24" t="str">
            <v>刘琴英</v>
          </cell>
          <cell r="J24">
            <v>886</v>
          </cell>
          <cell r="K24">
            <v>1065</v>
          </cell>
          <cell r="L24">
            <v>84.8260869565217</v>
          </cell>
          <cell r="M24">
            <v>85.89</v>
          </cell>
          <cell r="N24">
            <v>76095.1</v>
          </cell>
          <cell r="O24">
            <v>74522.66</v>
          </cell>
          <cell r="P24">
            <v>6548.59826086957</v>
          </cell>
          <cell r="Q24">
            <v>22346.72</v>
          </cell>
          <cell r="R24" t="str">
            <v>29.36%</v>
          </cell>
          <cell r="S24" t="str">
            <v>31.84%</v>
          </cell>
          <cell r="T24">
            <v>0.306</v>
          </cell>
        </row>
        <row r="25">
          <cell r="D25">
            <v>365</v>
          </cell>
          <cell r="E25" t="str">
            <v>四川太极光华村街药店</v>
          </cell>
          <cell r="F25" t="str">
            <v>是</v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1085</v>
          </cell>
          <cell r="K25">
            <v>1655</v>
          </cell>
          <cell r="L25">
            <v>119.130434782609</v>
          </cell>
          <cell r="M25">
            <v>69.6</v>
          </cell>
          <cell r="N25">
            <v>75517.55</v>
          </cell>
          <cell r="O25">
            <v>118433.61</v>
          </cell>
          <cell r="P25">
            <v>8432.65913043478</v>
          </cell>
          <cell r="Q25">
            <v>22167.61</v>
          </cell>
          <cell r="R25" t="str">
            <v>29.35%</v>
          </cell>
          <cell r="S25" t="str">
            <v>28.92%</v>
          </cell>
          <cell r="T25">
            <v>0.29135</v>
          </cell>
        </row>
        <row r="26">
          <cell r="D26">
            <v>106066</v>
          </cell>
          <cell r="E26" t="str">
            <v>四川太极锦江区梨花街药店</v>
          </cell>
          <cell r="F26" t="str">
            <v/>
          </cell>
          <cell r="G26">
            <v>142</v>
          </cell>
          <cell r="H26" t="str">
            <v>旗舰片区</v>
          </cell>
          <cell r="I26" t="str">
            <v>谭勤娟</v>
          </cell>
          <cell r="J26">
            <v>876</v>
          </cell>
          <cell r="K26">
            <v>1238</v>
          </cell>
          <cell r="L26">
            <v>91.9130434782609</v>
          </cell>
          <cell r="M26">
            <v>85.46</v>
          </cell>
          <cell r="N26">
            <v>74864.09</v>
          </cell>
          <cell r="O26">
            <v>97477.15</v>
          </cell>
          <cell r="P26">
            <v>7493.09739130435</v>
          </cell>
          <cell r="Q26">
            <v>28308.65</v>
          </cell>
          <cell r="R26" t="str">
            <v>37.81%</v>
          </cell>
          <cell r="S26" t="str">
            <v>36.16%</v>
          </cell>
          <cell r="T26">
            <v>0.36985</v>
          </cell>
        </row>
        <row r="27">
          <cell r="D27">
            <v>514</v>
          </cell>
          <cell r="E27" t="str">
            <v>四川太极新津邓双镇岷江店</v>
          </cell>
          <cell r="F27" t="str">
            <v>否</v>
          </cell>
          <cell r="G27">
            <v>281</v>
          </cell>
          <cell r="H27" t="str">
            <v>新津片</v>
          </cell>
          <cell r="I27" t="str">
            <v>王燕丽</v>
          </cell>
          <cell r="J27">
            <v>1011</v>
          </cell>
          <cell r="K27">
            <v>1489</v>
          </cell>
          <cell r="L27">
            <v>108.695652173913</v>
          </cell>
          <cell r="M27">
            <v>73.68</v>
          </cell>
          <cell r="N27">
            <v>74485.76</v>
          </cell>
          <cell r="O27">
            <v>99956.01</v>
          </cell>
          <cell r="P27">
            <v>7584.42478260869</v>
          </cell>
          <cell r="Q27">
            <v>20825.79</v>
          </cell>
          <cell r="R27" t="str">
            <v>27.95%</v>
          </cell>
          <cell r="S27" t="str">
            <v>35.23%</v>
          </cell>
          <cell r="T27">
            <v>0.3159</v>
          </cell>
        </row>
        <row r="28">
          <cell r="D28">
            <v>511</v>
          </cell>
          <cell r="E28" t="str">
            <v>四川太极成华杉板桥南一路店</v>
          </cell>
          <cell r="F28" t="str">
            <v>否</v>
          </cell>
          <cell r="G28">
            <v>23</v>
          </cell>
          <cell r="H28" t="str">
            <v>城中片</v>
          </cell>
          <cell r="I28" t="str">
            <v>何巍 </v>
          </cell>
          <cell r="J28">
            <v>1137</v>
          </cell>
          <cell r="K28">
            <v>1608</v>
          </cell>
          <cell r="L28">
            <v>119.347826086957</v>
          </cell>
          <cell r="M28">
            <v>63.52</v>
          </cell>
          <cell r="N28">
            <v>72226.23</v>
          </cell>
          <cell r="O28">
            <v>109654.49</v>
          </cell>
          <cell r="P28">
            <v>7907.85739130435</v>
          </cell>
          <cell r="Q28">
            <v>22320.33</v>
          </cell>
          <cell r="R28" t="str">
            <v>30.9%</v>
          </cell>
          <cell r="S28" t="str">
            <v>31.79%</v>
          </cell>
          <cell r="T28">
            <v>0.31345</v>
          </cell>
        </row>
        <row r="29">
          <cell r="D29">
            <v>373</v>
          </cell>
          <cell r="E29" t="str">
            <v>四川太极通盈街药店</v>
          </cell>
          <cell r="F29" t="str">
            <v>否</v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822</v>
          </cell>
          <cell r="K29">
            <v>1282</v>
          </cell>
          <cell r="L29">
            <v>91.4782608695652</v>
          </cell>
          <cell r="M29">
            <v>87.61</v>
          </cell>
          <cell r="N29">
            <v>72011.89</v>
          </cell>
          <cell r="O29">
            <v>120000.81</v>
          </cell>
          <cell r="P29">
            <v>8348.37826086957</v>
          </cell>
          <cell r="Q29">
            <v>24183.5</v>
          </cell>
          <cell r="R29" t="str">
            <v>33.58%</v>
          </cell>
          <cell r="S29" t="str">
            <v>32.74%</v>
          </cell>
          <cell r="T29">
            <v>0.3316</v>
          </cell>
        </row>
        <row r="30">
          <cell r="D30">
            <v>585</v>
          </cell>
          <cell r="E30" t="str">
            <v>四川太极成华区羊子山西路药店（兴元华盛）</v>
          </cell>
          <cell r="F30" t="str">
            <v>否</v>
          </cell>
          <cell r="G30">
            <v>322</v>
          </cell>
          <cell r="H30" t="str">
            <v>北门片</v>
          </cell>
          <cell r="I30" t="str">
            <v>朱朝霞 </v>
          </cell>
          <cell r="J30">
            <v>1018</v>
          </cell>
          <cell r="K30">
            <v>1584</v>
          </cell>
          <cell r="L30">
            <v>113.130434782609</v>
          </cell>
          <cell r="M30">
            <v>69.6</v>
          </cell>
          <cell r="N30">
            <v>70856.45</v>
          </cell>
          <cell r="O30">
            <v>112792.64</v>
          </cell>
          <cell r="P30">
            <v>7984.74304347826</v>
          </cell>
          <cell r="Q30">
            <v>25364.27</v>
          </cell>
          <cell r="R30" t="str">
            <v>35.79%</v>
          </cell>
          <cell r="S30" t="str">
            <v>32.69%</v>
          </cell>
          <cell r="T30">
            <v>0.3424</v>
          </cell>
        </row>
        <row r="31">
          <cell r="D31">
            <v>114844</v>
          </cell>
          <cell r="E31" t="str">
            <v>四川太极成华区培华东路药店</v>
          </cell>
          <cell r="F31" t="str">
            <v/>
          </cell>
          <cell r="G31">
            <v>23</v>
          </cell>
          <cell r="H31" t="str">
            <v>城中片</v>
          </cell>
          <cell r="I31" t="str">
            <v>何巍 </v>
          </cell>
          <cell r="J31">
            <v>717</v>
          </cell>
          <cell r="K31">
            <v>918</v>
          </cell>
          <cell r="L31">
            <v>71.0869565217391</v>
          </cell>
          <cell r="M31">
            <v>96</v>
          </cell>
          <cell r="N31">
            <v>68833.33</v>
          </cell>
          <cell r="O31">
            <v>108939.78</v>
          </cell>
          <cell r="P31">
            <v>7729.26565217391</v>
          </cell>
          <cell r="Q31">
            <v>16825.27</v>
          </cell>
          <cell r="R31" t="str">
            <v>24.44%</v>
          </cell>
          <cell r="S31" t="str">
            <v>22.5%</v>
          </cell>
          <cell r="T31">
            <v>0.2347</v>
          </cell>
        </row>
        <row r="32">
          <cell r="D32">
            <v>357</v>
          </cell>
          <cell r="E32" t="str">
            <v>四川太极清江东路药店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872</v>
          </cell>
          <cell r="K32">
            <v>1155</v>
          </cell>
          <cell r="L32">
            <v>88.1304347826087</v>
          </cell>
          <cell r="M32">
            <v>76.72</v>
          </cell>
          <cell r="N32">
            <v>66897.27</v>
          </cell>
          <cell r="O32">
            <v>93536</v>
          </cell>
          <cell r="P32">
            <v>6975.35956521739</v>
          </cell>
          <cell r="Q32">
            <v>19632.74</v>
          </cell>
          <cell r="R32" t="str">
            <v>29.34%</v>
          </cell>
          <cell r="S32" t="str">
            <v>32.64%</v>
          </cell>
          <cell r="T32">
            <v>0.3099</v>
          </cell>
        </row>
        <row r="33">
          <cell r="D33">
            <v>377</v>
          </cell>
          <cell r="E33" t="str">
            <v>四川太极新园大道药店</v>
          </cell>
          <cell r="F33" t="str">
            <v>否</v>
          </cell>
          <cell r="G33">
            <v>232</v>
          </cell>
          <cell r="H33" t="str">
            <v>东南片区</v>
          </cell>
          <cell r="I33" t="str">
            <v>曾蕾蕾</v>
          </cell>
          <cell r="J33">
            <v>1006</v>
          </cell>
          <cell r="K33">
            <v>1406</v>
          </cell>
          <cell r="L33">
            <v>104.869565217391</v>
          </cell>
          <cell r="M33">
            <v>65.08</v>
          </cell>
          <cell r="N33">
            <v>65471.36</v>
          </cell>
          <cell r="O33">
            <v>96541.34</v>
          </cell>
          <cell r="P33">
            <v>7044.03043478261</v>
          </cell>
          <cell r="Q33">
            <v>22466.86</v>
          </cell>
          <cell r="R33" t="str">
            <v>34.31%</v>
          </cell>
          <cell r="S33" t="str">
            <v>32.65%</v>
          </cell>
          <cell r="T33">
            <v>0.3348</v>
          </cell>
        </row>
        <row r="34">
          <cell r="D34">
            <v>118074</v>
          </cell>
          <cell r="E34" t="str">
            <v>四川太极高新区泰和二街药店</v>
          </cell>
          <cell r="F34" t="str">
            <v/>
          </cell>
          <cell r="G34">
            <v>232</v>
          </cell>
          <cell r="H34" t="str">
            <v>东南片区</v>
          </cell>
          <cell r="I34" t="str">
            <v>曾蕾蕾</v>
          </cell>
          <cell r="J34">
            <v>660</v>
          </cell>
          <cell r="K34">
            <v>1057</v>
          </cell>
          <cell r="L34">
            <v>74.6521739130435</v>
          </cell>
          <cell r="M34">
            <v>98.91</v>
          </cell>
          <cell r="N34">
            <v>65278.68</v>
          </cell>
          <cell r="O34">
            <v>81485.52</v>
          </cell>
          <cell r="P34">
            <v>6381.05217391304</v>
          </cell>
          <cell r="Q34">
            <v>24956.99</v>
          </cell>
          <cell r="R34" t="str">
            <v>38.23%</v>
          </cell>
          <cell r="S34" t="str">
            <v>36.34%</v>
          </cell>
          <cell r="T34">
            <v>0.37285</v>
          </cell>
        </row>
        <row r="35">
          <cell r="D35">
            <v>359</v>
          </cell>
          <cell r="E35" t="str">
            <v>四川太极枣子巷药店</v>
          </cell>
          <cell r="F35" t="str">
            <v>否</v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911</v>
          </cell>
          <cell r="K35">
            <v>1306</v>
          </cell>
          <cell r="L35">
            <v>96.3913043478261</v>
          </cell>
          <cell r="M35">
            <v>71.29</v>
          </cell>
          <cell r="N35">
            <v>64949.34</v>
          </cell>
          <cell r="O35">
            <v>130780.82</v>
          </cell>
          <cell r="P35">
            <v>8510.00695652174</v>
          </cell>
          <cell r="Q35">
            <v>17196.08</v>
          </cell>
          <cell r="R35" t="str">
            <v>26.47%</v>
          </cell>
          <cell r="S35" t="str">
            <v>19.9%</v>
          </cell>
          <cell r="T35">
            <v>0.23185</v>
          </cell>
        </row>
        <row r="36">
          <cell r="D36">
            <v>709</v>
          </cell>
          <cell r="E36" t="str">
            <v>四川太极新都区马超东路店</v>
          </cell>
          <cell r="F36" t="str">
            <v>否</v>
          </cell>
          <cell r="G36">
            <v>322</v>
          </cell>
          <cell r="H36" t="str">
            <v>北门片</v>
          </cell>
          <cell r="I36" t="str">
            <v>朱朝霞 </v>
          </cell>
          <cell r="J36">
            <v>954</v>
          </cell>
          <cell r="K36">
            <v>1399</v>
          </cell>
          <cell r="L36">
            <v>102.304347826087</v>
          </cell>
          <cell r="M36">
            <v>66.44</v>
          </cell>
          <cell r="N36">
            <v>63383.82</v>
          </cell>
          <cell r="O36">
            <v>81460.82</v>
          </cell>
          <cell r="P36">
            <v>6297.59304347826</v>
          </cell>
          <cell r="Q36">
            <v>17659.21</v>
          </cell>
          <cell r="R36" t="str">
            <v>27.86%</v>
          </cell>
          <cell r="S36" t="str">
            <v>31.59%</v>
          </cell>
          <cell r="T36">
            <v>0.29725</v>
          </cell>
        </row>
        <row r="37">
          <cell r="D37">
            <v>578</v>
          </cell>
          <cell r="E37" t="str">
            <v>四川太极成华区华油路药店</v>
          </cell>
          <cell r="F37" t="str">
            <v>否</v>
          </cell>
          <cell r="G37">
            <v>322</v>
          </cell>
          <cell r="H37" t="str">
            <v>北门片</v>
          </cell>
          <cell r="I37" t="str">
            <v>朱朝霞 </v>
          </cell>
          <cell r="J37">
            <v>909</v>
          </cell>
          <cell r="K37">
            <v>1300</v>
          </cell>
          <cell r="L37">
            <v>96.0434782608696</v>
          </cell>
          <cell r="M37">
            <v>67.93</v>
          </cell>
          <cell r="N37">
            <v>61751.51</v>
          </cell>
          <cell r="O37">
            <v>94284.23</v>
          </cell>
          <cell r="P37">
            <v>6784.16260869565</v>
          </cell>
          <cell r="Q37">
            <v>21110.17</v>
          </cell>
          <cell r="R37" t="str">
            <v>34.18%</v>
          </cell>
          <cell r="S37" t="str">
            <v>32.71%</v>
          </cell>
          <cell r="T37">
            <v>0.33445</v>
          </cell>
        </row>
        <row r="38">
          <cell r="D38">
            <v>106569</v>
          </cell>
          <cell r="E38" t="str">
            <v>四川太极武侯区大悦路药店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601</v>
          </cell>
          <cell r="K38">
            <v>881</v>
          </cell>
          <cell r="L38">
            <v>64.4347826086957</v>
          </cell>
          <cell r="M38">
            <v>102.2</v>
          </cell>
          <cell r="N38">
            <v>61421.13</v>
          </cell>
          <cell r="O38">
            <v>77371.24</v>
          </cell>
          <cell r="P38">
            <v>6034.45086956522</v>
          </cell>
          <cell r="Q38">
            <v>19962.88</v>
          </cell>
          <cell r="R38" t="str">
            <v>32.5%</v>
          </cell>
          <cell r="S38" t="str">
            <v>33.08%</v>
          </cell>
          <cell r="T38">
            <v>0.3279</v>
          </cell>
        </row>
        <row r="39">
          <cell r="D39">
            <v>379</v>
          </cell>
          <cell r="E39" t="str">
            <v>四川太极土龙路药店</v>
          </cell>
          <cell r="F39" t="str">
            <v>否</v>
          </cell>
          <cell r="G39">
            <v>181</v>
          </cell>
          <cell r="H39" t="str">
            <v>西门一片</v>
          </cell>
          <cell r="I39" t="str">
            <v>刘琴英</v>
          </cell>
          <cell r="J39">
            <v>816</v>
          </cell>
          <cell r="K39">
            <v>1374</v>
          </cell>
          <cell r="L39">
            <v>95.2173913043478</v>
          </cell>
          <cell r="M39">
            <v>75.21</v>
          </cell>
          <cell r="N39">
            <v>61370.87</v>
          </cell>
          <cell r="O39">
            <v>99203.49</v>
          </cell>
          <cell r="P39">
            <v>6981.49391304348</v>
          </cell>
          <cell r="Q39">
            <v>20490.1</v>
          </cell>
          <cell r="R39" t="str">
            <v>33.38%</v>
          </cell>
          <cell r="S39" t="str">
            <v>32.34%</v>
          </cell>
          <cell r="T39">
            <v>0.3286</v>
          </cell>
        </row>
        <row r="40">
          <cell r="D40">
            <v>513</v>
          </cell>
          <cell r="E40" t="str">
            <v>四川太极武侯区顺和街店</v>
          </cell>
          <cell r="F40" t="str">
            <v>否</v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787</v>
          </cell>
          <cell r="K40">
            <v>1122</v>
          </cell>
          <cell r="L40">
            <v>83</v>
          </cell>
          <cell r="M40">
            <v>77.88</v>
          </cell>
          <cell r="N40">
            <v>61288.54</v>
          </cell>
          <cell r="O40">
            <v>86967.8</v>
          </cell>
          <cell r="P40">
            <v>6445.92782608696</v>
          </cell>
          <cell r="Q40">
            <v>21018.62</v>
          </cell>
          <cell r="R40" t="str">
            <v>34.29%</v>
          </cell>
          <cell r="S40" t="str">
            <v>33.29%</v>
          </cell>
          <cell r="T40">
            <v>0.3379</v>
          </cell>
        </row>
        <row r="41">
          <cell r="D41">
            <v>311</v>
          </cell>
          <cell r="E41" t="str">
            <v>四川太极西部店</v>
          </cell>
          <cell r="F41" t="str">
            <v>是</v>
          </cell>
          <cell r="G41">
            <v>322</v>
          </cell>
          <cell r="H41" t="str">
            <v>北门片</v>
          </cell>
          <cell r="I41" t="str">
            <v>朱朝霞 </v>
          </cell>
          <cell r="J41">
            <v>238</v>
          </cell>
          <cell r="K41">
            <v>321</v>
          </cell>
          <cell r="L41">
            <v>24.304347826087</v>
          </cell>
          <cell r="M41">
            <v>256.89</v>
          </cell>
          <cell r="N41">
            <v>61139.39</v>
          </cell>
          <cell r="O41">
            <v>54840.29</v>
          </cell>
          <cell r="P41">
            <v>5042.59478260869</v>
          </cell>
          <cell r="Q41">
            <v>12190.01</v>
          </cell>
          <cell r="R41" t="str">
            <v>19.93%</v>
          </cell>
          <cell r="S41" t="str">
            <v>24.49%</v>
          </cell>
          <cell r="T41">
            <v>0.2221</v>
          </cell>
        </row>
        <row r="42">
          <cell r="D42">
            <v>581</v>
          </cell>
          <cell r="E42" t="str">
            <v>四川太极成华区二环路北四段药店（汇融名城）</v>
          </cell>
          <cell r="F42" t="str">
            <v>是</v>
          </cell>
          <cell r="G42">
            <v>322</v>
          </cell>
          <cell r="H42" t="str">
            <v>北门片</v>
          </cell>
          <cell r="I42" t="str">
            <v>朱朝霞 </v>
          </cell>
          <cell r="J42">
            <v>960</v>
          </cell>
          <cell r="K42">
            <v>1511</v>
          </cell>
          <cell r="L42">
            <v>107.434782608696</v>
          </cell>
          <cell r="M42">
            <v>63.56</v>
          </cell>
          <cell r="N42">
            <v>61021.81</v>
          </cell>
          <cell r="O42">
            <v>94727.54</v>
          </cell>
          <cell r="P42">
            <v>6771.71086956522</v>
          </cell>
          <cell r="Q42">
            <v>19345.08</v>
          </cell>
          <cell r="R42" t="str">
            <v>31.7%</v>
          </cell>
          <cell r="S42" t="str">
            <v>31%</v>
          </cell>
          <cell r="T42">
            <v>0.3135</v>
          </cell>
        </row>
        <row r="43">
          <cell r="D43">
            <v>111400</v>
          </cell>
          <cell r="E43" t="str">
            <v>四川太极邛崃市文君街道杏林路药店</v>
          </cell>
          <cell r="F43" t="str">
            <v/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671</v>
          </cell>
          <cell r="K43">
            <v>971</v>
          </cell>
          <cell r="L43">
            <v>71.3913043478261</v>
          </cell>
          <cell r="M43">
            <v>90.83</v>
          </cell>
          <cell r="N43">
            <v>60946.75</v>
          </cell>
          <cell r="O43">
            <v>84256.59</v>
          </cell>
          <cell r="P43">
            <v>6313.18869565217</v>
          </cell>
          <cell r="Q43">
            <v>14682.19</v>
          </cell>
          <cell r="R43" t="str">
            <v>24.09%</v>
          </cell>
          <cell r="S43" t="str">
            <v>25.82%</v>
          </cell>
          <cell r="T43">
            <v>0.24955</v>
          </cell>
        </row>
        <row r="44">
          <cell r="D44">
            <v>391</v>
          </cell>
          <cell r="E44" t="str">
            <v>四川太极金丝街药店</v>
          </cell>
          <cell r="F44" t="str">
            <v>否</v>
          </cell>
          <cell r="G44">
            <v>23</v>
          </cell>
          <cell r="H44" t="str">
            <v>城中片</v>
          </cell>
          <cell r="I44" t="str">
            <v>何巍 </v>
          </cell>
          <cell r="J44">
            <v>660</v>
          </cell>
          <cell r="K44">
            <v>811</v>
          </cell>
          <cell r="L44">
            <v>63.9565217391304</v>
          </cell>
          <cell r="M44">
            <v>91.94</v>
          </cell>
          <cell r="N44">
            <v>60680.34</v>
          </cell>
          <cell r="O44">
            <v>70157.6</v>
          </cell>
          <cell r="P44">
            <v>5688.60608695652</v>
          </cell>
          <cell r="Q44">
            <v>21920.29</v>
          </cell>
          <cell r="R44" t="str">
            <v>36.12%</v>
          </cell>
          <cell r="S44" t="str">
            <v>36.4%</v>
          </cell>
          <cell r="T44">
            <v>0.3626</v>
          </cell>
        </row>
        <row r="45">
          <cell r="D45">
            <v>106399</v>
          </cell>
          <cell r="E45" t="str">
            <v>四川太极青羊区蜀辉路药店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737</v>
          </cell>
          <cell r="K45">
            <v>1073</v>
          </cell>
          <cell r="L45">
            <v>78.695652173913</v>
          </cell>
          <cell r="M45">
            <v>82.13</v>
          </cell>
          <cell r="N45">
            <v>60528.13</v>
          </cell>
          <cell r="O45">
            <v>83511.92</v>
          </cell>
          <cell r="P45">
            <v>6262.61086956522</v>
          </cell>
          <cell r="Q45">
            <v>18551.62</v>
          </cell>
          <cell r="R45" t="str">
            <v>30.64%</v>
          </cell>
          <cell r="S45" t="str">
            <v>32.17%</v>
          </cell>
          <cell r="T45">
            <v>0.31405</v>
          </cell>
        </row>
        <row r="46">
          <cell r="D46">
            <v>101453</v>
          </cell>
          <cell r="E46" t="str">
            <v>四川太极温江区公平街道江安路药店</v>
          </cell>
          <cell r="F46" t="str">
            <v/>
          </cell>
          <cell r="G46">
            <v>342</v>
          </cell>
          <cell r="H46" t="str">
            <v>西门二片</v>
          </cell>
          <cell r="I46" t="str">
            <v>林禹帅</v>
          </cell>
          <cell r="J46">
            <v>727</v>
          </cell>
          <cell r="K46">
            <v>998</v>
          </cell>
          <cell r="L46">
            <v>75</v>
          </cell>
          <cell r="M46">
            <v>80.41</v>
          </cell>
          <cell r="N46">
            <v>58455.68</v>
          </cell>
          <cell r="O46">
            <v>69627.46</v>
          </cell>
          <cell r="P46">
            <v>5568.83217391304</v>
          </cell>
          <cell r="Q46">
            <v>17347.06</v>
          </cell>
          <cell r="R46" t="str">
            <v>29.67%</v>
          </cell>
          <cell r="S46" t="str">
            <v>36%</v>
          </cell>
          <cell r="T46">
            <v>0.32835</v>
          </cell>
        </row>
        <row r="47">
          <cell r="D47">
            <v>102934</v>
          </cell>
          <cell r="E47" t="str">
            <v>四川太极金牛区银河北街药店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874</v>
          </cell>
          <cell r="K47">
            <v>1349</v>
          </cell>
          <cell r="L47">
            <v>96.6521739130435</v>
          </cell>
          <cell r="M47">
            <v>66.3</v>
          </cell>
          <cell r="N47">
            <v>57947.44</v>
          </cell>
          <cell r="O47">
            <v>88653.22</v>
          </cell>
          <cell r="P47">
            <v>6373.94173913044</v>
          </cell>
          <cell r="Q47">
            <v>17237.12</v>
          </cell>
          <cell r="R47" t="str">
            <v>29.74%</v>
          </cell>
          <cell r="S47" t="str">
            <v>27.66%</v>
          </cell>
          <cell r="T47">
            <v>0.287</v>
          </cell>
        </row>
        <row r="48">
          <cell r="D48">
            <v>744</v>
          </cell>
          <cell r="E48" t="str">
            <v>四川太极武侯区科华街药店</v>
          </cell>
          <cell r="F48" t="str">
            <v/>
          </cell>
          <cell r="G48">
            <v>23</v>
          </cell>
          <cell r="H48" t="str">
            <v>城中片</v>
          </cell>
          <cell r="I48" t="str">
            <v>何巍 </v>
          </cell>
          <cell r="J48">
            <v>687</v>
          </cell>
          <cell r="K48">
            <v>1037</v>
          </cell>
          <cell r="L48">
            <v>74.9565217391304</v>
          </cell>
          <cell r="M48">
            <v>82.89</v>
          </cell>
          <cell r="N48">
            <v>56948.07</v>
          </cell>
          <cell r="O48">
            <v>92894.7</v>
          </cell>
          <cell r="P48">
            <v>6514.90304347826</v>
          </cell>
          <cell r="Q48">
            <v>18414.33</v>
          </cell>
          <cell r="R48" t="str">
            <v>32.33%</v>
          </cell>
          <cell r="S48" t="str">
            <v>30.75%</v>
          </cell>
          <cell r="T48">
            <v>0.3154</v>
          </cell>
        </row>
        <row r="49">
          <cell r="D49">
            <v>103199</v>
          </cell>
          <cell r="E49" t="str">
            <v>四川太极成华区西林一街药店</v>
          </cell>
          <cell r="F49" t="str">
            <v/>
          </cell>
          <cell r="G49">
            <v>322</v>
          </cell>
          <cell r="H49" t="str">
            <v>北门片</v>
          </cell>
          <cell r="I49" t="str">
            <v>朱朝霞 </v>
          </cell>
          <cell r="J49">
            <v>1019</v>
          </cell>
          <cell r="K49">
            <v>1440</v>
          </cell>
          <cell r="L49">
            <v>106.913043478261</v>
          </cell>
          <cell r="M49">
            <v>55.15</v>
          </cell>
          <cell r="N49">
            <v>56194.15</v>
          </cell>
          <cell r="O49">
            <v>72438.25</v>
          </cell>
          <cell r="P49">
            <v>5592.71304347826</v>
          </cell>
          <cell r="Q49">
            <v>20328.92</v>
          </cell>
          <cell r="R49" t="str">
            <v>36.17%</v>
          </cell>
          <cell r="S49" t="str">
            <v>36.55%</v>
          </cell>
          <cell r="T49">
            <v>0.3636</v>
          </cell>
        </row>
        <row r="50">
          <cell r="D50">
            <v>108656</v>
          </cell>
          <cell r="E50" t="str">
            <v>四川太极新津县五津镇五津西路二药房</v>
          </cell>
          <cell r="F50" t="str">
            <v/>
          </cell>
          <cell r="G50">
            <v>281</v>
          </cell>
          <cell r="H50" t="str">
            <v>新津片</v>
          </cell>
          <cell r="I50" t="str">
            <v>王燕丽</v>
          </cell>
          <cell r="J50">
            <v>506</v>
          </cell>
          <cell r="K50">
            <v>797</v>
          </cell>
          <cell r="L50">
            <v>56.6521739130435</v>
          </cell>
          <cell r="M50">
            <v>110.24</v>
          </cell>
          <cell r="N50">
            <v>55779.01</v>
          </cell>
          <cell r="O50">
            <v>98759.65</v>
          </cell>
          <cell r="P50">
            <v>6719.07217391304</v>
          </cell>
          <cell r="Q50">
            <v>14678.07</v>
          </cell>
          <cell r="R50" t="str">
            <v>26.31%</v>
          </cell>
          <cell r="S50" t="str">
            <v>24.02%</v>
          </cell>
          <cell r="T50">
            <v>0.25165</v>
          </cell>
        </row>
        <row r="51">
          <cell r="D51">
            <v>116919</v>
          </cell>
          <cell r="E51" t="str">
            <v>四川太极武侯区科华北路药店</v>
          </cell>
          <cell r="F51" t="str">
            <v/>
          </cell>
          <cell r="G51">
            <v>142</v>
          </cell>
          <cell r="H51" t="str">
            <v>旗舰片区</v>
          </cell>
          <cell r="I51" t="str">
            <v>谭勤娟</v>
          </cell>
          <cell r="J51">
            <v>874</v>
          </cell>
          <cell r="K51">
            <v>1117</v>
          </cell>
          <cell r="L51">
            <v>86.5652173913043</v>
          </cell>
          <cell r="M51">
            <v>63.51</v>
          </cell>
          <cell r="N51">
            <v>55510.94</v>
          </cell>
          <cell r="O51">
            <v>73246.32</v>
          </cell>
          <cell r="P51">
            <v>5598.14173913043</v>
          </cell>
          <cell r="Q51">
            <v>19355.97</v>
          </cell>
          <cell r="R51" t="str">
            <v>34.86%</v>
          </cell>
          <cell r="S51" t="str">
            <v>34.27%</v>
          </cell>
          <cell r="T51">
            <v>0.34565</v>
          </cell>
        </row>
        <row r="52">
          <cell r="D52">
            <v>114622</v>
          </cell>
          <cell r="E52" t="str">
            <v>四川太极成华区东昌路一药店</v>
          </cell>
          <cell r="F52" t="str">
            <v/>
          </cell>
          <cell r="G52">
            <v>322</v>
          </cell>
          <cell r="H52" t="str">
            <v>北门片</v>
          </cell>
          <cell r="I52" t="str">
            <v>朱朝霞 </v>
          </cell>
          <cell r="J52">
            <v>962</v>
          </cell>
          <cell r="K52">
            <v>1411</v>
          </cell>
          <cell r="L52">
            <v>103.173913043478</v>
          </cell>
          <cell r="M52">
            <v>57.31</v>
          </cell>
          <cell r="N52">
            <v>55133.59</v>
          </cell>
          <cell r="O52">
            <v>96744.91</v>
          </cell>
          <cell r="P52">
            <v>6603.41304347826</v>
          </cell>
          <cell r="Q52">
            <v>19311.25</v>
          </cell>
          <cell r="R52" t="str">
            <v>35.02%</v>
          </cell>
          <cell r="S52" t="str">
            <v>31.37%</v>
          </cell>
          <cell r="T52">
            <v>0.33195</v>
          </cell>
        </row>
        <row r="53">
          <cell r="D53">
            <v>746</v>
          </cell>
          <cell r="E53" t="str">
            <v>四川太极大邑县晋原镇内蒙古大道桃源药店</v>
          </cell>
          <cell r="F53" t="str">
            <v>否</v>
          </cell>
          <cell r="G53">
            <v>282</v>
          </cell>
          <cell r="H53" t="str">
            <v>城郊一片</v>
          </cell>
          <cell r="I53" t="str">
            <v>任会茹</v>
          </cell>
          <cell r="J53">
            <v>778</v>
          </cell>
          <cell r="K53">
            <v>1193</v>
          </cell>
          <cell r="L53">
            <v>85.695652173913</v>
          </cell>
          <cell r="M53">
            <v>69.94</v>
          </cell>
          <cell r="N53">
            <v>54415.52</v>
          </cell>
          <cell r="O53">
            <v>75709.42</v>
          </cell>
          <cell r="P53">
            <v>5657.60608695652</v>
          </cell>
          <cell r="Q53">
            <v>18198.24</v>
          </cell>
          <cell r="R53" t="str">
            <v>33.44%</v>
          </cell>
          <cell r="S53" t="str">
            <v>32.4%</v>
          </cell>
          <cell r="T53">
            <v>0.3292</v>
          </cell>
        </row>
        <row r="54">
          <cell r="D54">
            <v>54</v>
          </cell>
          <cell r="E54" t="str">
            <v>四川太极怀远店</v>
          </cell>
          <cell r="F54" t="str">
            <v>是</v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647</v>
          </cell>
          <cell r="K54">
            <v>1159</v>
          </cell>
          <cell r="L54">
            <v>78.5217391304348</v>
          </cell>
          <cell r="M54">
            <v>82.73</v>
          </cell>
          <cell r="N54">
            <v>53523.97</v>
          </cell>
          <cell r="O54">
            <v>87418.95</v>
          </cell>
          <cell r="P54">
            <v>6127.95304347826</v>
          </cell>
          <cell r="Q54">
            <v>17754.19</v>
          </cell>
          <cell r="R54" t="str">
            <v>33.17%</v>
          </cell>
          <cell r="S54" t="str">
            <v>32.98%</v>
          </cell>
          <cell r="T54">
            <v>0.33075</v>
          </cell>
        </row>
        <row r="55">
          <cell r="D55">
            <v>105267</v>
          </cell>
          <cell r="E55" t="str">
            <v>四川太极金牛区蜀汉路药店</v>
          </cell>
          <cell r="F55" t="str">
            <v/>
          </cell>
          <cell r="G55">
            <v>181</v>
          </cell>
          <cell r="H55" t="str">
            <v>西门一片</v>
          </cell>
          <cell r="I55" t="str">
            <v>刘琴英</v>
          </cell>
          <cell r="J55">
            <v>715</v>
          </cell>
          <cell r="K55">
            <v>975</v>
          </cell>
          <cell r="L55">
            <v>73.4782608695652</v>
          </cell>
          <cell r="M55">
            <v>73.86</v>
          </cell>
          <cell r="N55">
            <v>52813.37</v>
          </cell>
          <cell r="O55">
            <v>74897.08</v>
          </cell>
          <cell r="P55">
            <v>5552.62826086957</v>
          </cell>
          <cell r="Q55">
            <v>16844.5</v>
          </cell>
          <cell r="R55" t="str">
            <v>31.89%</v>
          </cell>
          <cell r="S55" t="str">
            <v>32.11%</v>
          </cell>
          <cell r="T55">
            <v>0.32</v>
          </cell>
        </row>
        <row r="56">
          <cell r="D56">
            <v>114286</v>
          </cell>
          <cell r="E56" t="str">
            <v>四川太极青羊区光华北五路药店</v>
          </cell>
          <cell r="F56" t="str">
            <v/>
          </cell>
          <cell r="G56">
            <v>342</v>
          </cell>
          <cell r="H56" t="str">
            <v>西门二片</v>
          </cell>
          <cell r="I56" t="str">
            <v>林禹帅</v>
          </cell>
          <cell r="J56">
            <v>639</v>
          </cell>
          <cell r="K56">
            <v>939</v>
          </cell>
          <cell r="L56">
            <v>68.6086956521739</v>
          </cell>
          <cell r="M56">
            <v>82.26</v>
          </cell>
          <cell r="N56">
            <v>52565.51</v>
          </cell>
          <cell r="O56">
            <v>73716.95</v>
          </cell>
          <cell r="P56">
            <v>5490.54173913043</v>
          </cell>
          <cell r="Q56">
            <v>14726.06</v>
          </cell>
          <cell r="R56" t="str">
            <v>28.01%</v>
          </cell>
          <cell r="S56" t="str">
            <v>29%</v>
          </cell>
          <cell r="T56">
            <v>0.28505</v>
          </cell>
        </row>
        <row r="57">
          <cell r="D57">
            <v>747</v>
          </cell>
          <cell r="E57" t="str">
            <v>四川太极郫县郫筒镇一环路东南段药店</v>
          </cell>
          <cell r="F57" t="str">
            <v/>
          </cell>
          <cell r="G57">
            <v>23</v>
          </cell>
          <cell r="H57" t="str">
            <v>城中片</v>
          </cell>
          <cell r="I57" t="str">
            <v>何巍 </v>
          </cell>
          <cell r="J57">
            <v>551</v>
          </cell>
          <cell r="K57">
            <v>737</v>
          </cell>
          <cell r="L57">
            <v>56</v>
          </cell>
          <cell r="M57">
            <v>95.17</v>
          </cell>
          <cell r="N57">
            <v>52436.3</v>
          </cell>
          <cell r="O57">
            <v>79260.48</v>
          </cell>
          <cell r="P57">
            <v>5725.94695652174</v>
          </cell>
          <cell r="Q57">
            <v>11981.16</v>
          </cell>
          <cell r="R57" t="str">
            <v>22.84%</v>
          </cell>
          <cell r="S57" t="str">
            <v>25.01%</v>
          </cell>
          <cell r="T57">
            <v>0.23925</v>
          </cell>
        </row>
        <row r="58">
          <cell r="D58">
            <v>120844</v>
          </cell>
          <cell r="E58" t="str">
            <v>四川太极彭州市致和镇南三环路药店</v>
          </cell>
          <cell r="F58" t="str">
            <v/>
          </cell>
          <cell r="G58">
            <v>322</v>
          </cell>
          <cell r="H58" t="str">
            <v>北门片</v>
          </cell>
          <cell r="I58" t="str">
            <v>朱朝霞 </v>
          </cell>
          <cell r="J58">
            <v>517</v>
          </cell>
          <cell r="K58">
            <v>642</v>
          </cell>
          <cell r="L58">
            <v>50.3913043478261</v>
          </cell>
          <cell r="M58">
            <v>100.65</v>
          </cell>
          <cell r="N58">
            <v>52034.41</v>
          </cell>
          <cell r="O58">
            <v>77880.92</v>
          </cell>
          <cell r="P58">
            <v>5648.49260869565</v>
          </cell>
          <cell r="Q58">
            <v>12448.83</v>
          </cell>
          <cell r="R58" t="str">
            <v>23.92%</v>
          </cell>
          <cell r="S58" t="str">
            <v>21%</v>
          </cell>
          <cell r="T58">
            <v>0.2246</v>
          </cell>
        </row>
        <row r="59">
          <cell r="D59">
            <v>539</v>
          </cell>
          <cell r="E59" t="str">
            <v>四川太极大邑县晋原镇子龙路店</v>
          </cell>
          <cell r="F59" t="str">
            <v>否</v>
          </cell>
          <cell r="G59">
            <v>282</v>
          </cell>
          <cell r="H59" t="str">
            <v>城郊一片</v>
          </cell>
          <cell r="I59" t="str">
            <v>任会茹</v>
          </cell>
          <cell r="J59">
            <v>406</v>
          </cell>
          <cell r="K59">
            <v>725</v>
          </cell>
          <cell r="L59">
            <v>49.1739130434783</v>
          </cell>
          <cell r="M59">
            <v>127.91</v>
          </cell>
          <cell r="N59">
            <v>51931.41</v>
          </cell>
          <cell r="O59">
            <v>73648.88</v>
          </cell>
          <cell r="P59">
            <v>5460.01260869565</v>
          </cell>
          <cell r="Q59">
            <v>13503.89</v>
          </cell>
          <cell r="R59" t="str">
            <v>26%</v>
          </cell>
          <cell r="S59" t="str">
            <v>26.63%</v>
          </cell>
          <cell r="T59">
            <v>0.26315</v>
          </cell>
        </row>
        <row r="60">
          <cell r="D60">
            <v>103198</v>
          </cell>
          <cell r="E60" t="str">
            <v>四川太极青羊区贝森北路药店</v>
          </cell>
          <cell r="F60" t="str">
            <v/>
          </cell>
          <cell r="G60">
            <v>181</v>
          </cell>
          <cell r="H60" t="str">
            <v>西门一片</v>
          </cell>
          <cell r="I60" t="str">
            <v>刘琴英</v>
          </cell>
          <cell r="J60">
            <v>671</v>
          </cell>
          <cell r="K60">
            <v>968</v>
          </cell>
          <cell r="L60">
            <v>71.2608695652174</v>
          </cell>
          <cell r="M60">
            <v>77.31</v>
          </cell>
          <cell r="N60">
            <v>51871.9</v>
          </cell>
          <cell r="O60">
            <v>77764.08</v>
          </cell>
          <cell r="P60">
            <v>5636.34695652174</v>
          </cell>
          <cell r="Q60">
            <v>15003.76</v>
          </cell>
          <cell r="R60" t="str">
            <v>28.92%</v>
          </cell>
          <cell r="S60" t="str">
            <v>30.31%</v>
          </cell>
          <cell r="T60">
            <v>0.29615</v>
          </cell>
        </row>
        <row r="61">
          <cell r="D61">
            <v>399</v>
          </cell>
          <cell r="E61" t="str">
            <v>四川太极高新天久北巷药店</v>
          </cell>
          <cell r="F61" t="str">
            <v>否</v>
          </cell>
          <cell r="G61">
            <v>181</v>
          </cell>
          <cell r="H61" t="str">
            <v>西门一片</v>
          </cell>
          <cell r="I61" t="str">
            <v>刘琴英</v>
          </cell>
          <cell r="J61">
            <v>543</v>
          </cell>
          <cell r="K61">
            <v>897</v>
          </cell>
          <cell r="L61">
            <v>62.6086956521739</v>
          </cell>
          <cell r="M61">
            <v>95.46</v>
          </cell>
          <cell r="N61">
            <v>51836.88</v>
          </cell>
          <cell r="O61">
            <v>26692.55</v>
          </cell>
          <cell r="P61">
            <v>3414.32304347826</v>
          </cell>
          <cell r="Q61">
            <v>15061.24</v>
          </cell>
          <cell r="R61" t="str">
            <v>29.05%</v>
          </cell>
          <cell r="S61" t="str">
            <v>22.92%</v>
          </cell>
          <cell r="T61">
            <v>0.25985</v>
          </cell>
        </row>
        <row r="62">
          <cell r="D62">
            <v>117184</v>
          </cell>
          <cell r="E62" t="str">
            <v>四川太极锦江区静沙南路药店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812</v>
          </cell>
          <cell r="K62">
            <v>1096</v>
          </cell>
          <cell r="L62">
            <v>82.9565217391304</v>
          </cell>
          <cell r="M62">
            <v>63.6</v>
          </cell>
          <cell r="N62">
            <v>51641.86</v>
          </cell>
          <cell r="O62">
            <v>65555.93</v>
          </cell>
          <cell r="P62">
            <v>5095.55608695652</v>
          </cell>
          <cell r="Q62">
            <v>17504.6</v>
          </cell>
          <cell r="R62" t="str">
            <v>33.89%</v>
          </cell>
          <cell r="S62" t="str">
            <v>36.7%</v>
          </cell>
          <cell r="T62">
            <v>0.35295</v>
          </cell>
        </row>
        <row r="63">
          <cell r="D63">
            <v>387</v>
          </cell>
          <cell r="E63" t="str">
            <v>四川太极新乐中街药店</v>
          </cell>
          <cell r="F63" t="str">
            <v>否</v>
          </cell>
          <cell r="G63">
            <v>232</v>
          </cell>
          <cell r="H63" t="str">
            <v>东南片区</v>
          </cell>
          <cell r="I63" t="str">
            <v>曾蕾蕾</v>
          </cell>
          <cell r="J63">
            <v>824</v>
          </cell>
          <cell r="K63">
            <v>1255</v>
          </cell>
          <cell r="L63">
            <v>90.3913043478261</v>
          </cell>
          <cell r="M63">
            <v>62.19</v>
          </cell>
          <cell r="N63">
            <v>51247.5</v>
          </cell>
          <cell r="O63">
            <v>86633.54</v>
          </cell>
          <cell r="P63">
            <v>5994.82782608696</v>
          </cell>
          <cell r="Q63">
            <v>14669.58</v>
          </cell>
          <cell r="R63" t="str">
            <v>28.62%</v>
          </cell>
          <cell r="S63" t="str">
            <v>28.68%</v>
          </cell>
          <cell r="T63">
            <v>0.2865</v>
          </cell>
        </row>
        <row r="64">
          <cell r="D64">
            <v>572</v>
          </cell>
          <cell r="E64" t="str">
            <v>四川太极郫县郫筒镇东大街药店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500</v>
          </cell>
          <cell r="K64">
            <v>784</v>
          </cell>
          <cell r="L64">
            <v>55.8260869565217</v>
          </cell>
          <cell r="M64">
            <v>100.21</v>
          </cell>
          <cell r="N64">
            <v>50105.02</v>
          </cell>
          <cell r="O64">
            <v>52974.67</v>
          </cell>
          <cell r="P64">
            <v>4481.72565217391</v>
          </cell>
          <cell r="Q64">
            <v>13552.05</v>
          </cell>
          <cell r="R64" t="str">
            <v>27.04%</v>
          </cell>
          <cell r="S64" t="str">
            <v>31.23%</v>
          </cell>
          <cell r="T64">
            <v>0.29135</v>
          </cell>
        </row>
        <row r="65">
          <cell r="D65">
            <v>102565</v>
          </cell>
          <cell r="E65" t="str">
            <v>四川太极武侯区佳灵路药店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838</v>
          </cell>
          <cell r="K65">
            <v>1094</v>
          </cell>
          <cell r="L65">
            <v>84</v>
          </cell>
          <cell r="M65">
            <v>59.38</v>
          </cell>
          <cell r="N65">
            <v>49761.65</v>
          </cell>
          <cell r="O65">
            <v>68729.39</v>
          </cell>
          <cell r="P65">
            <v>5151.78434782609</v>
          </cell>
          <cell r="Q65">
            <v>16673.52</v>
          </cell>
          <cell r="R65" t="str">
            <v>33.5%</v>
          </cell>
          <cell r="S65" t="str">
            <v>34.34%</v>
          </cell>
          <cell r="T65">
            <v>0.3392</v>
          </cell>
        </row>
        <row r="66">
          <cell r="D66">
            <v>108277</v>
          </cell>
          <cell r="E66" t="str">
            <v>四川太极金牛区银沙路药店</v>
          </cell>
          <cell r="F66" t="str">
            <v/>
          </cell>
          <cell r="G66">
            <v>181</v>
          </cell>
          <cell r="H66" t="str">
            <v>西门一片</v>
          </cell>
          <cell r="I66" t="str">
            <v>刘琴英</v>
          </cell>
          <cell r="J66">
            <v>854</v>
          </cell>
          <cell r="K66">
            <v>1167</v>
          </cell>
          <cell r="L66">
            <v>87.8695652173913</v>
          </cell>
          <cell r="M66">
            <v>57.33</v>
          </cell>
          <cell r="N66">
            <v>48961.7</v>
          </cell>
          <cell r="O66">
            <v>69495.35</v>
          </cell>
          <cell r="P66">
            <v>5150.30652173913</v>
          </cell>
          <cell r="Q66">
            <v>14070.25</v>
          </cell>
          <cell r="R66" t="str">
            <v>28.73%</v>
          </cell>
          <cell r="S66" t="str">
            <v>28.49%</v>
          </cell>
          <cell r="T66">
            <v>0.2861</v>
          </cell>
        </row>
        <row r="67">
          <cell r="D67">
            <v>716</v>
          </cell>
          <cell r="E67" t="str">
            <v>四川太极大邑县沙渠镇方圆路药店</v>
          </cell>
          <cell r="F67" t="str">
            <v>否</v>
          </cell>
          <cell r="G67">
            <v>282</v>
          </cell>
          <cell r="H67" t="str">
            <v>城郊一片</v>
          </cell>
          <cell r="I67" t="str">
            <v>任会茹</v>
          </cell>
          <cell r="J67">
            <v>596</v>
          </cell>
          <cell r="K67">
            <v>907</v>
          </cell>
          <cell r="L67">
            <v>65.3478260869565</v>
          </cell>
          <cell r="M67">
            <v>80.46</v>
          </cell>
          <cell r="N67">
            <v>47954.69</v>
          </cell>
          <cell r="O67">
            <v>72805.06</v>
          </cell>
          <cell r="P67">
            <v>5250.42391304348</v>
          </cell>
          <cell r="Q67">
            <v>15444.36</v>
          </cell>
          <cell r="R67" t="str">
            <v>32.2%</v>
          </cell>
          <cell r="S67" t="str">
            <v>29.96%</v>
          </cell>
          <cell r="T67">
            <v>0.3108</v>
          </cell>
        </row>
        <row r="68">
          <cell r="D68">
            <v>515</v>
          </cell>
          <cell r="E68" t="str">
            <v>四川太极成华区崔家店路药店</v>
          </cell>
          <cell r="F68" t="str">
            <v>否</v>
          </cell>
          <cell r="G68">
            <v>23</v>
          </cell>
          <cell r="H68" t="str">
            <v>城中片</v>
          </cell>
          <cell r="I68" t="str">
            <v>何巍 </v>
          </cell>
          <cell r="J68">
            <v>838</v>
          </cell>
          <cell r="K68">
            <v>1205</v>
          </cell>
          <cell r="L68">
            <v>88.8260869565217</v>
          </cell>
          <cell r="M68">
            <v>57.04</v>
          </cell>
          <cell r="N68">
            <v>47801.07</v>
          </cell>
          <cell r="O68">
            <v>72733.92</v>
          </cell>
          <cell r="P68">
            <v>5240.65173913043</v>
          </cell>
          <cell r="Q68">
            <v>16024.96</v>
          </cell>
          <cell r="R68" t="str">
            <v>33.52%</v>
          </cell>
          <cell r="S68" t="str">
            <v>30.73%</v>
          </cell>
          <cell r="T68">
            <v>0.32125</v>
          </cell>
        </row>
        <row r="69">
          <cell r="D69">
            <v>721</v>
          </cell>
          <cell r="E69" t="str">
            <v>四川太极邛崃市临邛镇洪川小区药店</v>
          </cell>
          <cell r="F69" t="str">
            <v>否</v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773</v>
          </cell>
          <cell r="K69">
            <v>1122</v>
          </cell>
          <cell r="L69">
            <v>82.3913043478261</v>
          </cell>
          <cell r="M69">
            <v>61.19</v>
          </cell>
          <cell r="N69">
            <v>47303.57</v>
          </cell>
          <cell r="O69">
            <v>68390.77</v>
          </cell>
          <cell r="P69">
            <v>5030.18869565217</v>
          </cell>
          <cell r="Q69">
            <v>16463.5</v>
          </cell>
          <cell r="R69" t="str">
            <v>34.8%</v>
          </cell>
          <cell r="S69" t="str">
            <v>36.03%</v>
          </cell>
          <cell r="T69">
            <v>0.35415</v>
          </cell>
        </row>
        <row r="70">
          <cell r="D70">
            <v>117310</v>
          </cell>
          <cell r="E70" t="str">
            <v>四川太极武侯区长寿路药店</v>
          </cell>
          <cell r="F70" t="str">
            <v/>
          </cell>
          <cell r="G70">
            <v>181</v>
          </cell>
          <cell r="H70" t="str">
            <v>西门一片</v>
          </cell>
          <cell r="I70" t="str">
            <v>刘琴英</v>
          </cell>
          <cell r="J70">
            <v>601</v>
          </cell>
          <cell r="K70">
            <v>855</v>
          </cell>
          <cell r="L70">
            <v>63.304347826087</v>
          </cell>
          <cell r="M70">
            <v>77.3</v>
          </cell>
          <cell r="N70">
            <v>46454.34</v>
          </cell>
          <cell r="O70">
            <v>62395.64</v>
          </cell>
          <cell r="P70">
            <v>4732.60782608696</v>
          </cell>
          <cell r="Q70">
            <v>14198.11</v>
          </cell>
          <cell r="R70" t="str">
            <v>30.56%</v>
          </cell>
          <cell r="S70" t="str">
            <v>32.02%</v>
          </cell>
          <cell r="T70">
            <v>0.3129</v>
          </cell>
        </row>
        <row r="71">
          <cell r="D71">
            <v>111219</v>
          </cell>
          <cell r="E71" t="str">
            <v>四川太极金牛区花照壁药店</v>
          </cell>
          <cell r="F71" t="str">
            <v/>
          </cell>
          <cell r="G71">
            <v>181</v>
          </cell>
          <cell r="H71" t="str">
            <v>西门一片</v>
          </cell>
          <cell r="I71" t="str">
            <v>刘琴英</v>
          </cell>
          <cell r="J71">
            <v>610</v>
          </cell>
          <cell r="K71">
            <v>975</v>
          </cell>
          <cell r="L71">
            <v>68.9130434782609</v>
          </cell>
          <cell r="M71">
            <v>74.75</v>
          </cell>
          <cell r="N71">
            <v>45594.71</v>
          </cell>
          <cell r="O71">
            <v>78872.97</v>
          </cell>
          <cell r="P71">
            <v>5411.63826086956</v>
          </cell>
          <cell r="Q71">
            <v>14573.07</v>
          </cell>
          <cell r="R71" t="str">
            <v>31.96%</v>
          </cell>
          <cell r="S71" t="str">
            <v>33.04%</v>
          </cell>
          <cell r="T71">
            <v>0.325</v>
          </cell>
        </row>
        <row r="72">
          <cell r="D72">
            <v>107728</v>
          </cell>
          <cell r="E72" t="str">
            <v>四川太极大邑县晋原镇北街药店</v>
          </cell>
          <cell r="F72" t="str">
            <v/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477</v>
          </cell>
          <cell r="K72">
            <v>649</v>
          </cell>
          <cell r="L72">
            <v>48.9565217391304</v>
          </cell>
          <cell r="M72">
            <v>94.41</v>
          </cell>
          <cell r="N72">
            <v>45035.43</v>
          </cell>
          <cell r="O72">
            <v>57673.88</v>
          </cell>
          <cell r="P72">
            <v>4465.62217391304</v>
          </cell>
          <cell r="Q72">
            <v>13051.47</v>
          </cell>
          <cell r="R72" t="str">
            <v>28.98%</v>
          </cell>
          <cell r="S72" t="str">
            <v>28.61%</v>
          </cell>
          <cell r="T72">
            <v>0.28795</v>
          </cell>
        </row>
        <row r="73">
          <cell r="D73">
            <v>104428</v>
          </cell>
          <cell r="E73" t="str">
            <v>四川太极崇州市崇阳镇永康东路药店 </v>
          </cell>
          <cell r="F73" t="str">
            <v/>
          </cell>
          <cell r="G73">
            <v>341</v>
          </cell>
          <cell r="H73" t="str">
            <v>崇州片</v>
          </cell>
          <cell r="I73" t="str">
            <v>胡建梅</v>
          </cell>
          <cell r="J73">
            <v>631</v>
          </cell>
          <cell r="K73">
            <v>912</v>
          </cell>
          <cell r="L73">
            <v>67.0869565217391</v>
          </cell>
          <cell r="M73">
            <v>70.66</v>
          </cell>
          <cell r="N73">
            <v>44583.55</v>
          </cell>
          <cell r="O73">
            <v>62263.89</v>
          </cell>
          <cell r="P73">
            <v>4645.54086956522</v>
          </cell>
          <cell r="Q73">
            <v>14352.21</v>
          </cell>
          <cell r="R73" t="str">
            <v>32.19%</v>
          </cell>
          <cell r="S73" t="str">
            <v>33.94%</v>
          </cell>
          <cell r="T73">
            <v>0.33065</v>
          </cell>
        </row>
        <row r="74">
          <cell r="D74">
            <v>745</v>
          </cell>
          <cell r="E74" t="str">
            <v>四川太极金牛区金沙路药店</v>
          </cell>
          <cell r="F74" t="str">
            <v/>
          </cell>
          <cell r="G74">
            <v>181</v>
          </cell>
          <cell r="H74" t="str">
            <v>西门一片</v>
          </cell>
          <cell r="I74" t="str">
            <v>刘琴英</v>
          </cell>
          <cell r="J74">
            <v>797</v>
          </cell>
          <cell r="K74">
            <v>1213</v>
          </cell>
          <cell r="L74">
            <v>87.3913043478261</v>
          </cell>
          <cell r="M74">
            <v>55.56</v>
          </cell>
          <cell r="N74">
            <v>44278.08</v>
          </cell>
          <cell r="O74">
            <v>71447.48</v>
          </cell>
          <cell r="P74">
            <v>5031.54608695652</v>
          </cell>
          <cell r="Q74">
            <v>13213.13</v>
          </cell>
          <cell r="R74" t="str">
            <v>29.84%</v>
          </cell>
          <cell r="S74" t="str">
            <v>31.18%</v>
          </cell>
          <cell r="T74">
            <v>0.3051</v>
          </cell>
        </row>
        <row r="75">
          <cell r="D75">
            <v>106485</v>
          </cell>
          <cell r="E75" t="str">
            <v>四川太极成都高新区元华二巷药店</v>
          </cell>
          <cell r="F75" t="str">
            <v/>
          </cell>
          <cell r="G75">
            <v>142</v>
          </cell>
          <cell r="H75" t="str">
            <v>旗舰片区</v>
          </cell>
          <cell r="I75" t="str">
            <v>谭勤娟</v>
          </cell>
          <cell r="J75">
            <v>516</v>
          </cell>
          <cell r="K75">
            <v>763</v>
          </cell>
          <cell r="L75">
            <v>55.6086956521739</v>
          </cell>
          <cell r="M75">
            <v>83.48</v>
          </cell>
          <cell r="N75">
            <v>43076.53</v>
          </cell>
          <cell r="O75">
            <v>61995.88</v>
          </cell>
          <cell r="P75">
            <v>4568.36565217391</v>
          </cell>
          <cell r="Q75">
            <v>9918.36</v>
          </cell>
          <cell r="R75" t="str">
            <v>23.02%</v>
          </cell>
          <cell r="S75" t="str">
            <v>26.49%</v>
          </cell>
          <cell r="T75">
            <v>0.24755</v>
          </cell>
        </row>
        <row r="76">
          <cell r="D76">
            <v>740</v>
          </cell>
          <cell r="E76" t="str">
            <v>四川太极成华区华康路药店</v>
          </cell>
          <cell r="F76" t="str">
            <v/>
          </cell>
          <cell r="G76">
            <v>232</v>
          </cell>
          <cell r="H76" t="str">
            <v>东南片区</v>
          </cell>
          <cell r="I76" t="str">
            <v>曾蕾蕾</v>
          </cell>
          <cell r="J76">
            <v>767</v>
          </cell>
          <cell r="K76">
            <v>1067</v>
          </cell>
          <cell r="L76">
            <v>79.7391304347826</v>
          </cell>
          <cell r="M76">
            <v>54.02</v>
          </cell>
          <cell r="N76">
            <v>41429.81</v>
          </cell>
          <cell r="O76">
            <v>49665.69</v>
          </cell>
          <cell r="P76">
            <v>3960.67391304348</v>
          </cell>
          <cell r="Q76">
            <v>13488.85</v>
          </cell>
          <cell r="R76" t="str">
            <v>32.55%</v>
          </cell>
          <cell r="S76" t="str">
            <v>34.91%</v>
          </cell>
          <cell r="T76">
            <v>0.3373</v>
          </cell>
        </row>
        <row r="77">
          <cell r="D77">
            <v>116482</v>
          </cell>
          <cell r="E77" t="str">
            <v>四川太极锦江区宏济中路药店</v>
          </cell>
          <cell r="F77" t="str">
            <v/>
          </cell>
          <cell r="G77">
            <v>23</v>
          </cell>
          <cell r="H77" t="str">
            <v>城中片</v>
          </cell>
          <cell r="I77" t="str">
            <v>何巍 </v>
          </cell>
          <cell r="J77">
            <v>491</v>
          </cell>
          <cell r="K77">
            <v>679</v>
          </cell>
          <cell r="L77">
            <v>50.8695652173913</v>
          </cell>
          <cell r="M77">
            <v>83.32</v>
          </cell>
          <cell r="N77">
            <v>40908.46</v>
          </cell>
          <cell r="O77">
            <v>57619.46</v>
          </cell>
          <cell r="P77">
            <v>4283.82260869565</v>
          </cell>
          <cell r="Q77">
            <v>12594.04</v>
          </cell>
          <cell r="R77" t="str">
            <v>30.78%</v>
          </cell>
          <cell r="S77" t="str">
            <v>34.39%</v>
          </cell>
          <cell r="T77">
            <v>0.32585</v>
          </cell>
        </row>
        <row r="78">
          <cell r="D78">
            <v>717</v>
          </cell>
          <cell r="E78" t="str">
            <v>四川太极大邑县晋原镇通达东路五段药店</v>
          </cell>
          <cell r="F78" t="str">
            <v>否</v>
          </cell>
          <cell r="G78">
            <v>282</v>
          </cell>
          <cell r="H78" t="str">
            <v>城郊一片</v>
          </cell>
          <cell r="I78" t="str">
            <v>任会茹</v>
          </cell>
          <cell r="J78">
            <v>437</v>
          </cell>
          <cell r="K78">
            <v>721</v>
          </cell>
          <cell r="L78">
            <v>50.3478260869565</v>
          </cell>
          <cell r="M78">
            <v>92.65</v>
          </cell>
          <cell r="N78">
            <v>40486.08</v>
          </cell>
          <cell r="O78">
            <v>68238.49</v>
          </cell>
          <cell r="P78">
            <v>4727.15521739131</v>
          </cell>
          <cell r="Q78">
            <v>12529.13</v>
          </cell>
          <cell r="R78" t="str">
            <v>30.94%</v>
          </cell>
          <cell r="S78" t="str">
            <v>32.57%</v>
          </cell>
          <cell r="T78">
            <v>0.31755</v>
          </cell>
        </row>
        <row r="79">
          <cell r="D79">
            <v>105910</v>
          </cell>
          <cell r="E79" t="str">
            <v>四川太极高新区紫薇东路药店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523</v>
          </cell>
          <cell r="K79">
            <v>765</v>
          </cell>
          <cell r="L79">
            <v>56</v>
          </cell>
          <cell r="M79">
            <v>77.19</v>
          </cell>
          <cell r="N79">
            <v>40369.65</v>
          </cell>
          <cell r="O79">
            <v>59476.41</v>
          </cell>
          <cell r="P79">
            <v>4341.13304347826</v>
          </cell>
          <cell r="Q79">
            <v>13786.82</v>
          </cell>
          <cell r="R79" t="str">
            <v>34.15%</v>
          </cell>
          <cell r="S79" t="str">
            <v>33.34%</v>
          </cell>
          <cell r="T79">
            <v>0.33745</v>
          </cell>
        </row>
        <row r="80">
          <cell r="D80">
            <v>704</v>
          </cell>
          <cell r="E80" t="str">
            <v>四川太极都江堰奎光路中段药店</v>
          </cell>
          <cell r="F80" t="str">
            <v>否</v>
          </cell>
          <cell r="G80">
            <v>233</v>
          </cell>
          <cell r="H80" t="str">
            <v>都江堰片</v>
          </cell>
          <cell r="I80" t="str">
            <v>苗凯</v>
          </cell>
          <cell r="J80">
            <v>561</v>
          </cell>
          <cell r="K80">
            <v>927</v>
          </cell>
          <cell r="L80">
            <v>64.695652173913</v>
          </cell>
          <cell r="M80">
            <v>71.8</v>
          </cell>
          <cell r="N80">
            <v>40281.8</v>
          </cell>
          <cell r="O80">
            <v>54113.84</v>
          </cell>
          <cell r="P80">
            <v>4104.15826086957</v>
          </cell>
          <cell r="Q80">
            <v>12643.11</v>
          </cell>
          <cell r="R80" t="str">
            <v>31.38%</v>
          </cell>
          <cell r="S80" t="str">
            <v>32.53%</v>
          </cell>
          <cell r="T80">
            <v>0.31955</v>
          </cell>
        </row>
        <row r="81">
          <cell r="D81">
            <v>733</v>
          </cell>
          <cell r="E81" t="str">
            <v>四川太极双流区东升街道三强西路药店</v>
          </cell>
          <cell r="F81" t="str">
            <v>否</v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643</v>
          </cell>
          <cell r="K81">
            <v>886</v>
          </cell>
          <cell r="L81">
            <v>66.4782608695652</v>
          </cell>
          <cell r="M81">
            <v>62.45</v>
          </cell>
          <cell r="N81">
            <v>40152.94</v>
          </cell>
          <cell r="O81">
            <v>54085.3</v>
          </cell>
          <cell r="P81">
            <v>4097.3147826087</v>
          </cell>
          <cell r="Q81">
            <v>14350.32</v>
          </cell>
          <cell r="R81" t="str">
            <v>35.73%</v>
          </cell>
          <cell r="S81" t="str">
            <v>37.07%</v>
          </cell>
          <cell r="T81">
            <v>0.364</v>
          </cell>
        </row>
        <row r="82">
          <cell r="D82">
            <v>103639</v>
          </cell>
          <cell r="E82" t="str">
            <v>四川太极成华区金马河路药店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593</v>
          </cell>
          <cell r="K82">
            <v>861</v>
          </cell>
          <cell r="L82">
            <v>63.2173913043478</v>
          </cell>
          <cell r="M82">
            <v>66.76</v>
          </cell>
          <cell r="N82">
            <v>39591.17</v>
          </cell>
          <cell r="O82">
            <v>61344.84</v>
          </cell>
          <cell r="P82">
            <v>4388.52217391304</v>
          </cell>
          <cell r="Q82">
            <v>13533.73</v>
          </cell>
          <cell r="R82" t="str">
            <v>34.18%</v>
          </cell>
          <cell r="S82" t="str">
            <v>34.3%</v>
          </cell>
          <cell r="T82">
            <v>0.3424</v>
          </cell>
        </row>
        <row r="83">
          <cell r="D83">
            <v>587</v>
          </cell>
          <cell r="E83" t="str">
            <v>四川太极都江堰景中路店</v>
          </cell>
          <cell r="F83" t="str">
            <v>否</v>
          </cell>
          <cell r="G83">
            <v>233</v>
          </cell>
          <cell r="H83" t="str">
            <v>都江堰片</v>
          </cell>
          <cell r="I83" t="str">
            <v>苗凯</v>
          </cell>
          <cell r="J83">
            <v>586</v>
          </cell>
          <cell r="K83">
            <v>993</v>
          </cell>
          <cell r="L83">
            <v>68.6521739130435</v>
          </cell>
          <cell r="M83">
            <v>67.4</v>
          </cell>
          <cell r="N83">
            <v>39495.85</v>
          </cell>
          <cell r="O83">
            <v>65506.45</v>
          </cell>
          <cell r="P83">
            <v>4565.31739130435</v>
          </cell>
          <cell r="Q83">
            <v>13652.45</v>
          </cell>
          <cell r="R83" t="str">
            <v>34.56%</v>
          </cell>
          <cell r="S83" t="str">
            <v>29.89%</v>
          </cell>
          <cell r="T83">
            <v>0.32225</v>
          </cell>
        </row>
        <row r="84">
          <cell r="D84">
            <v>754</v>
          </cell>
          <cell r="E84" t="str">
            <v>四川太极崇州市崇阳镇尚贤坊街药店</v>
          </cell>
          <cell r="F84" t="str">
            <v/>
          </cell>
          <cell r="G84">
            <v>341</v>
          </cell>
          <cell r="H84" t="str">
            <v>崇州片</v>
          </cell>
          <cell r="I84" t="str">
            <v>胡建梅</v>
          </cell>
          <cell r="J84">
            <v>441</v>
          </cell>
          <cell r="K84">
            <v>733</v>
          </cell>
          <cell r="L84">
            <v>51.0434782608696</v>
          </cell>
          <cell r="M84">
            <v>89.55</v>
          </cell>
          <cell r="N84">
            <v>39489.57</v>
          </cell>
          <cell r="O84">
            <v>52453.73</v>
          </cell>
          <cell r="P84">
            <v>3997.5347826087</v>
          </cell>
          <cell r="Q84">
            <v>11150.58</v>
          </cell>
          <cell r="R84" t="str">
            <v>28.23%</v>
          </cell>
          <cell r="S84" t="str">
            <v>31.91%</v>
          </cell>
          <cell r="T84">
            <v>0.3007</v>
          </cell>
        </row>
        <row r="85">
          <cell r="D85">
            <v>105751</v>
          </cell>
          <cell r="E85" t="str">
            <v>四川太极高新区新下街药店</v>
          </cell>
          <cell r="F85" t="str">
            <v/>
          </cell>
          <cell r="G85">
            <v>232</v>
          </cell>
          <cell r="H85" t="str">
            <v>东南片区</v>
          </cell>
          <cell r="I85" t="str">
            <v>曾蕾蕾</v>
          </cell>
          <cell r="J85">
            <v>637</v>
          </cell>
          <cell r="K85">
            <v>952</v>
          </cell>
          <cell r="L85">
            <v>69.0869565217391</v>
          </cell>
          <cell r="M85">
            <v>61.54</v>
          </cell>
          <cell r="N85">
            <v>39198.65</v>
          </cell>
          <cell r="O85">
            <v>67675.23</v>
          </cell>
          <cell r="P85">
            <v>4646.69043478261</v>
          </cell>
          <cell r="Q85">
            <v>13387.81</v>
          </cell>
          <cell r="R85" t="str">
            <v>34.15%</v>
          </cell>
          <cell r="S85" t="str">
            <v>33.35%</v>
          </cell>
          <cell r="T85">
            <v>0.3375</v>
          </cell>
        </row>
        <row r="86">
          <cell r="D86">
            <v>743</v>
          </cell>
          <cell r="E86" t="str">
            <v>四川太极成华区万宇路药店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623</v>
          </cell>
          <cell r="K86">
            <v>976</v>
          </cell>
          <cell r="L86">
            <v>69.5217391304348</v>
          </cell>
          <cell r="M86">
            <v>62.35</v>
          </cell>
          <cell r="N86">
            <v>38844.77</v>
          </cell>
          <cell r="O86">
            <v>61743.49</v>
          </cell>
          <cell r="P86">
            <v>4373.40260869565</v>
          </cell>
          <cell r="Q86">
            <v>12432.87</v>
          </cell>
          <cell r="R86" t="str">
            <v>32%</v>
          </cell>
          <cell r="S86" t="str">
            <v>32.05%</v>
          </cell>
          <cell r="T86">
            <v>0.32025</v>
          </cell>
        </row>
        <row r="87">
          <cell r="D87">
            <v>355</v>
          </cell>
          <cell r="E87" t="str">
            <v>四川太极双林路药店</v>
          </cell>
          <cell r="F87" t="str">
            <v>是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498</v>
          </cell>
          <cell r="K87">
            <v>759</v>
          </cell>
          <cell r="L87">
            <v>54.6521739130435</v>
          </cell>
          <cell r="M87">
            <v>77.05</v>
          </cell>
          <cell r="N87">
            <v>38373.31</v>
          </cell>
          <cell r="O87">
            <v>57494.97</v>
          </cell>
          <cell r="P87">
            <v>4168.18608695652</v>
          </cell>
          <cell r="Q87">
            <v>11430.87</v>
          </cell>
          <cell r="R87" t="str">
            <v>29.78%</v>
          </cell>
          <cell r="S87" t="str">
            <v>29.35%</v>
          </cell>
          <cell r="T87">
            <v>0.29565</v>
          </cell>
        </row>
        <row r="88">
          <cell r="D88">
            <v>598</v>
          </cell>
          <cell r="E88" t="str">
            <v>四川太极锦江区水杉街药店</v>
          </cell>
          <cell r="F88" t="str">
            <v>否</v>
          </cell>
          <cell r="G88">
            <v>23</v>
          </cell>
          <cell r="H88" t="str">
            <v>城中片</v>
          </cell>
          <cell r="I88" t="str">
            <v>何巍 </v>
          </cell>
          <cell r="J88">
            <v>897</v>
          </cell>
          <cell r="K88">
            <v>1374</v>
          </cell>
          <cell r="L88">
            <v>98.7391304347826</v>
          </cell>
          <cell r="M88">
            <v>42.56</v>
          </cell>
          <cell r="N88">
            <v>38178.33</v>
          </cell>
          <cell r="O88">
            <v>88838.58</v>
          </cell>
          <cell r="P88">
            <v>5522.47434782609</v>
          </cell>
          <cell r="Q88">
            <v>13028.45</v>
          </cell>
          <cell r="R88" t="str">
            <v>34.12%</v>
          </cell>
          <cell r="S88" t="str">
            <v>32.16%</v>
          </cell>
          <cell r="T88">
            <v>0.3314</v>
          </cell>
        </row>
        <row r="89">
          <cell r="D89">
            <v>113833</v>
          </cell>
          <cell r="E89" t="str">
            <v>四川太极青羊区光华西一路药店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642</v>
          </cell>
          <cell r="K89">
            <v>913</v>
          </cell>
          <cell r="L89">
            <v>67.6086956521739</v>
          </cell>
          <cell r="M89">
            <v>59.14</v>
          </cell>
          <cell r="N89">
            <v>37966.92</v>
          </cell>
          <cell r="O89">
            <v>45384.82</v>
          </cell>
          <cell r="P89">
            <v>3623.98869565217</v>
          </cell>
          <cell r="Q89">
            <v>13363.32</v>
          </cell>
          <cell r="R89" t="str">
            <v>35.19%</v>
          </cell>
          <cell r="S89" t="str">
            <v>36.33%</v>
          </cell>
          <cell r="T89">
            <v>0.3576</v>
          </cell>
        </row>
        <row r="90">
          <cell r="D90">
            <v>122198</v>
          </cell>
          <cell r="E90" t="str">
            <v>四川太极成华区华泰路二药店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459</v>
          </cell>
          <cell r="K90">
            <v>629</v>
          </cell>
          <cell r="L90">
            <v>47.304347826087</v>
          </cell>
          <cell r="M90">
            <v>81.19</v>
          </cell>
          <cell r="N90">
            <v>37265.78</v>
          </cell>
          <cell r="O90">
            <v>57618.49</v>
          </cell>
          <cell r="P90">
            <v>4125.40304347826</v>
          </cell>
          <cell r="Q90">
            <v>9158.78</v>
          </cell>
          <cell r="R90" t="str">
            <v>24.57%</v>
          </cell>
          <cell r="S90" t="str">
            <v>23.47%</v>
          </cell>
          <cell r="T90">
            <v>0.2402</v>
          </cell>
        </row>
        <row r="91">
          <cell r="D91">
            <v>104429</v>
          </cell>
          <cell r="E91" t="str">
            <v>四川太极武侯区大华街药店</v>
          </cell>
          <cell r="F91" t="str">
            <v/>
          </cell>
          <cell r="G91">
            <v>342</v>
          </cell>
          <cell r="H91" t="str">
            <v>西门二片</v>
          </cell>
          <cell r="I91" t="str">
            <v>林禹帅</v>
          </cell>
          <cell r="J91">
            <v>483</v>
          </cell>
          <cell r="K91">
            <v>730</v>
          </cell>
          <cell r="L91">
            <v>52.7391304347826</v>
          </cell>
          <cell r="M91">
            <v>76.98</v>
          </cell>
          <cell r="N91">
            <v>37183.64</v>
          </cell>
          <cell r="O91">
            <v>43941.61</v>
          </cell>
          <cell r="P91">
            <v>3527.1847826087</v>
          </cell>
          <cell r="Q91">
            <v>7352.09</v>
          </cell>
          <cell r="R91" t="str">
            <v>19.77%</v>
          </cell>
          <cell r="S91" t="str">
            <v>26.95%</v>
          </cell>
          <cell r="T91">
            <v>0.2336</v>
          </cell>
        </row>
        <row r="92">
          <cell r="D92">
            <v>112415</v>
          </cell>
          <cell r="E92" t="str">
            <v>四川太极金牛区五福桥东路药店</v>
          </cell>
          <cell r="F92" t="str">
            <v/>
          </cell>
          <cell r="G92">
            <v>322</v>
          </cell>
          <cell r="H92" t="str">
            <v>北门片</v>
          </cell>
          <cell r="I92" t="str">
            <v>朱朝霞 </v>
          </cell>
          <cell r="J92">
            <v>626</v>
          </cell>
          <cell r="K92">
            <v>908</v>
          </cell>
          <cell r="L92">
            <v>66.695652173913</v>
          </cell>
          <cell r="M92">
            <v>59.31</v>
          </cell>
          <cell r="N92">
            <v>37128.95</v>
          </cell>
          <cell r="O92">
            <v>60303.2</v>
          </cell>
          <cell r="P92">
            <v>4236.18043478261</v>
          </cell>
          <cell r="Q92">
            <v>10252.58</v>
          </cell>
          <cell r="R92" t="str">
            <v>27.61%</v>
          </cell>
          <cell r="S92" t="str">
            <v>26.17%</v>
          </cell>
          <cell r="T92">
            <v>0.2689</v>
          </cell>
        </row>
        <row r="93">
          <cell r="D93">
            <v>113008</v>
          </cell>
          <cell r="E93" t="str">
            <v>四川太极成都高新区尚锦路药店</v>
          </cell>
          <cell r="F93" t="str">
            <v/>
          </cell>
          <cell r="G93">
            <v>23</v>
          </cell>
          <cell r="H93" t="str">
            <v>城中片</v>
          </cell>
          <cell r="I93" t="str">
            <v>何巍 </v>
          </cell>
          <cell r="J93">
            <v>463</v>
          </cell>
          <cell r="K93">
            <v>856</v>
          </cell>
          <cell r="L93">
            <v>57.3478260869565</v>
          </cell>
          <cell r="M93">
            <v>80.09</v>
          </cell>
          <cell r="N93">
            <v>37080.24</v>
          </cell>
          <cell r="O93">
            <v>69459.43</v>
          </cell>
          <cell r="P93">
            <v>4632.15956521739</v>
          </cell>
          <cell r="Q93">
            <v>9038.28</v>
          </cell>
          <cell r="R93" t="str">
            <v>24.37%</v>
          </cell>
          <cell r="S93" t="str">
            <v>22.16%</v>
          </cell>
          <cell r="T93">
            <v>0.23265</v>
          </cell>
        </row>
        <row r="94">
          <cell r="D94">
            <v>748</v>
          </cell>
          <cell r="E94" t="str">
            <v>四川太极大邑县晋原镇东街药店</v>
          </cell>
          <cell r="F94" t="str">
            <v/>
          </cell>
          <cell r="G94">
            <v>282</v>
          </cell>
          <cell r="H94" t="str">
            <v>城郊一片</v>
          </cell>
          <cell r="I94" t="str">
            <v>任会茹</v>
          </cell>
          <cell r="J94">
            <v>451</v>
          </cell>
          <cell r="K94">
            <v>663</v>
          </cell>
          <cell r="L94">
            <v>48.4347826086956</v>
          </cell>
          <cell r="M94">
            <v>81.31</v>
          </cell>
          <cell r="N94">
            <v>36670.34</v>
          </cell>
          <cell r="O94">
            <v>53299.75</v>
          </cell>
          <cell r="P94">
            <v>3911.74304347826</v>
          </cell>
          <cell r="Q94">
            <v>11295.61</v>
          </cell>
          <cell r="R94" t="str">
            <v>30.8%</v>
          </cell>
          <cell r="S94" t="str">
            <v>30.84%</v>
          </cell>
          <cell r="T94">
            <v>0.3082</v>
          </cell>
        </row>
        <row r="95">
          <cell r="D95">
            <v>106865</v>
          </cell>
          <cell r="E95" t="str">
            <v>四川太极武侯区丝竹路药店</v>
          </cell>
          <cell r="F95" t="str">
            <v/>
          </cell>
          <cell r="G95">
            <v>142</v>
          </cell>
          <cell r="H95" t="str">
            <v>旗舰片区</v>
          </cell>
          <cell r="I95" t="str">
            <v>谭勤娟</v>
          </cell>
          <cell r="J95">
            <v>538</v>
          </cell>
          <cell r="K95">
            <v>773</v>
          </cell>
          <cell r="L95">
            <v>57</v>
          </cell>
          <cell r="M95">
            <v>67.26</v>
          </cell>
          <cell r="N95">
            <v>36186.3</v>
          </cell>
          <cell r="O95">
            <v>54200.04</v>
          </cell>
          <cell r="P95">
            <v>3929.84086956522</v>
          </cell>
          <cell r="Q95">
            <v>11799.62</v>
          </cell>
          <cell r="R95" t="str">
            <v>32.6%</v>
          </cell>
          <cell r="S95" t="str">
            <v>33.66%</v>
          </cell>
          <cell r="T95">
            <v>0.3313</v>
          </cell>
        </row>
        <row r="96">
          <cell r="D96">
            <v>112888</v>
          </cell>
          <cell r="E96" t="str">
            <v>四川太极武侯区双楠路药店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451</v>
          </cell>
          <cell r="K96">
            <v>607</v>
          </cell>
          <cell r="L96">
            <v>46</v>
          </cell>
          <cell r="M96">
            <v>80.12</v>
          </cell>
          <cell r="N96">
            <v>36133.17</v>
          </cell>
          <cell r="O96">
            <v>41438.71</v>
          </cell>
          <cell r="P96">
            <v>3372.69043478261</v>
          </cell>
          <cell r="Q96">
            <v>9853.77</v>
          </cell>
          <cell r="R96" t="str">
            <v>27.27%</v>
          </cell>
          <cell r="S96" t="str">
            <v>28.03%</v>
          </cell>
          <cell r="T96">
            <v>0.2765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729</v>
          </cell>
          <cell r="K97">
            <v>906</v>
          </cell>
          <cell r="L97">
            <v>71.0869565217391</v>
          </cell>
          <cell r="M97">
            <v>48.91</v>
          </cell>
          <cell r="N97">
            <v>35658.76</v>
          </cell>
          <cell r="O97">
            <v>53920.69</v>
          </cell>
          <cell r="P97">
            <v>3894.75869565217</v>
          </cell>
          <cell r="Q97">
            <v>11440.05</v>
          </cell>
          <cell r="R97" t="str">
            <v>32.08%</v>
          </cell>
          <cell r="S97" t="str">
            <v>33.21%</v>
          </cell>
          <cell r="T97">
            <v>0.32645</v>
          </cell>
        </row>
        <row r="98">
          <cell r="D98">
            <v>732</v>
          </cell>
          <cell r="E98" t="str">
            <v>四川太极邛崃市羊安镇永康大道药店</v>
          </cell>
          <cell r="F98" t="str">
            <v>否</v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357</v>
          </cell>
          <cell r="K98">
            <v>527</v>
          </cell>
          <cell r="L98">
            <v>38.4347826086956</v>
          </cell>
          <cell r="M98">
            <v>99.39</v>
          </cell>
          <cell r="N98">
            <v>35481.91</v>
          </cell>
          <cell r="O98">
            <v>45847.65</v>
          </cell>
          <cell r="P98">
            <v>3536.06782608696</v>
          </cell>
          <cell r="Q98">
            <v>11160.29</v>
          </cell>
          <cell r="R98" t="str">
            <v>31.45%</v>
          </cell>
          <cell r="S98" t="str">
            <v>34.24%</v>
          </cell>
          <cell r="T98">
            <v>0.32845</v>
          </cell>
        </row>
        <row r="99">
          <cell r="D99">
            <v>116773</v>
          </cell>
          <cell r="E99" t="str">
            <v>四川太极青羊区经一路药店</v>
          </cell>
          <cell r="F99" t="str">
            <v/>
          </cell>
          <cell r="G99">
            <v>342</v>
          </cell>
          <cell r="H99" t="str">
            <v>西门二片</v>
          </cell>
          <cell r="I99" t="str">
            <v>林禹帅</v>
          </cell>
          <cell r="J99">
            <v>480</v>
          </cell>
          <cell r="K99">
            <v>629</v>
          </cell>
          <cell r="L99">
            <v>48.2173913043478</v>
          </cell>
          <cell r="M99">
            <v>73.91</v>
          </cell>
          <cell r="N99">
            <v>35474.59</v>
          </cell>
          <cell r="O99">
            <v>34719.48</v>
          </cell>
          <cell r="P99">
            <v>3051.91608695652</v>
          </cell>
          <cell r="Q99">
            <v>10149.58</v>
          </cell>
          <cell r="R99" t="str">
            <v>28.61%</v>
          </cell>
          <cell r="S99" t="str">
            <v>36%</v>
          </cell>
          <cell r="T99">
            <v>0.32305</v>
          </cell>
        </row>
        <row r="100">
          <cell r="D100">
            <v>104430</v>
          </cell>
          <cell r="E100" t="str">
            <v>四川太极高新区中和大道药店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586</v>
          </cell>
          <cell r="K100">
            <v>904</v>
          </cell>
          <cell r="L100">
            <v>64.7826086956522</v>
          </cell>
          <cell r="M100">
            <v>59.96</v>
          </cell>
          <cell r="N100">
            <v>35138.17</v>
          </cell>
          <cell r="O100">
            <v>59891.89</v>
          </cell>
          <cell r="P100">
            <v>4131.74173913043</v>
          </cell>
          <cell r="Q100">
            <v>11481.92</v>
          </cell>
          <cell r="R100" t="str">
            <v>32.67%</v>
          </cell>
          <cell r="S100" t="str">
            <v>32.39%</v>
          </cell>
          <cell r="T100">
            <v>0.3253</v>
          </cell>
        </row>
        <row r="101">
          <cell r="D101">
            <v>102479</v>
          </cell>
          <cell r="E101" t="str">
            <v>四川太极锦江区劼人路药店</v>
          </cell>
          <cell r="F101" t="str">
            <v/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527</v>
          </cell>
          <cell r="K101">
            <v>967</v>
          </cell>
          <cell r="L101">
            <v>64.9565217391304</v>
          </cell>
          <cell r="M101">
            <v>66.15</v>
          </cell>
          <cell r="N101">
            <v>34859.67</v>
          </cell>
          <cell r="O101">
            <v>54506.43</v>
          </cell>
          <cell r="P101">
            <v>3885.48260869565</v>
          </cell>
          <cell r="Q101">
            <v>12362.92</v>
          </cell>
          <cell r="R101" t="str">
            <v>35.46%</v>
          </cell>
          <cell r="S101" t="str">
            <v>36.1%</v>
          </cell>
          <cell r="T101">
            <v>0.3578</v>
          </cell>
        </row>
        <row r="102">
          <cell r="D102">
            <v>119263</v>
          </cell>
          <cell r="E102" t="str">
            <v>四川太极青羊区蜀源路药店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496</v>
          </cell>
          <cell r="K102">
            <v>783</v>
          </cell>
          <cell r="L102">
            <v>55.6086956521739</v>
          </cell>
          <cell r="M102">
            <v>70.11</v>
          </cell>
          <cell r="N102">
            <v>34774.36</v>
          </cell>
          <cell r="O102">
            <v>41323.22</v>
          </cell>
          <cell r="P102">
            <v>3308.59043478261</v>
          </cell>
          <cell r="Q102">
            <v>9151.19</v>
          </cell>
          <cell r="R102" t="str">
            <v>26.31%</v>
          </cell>
          <cell r="S102" t="str">
            <v>28.05%</v>
          </cell>
          <cell r="T102">
            <v>0.2718</v>
          </cell>
        </row>
        <row r="103">
          <cell r="D103">
            <v>113299</v>
          </cell>
          <cell r="E103" t="str">
            <v>四川太极武侯区倪家桥路药店</v>
          </cell>
          <cell r="F103" t="str">
            <v/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590</v>
          </cell>
          <cell r="K103">
            <v>855</v>
          </cell>
          <cell r="L103">
            <v>62.8260869565217</v>
          </cell>
          <cell r="M103">
            <v>58.71</v>
          </cell>
          <cell r="N103">
            <v>34640.77</v>
          </cell>
          <cell r="O103">
            <v>50397.62</v>
          </cell>
          <cell r="P103">
            <v>3697.32130434783</v>
          </cell>
          <cell r="Q103">
            <v>12365.59</v>
          </cell>
          <cell r="R103" t="str">
            <v>35.69%</v>
          </cell>
          <cell r="S103" t="str">
            <v>37.11%</v>
          </cell>
          <cell r="T103">
            <v>0.364</v>
          </cell>
        </row>
        <row r="104">
          <cell r="D104">
            <v>752</v>
          </cell>
          <cell r="E104" t="str">
            <v>四川太极大药房连锁有限公司武侯区聚萃街药店</v>
          </cell>
          <cell r="F104" t="str">
            <v/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696</v>
          </cell>
          <cell r="K104">
            <v>1004</v>
          </cell>
          <cell r="L104">
            <v>73.9130434782609</v>
          </cell>
          <cell r="M104">
            <v>49.6</v>
          </cell>
          <cell r="N104">
            <v>34518.22</v>
          </cell>
          <cell r="O104">
            <v>54497.29</v>
          </cell>
          <cell r="P104">
            <v>3870.23956521739</v>
          </cell>
          <cell r="Q104">
            <v>11222.82</v>
          </cell>
          <cell r="R104" t="str">
            <v>32.51%</v>
          </cell>
          <cell r="S104" t="str">
            <v>35.09%</v>
          </cell>
          <cell r="T104">
            <v>0.338</v>
          </cell>
        </row>
        <row r="105">
          <cell r="D105">
            <v>594</v>
          </cell>
          <cell r="E105" t="str">
            <v>四川太极大邑县安仁镇千禧街药店</v>
          </cell>
          <cell r="F105" t="str">
            <v>否</v>
          </cell>
          <cell r="G105">
            <v>282</v>
          </cell>
          <cell r="H105" t="str">
            <v>城郊一片</v>
          </cell>
          <cell r="I105" t="str">
            <v>任会茹</v>
          </cell>
          <cell r="J105">
            <v>466</v>
          </cell>
          <cell r="K105">
            <v>881</v>
          </cell>
          <cell r="L105">
            <v>58.5652173913044</v>
          </cell>
          <cell r="M105">
            <v>73.51</v>
          </cell>
          <cell r="N105">
            <v>34253.92</v>
          </cell>
          <cell r="O105">
            <v>62004.57</v>
          </cell>
          <cell r="P105">
            <v>4185.15173913043</v>
          </cell>
          <cell r="Q105">
            <v>10833.65</v>
          </cell>
          <cell r="R105" t="str">
            <v>31.62%</v>
          </cell>
          <cell r="S105" t="str">
            <v>31.43%</v>
          </cell>
          <cell r="T105">
            <v>0.31525</v>
          </cell>
        </row>
        <row r="106">
          <cell r="D106">
            <v>118951</v>
          </cell>
          <cell r="E106" t="str">
            <v>四川太极青羊区金祥路药店</v>
          </cell>
          <cell r="F106" t="str">
            <v/>
          </cell>
          <cell r="G106">
            <v>342</v>
          </cell>
          <cell r="H106" t="str">
            <v>西门二片</v>
          </cell>
          <cell r="I106" t="str">
            <v>林禹帅</v>
          </cell>
          <cell r="J106">
            <v>679</v>
          </cell>
          <cell r="K106">
            <v>903</v>
          </cell>
          <cell r="L106">
            <v>68.7826086956522</v>
          </cell>
          <cell r="M106">
            <v>50.39</v>
          </cell>
          <cell r="N106">
            <v>34212.07</v>
          </cell>
          <cell r="O106">
            <v>51456.72</v>
          </cell>
          <cell r="P106">
            <v>3724.73</v>
          </cell>
          <cell r="Q106">
            <v>12029.7</v>
          </cell>
          <cell r="R106" t="str">
            <v>35.16%</v>
          </cell>
          <cell r="S106" t="str">
            <v>32.63%</v>
          </cell>
          <cell r="T106">
            <v>0.33895</v>
          </cell>
        </row>
        <row r="107">
          <cell r="D107">
            <v>367</v>
          </cell>
          <cell r="E107" t="str">
            <v>四川太极金带街药店</v>
          </cell>
          <cell r="F107" t="str">
            <v>否</v>
          </cell>
          <cell r="G107">
            <v>341</v>
          </cell>
          <cell r="H107" t="str">
            <v>崇州片</v>
          </cell>
          <cell r="I107" t="str">
            <v>胡建梅</v>
          </cell>
          <cell r="J107">
            <v>527</v>
          </cell>
          <cell r="K107">
            <v>840</v>
          </cell>
          <cell r="L107">
            <v>59.4347826086956</v>
          </cell>
          <cell r="M107">
            <v>64.77</v>
          </cell>
          <cell r="N107">
            <v>34135.63</v>
          </cell>
          <cell r="O107">
            <v>58025.85</v>
          </cell>
          <cell r="P107">
            <v>4007.02086956522</v>
          </cell>
          <cell r="Q107">
            <v>10385.94</v>
          </cell>
          <cell r="R107" t="str">
            <v>30.42%</v>
          </cell>
          <cell r="S107" t="str">
            <v>32.66%</v>
          </cell>
          <cell r="T107">
            <v>0.3154</v>
          </cell>
        </row>
        <row r="108">
          <cell r="D108">
            <v>115971</v>
          </cell>
          <cell r="E108" t="str">
            <v>四川太极高新区天顺路药店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494</v>
          </cell>
          <cell r="K108">
            <v>664</v>
          </cell>
          <cell r="L108">
            <v>50.3478260869565</v>
          </cell>
          <cell r="M108">
            <v>68.38</v>
          </cell>
          <cell r="N108">
            <v>33777.73</v>
          </cell>
          <cell r="O108">
            <v>41241.81</v>
          </cell>
          <cell r="P108">
            <v>3261.71913043478</v>
          </cell>
          <cell r="Q108">
            <v>10981.48</v>
          </cell>
          <cell r="R108" t="str">
            <v>32.51%</v>
          </cell>
          <cell r="S108" t="str">
            <v>33.2%</v>
          </cell>
          <cell r="T108">
            <v>0.32855</v>
          </cell>
        </row>
        <row r="109">
          <cell r="D109">
            <v>570</v>
          </cell>
          <cell r="E109" t="str">
            <v>四川太极青羊区大石西路药店</v>
          </cell>
          <cell r="F109" t="str">
            <v>否</v>
          </cell>
          <cell r="G109">
            <v>342</v>
          </cell>
          <cell r="H109" t="str">
            <v>西门二片</v>
          </cell>
          <cell r="I109" t="str">
            <v>林禹帅</v>
          </cell>
          <cell r="J109">
            <v>525</v>
          </cell>
          <cell r="K109">
            <v>849</v>
          </cell>
          <cell r="L109">
            <v>59.7391304347826</v>
          </cell>
          <cell r="M109">
            <v>64.34</v>
          </cell>
          <cell r="N109">
            <v>33776.71</v>
          </cell>
          <cell r="O109">
            <v>55233.78</v>
          </cell>
          <cell r="P109">
            <v>3870.02130434783</v>
          </cell>
          <cell r="Q109">
            <v>9910.53</v>
          </cell>
          <cell r="R109" t="str">
            <v>29.34%</v>
          </cell>
          <cell r="S109" t="str">
            <v>34.5%</v>
          </cell>
          <cell r="T109">
            <v>0.3192</v>
          </cell>
        </row>
        <row r="110">
          <cell r="D110">
            <v>118151</v>
          </cell>
          <cell r="E110" t="str">
            <v>四川太极金牛区沙湾东一路药店</v>
          </cell>
          <cell r="F110" t="str">
            <v/>
          </cell>
          <cell r="G110">
            <v>181</v>
          </cell>
          <cell r="H110" t="str">
            <v>西门一片</v>
          </cell>
          <cell r="I110" t="str">
            <v>刘琴英</v>
          </cell>
          <cell r="J110">
            <v>462</v>
          </cell>
          <cell r="K110">
            <v>795</v>
          </cell>
          <cell r="L110">
            <v>54.6521739130435</v>
          </cell>
          <cell r="M110">
            <v>72.96</v>
          </cell>
          <cell r="N110">
            <v>33709.64</v>
          </cell>
          <cell r="O110">
            <v>55115.89</v>
          </cell>
          <cell r="P110">
            <v>3861.97956521739</v>
          </cell>
          <cell r="Q110">
            <v>7902.55</v>
          </cell>
          <cell r="R110" t="str">
            <v>23.44%</v>
          </cell>
          <cell r="S110" t="str">
            <v>26%</v>
          </cell>
          <cell r="T110">
            <v>0.2472</v>
          </cell>
        </row>
        <row r="111">
          <cell r="D111">
            <v>727</v>
          </cell>
          <cell r="E111" t="str">
            <v>四川太极金牛区黄苑东街药店</v>
          </cell>
          <cell r="F111" t="str">
            <v>否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579</v>
          </cell>
          <cell r="K111">
            <v>899</v>
          </cell>
          <cell r="L111">
            <v>64.2608695652174</v>
          </cell>
          <cell r="M111">
            <v>58.17</v>
          </cell>
          <cell r="N111">
            <v>33681.57</v>
          </cell>
          <cell r="O111">
            <v>49884.28</v>
          </cell>
          <cell r="P111">
            <v>3633.29782608696</v>
          </cell>
          <cell r="Q111">
            <v>10507.55</v>
          </cell>
          <cell r="R111" t="str">
            <v>31.19%</v>
          </cell>
          <cell r="S111" t="str">
            <v>35.81%</v>
          </cell>
          <cell r="T111">
            <v>0.335</v>
          </cell>
        </row>
        <row r="112">
          <cell r="D112">
            <v>102564</v>
          </cell>
          <cell r="E112" t="str">
            <v>四川太极邛崃市临邛镇翠荫街药店</v>
          </cell>
          <cell r="F112" t="str">
            <v/>
          </cell>
          <cell r="G112">
            <v>282</v>
          </cell>
          <cell r="H112" t="str">
            <v>城郊一片</v>
          </cell>
          <cell r="I112" t="str">
            <v>任会茹</v>
          </cell>
          <cell r="J112">
            <v>374</v>
          </cell>
          <cell r="K112">
            <v>603</v>
          </cell>
          <cell r="L112">
            <v>42.4782608695652</v>
          </cell>
          <cell r="M112">
            <v>89.71</v>
          </cell>
          <cell r="N112">
            <v>33552.4</v>
          </cell>
          <cell r="O112">
            <v>47582.2</v>
          </cell>
          <cell r="P112">
            <v>3527.59130434783</v>
          </cell>
          <cell r="Q112">
            <v>10081.88</v>
          </cell>
          <cell r="R112" t="str">
            <v>30.04%</v>
          </cell>
          <cell r="S112" t="str">
            <v>29.11%</v>
          </cell>
          <cell r="T112">
            <v>0.29575</v>
          </cell>
        </row>
        <row r="113">
          <cell r="D113">
            <v>720</v>
          </cell>
          <cell r="E113" t="str">
            <v>四川太极大邑县新场镇文昌街药店</v>
          </cell>
          <cell r="F113" t="str">
            <v>否</v>
          </cell>
          <cell r="G113">
            <v>282</v>
          </cell>
          <cell r="H113" t="str">
            <v>城郊一片</v>
          </cell>
          <cell r="I113" t="str">
            <v>任会茹</v>
          </cell>
          <cell r="J113">
            <v>469</v>
          </cell>
          <cell r="K113">
            <v>748</v>
          </cell>
          <cell r="L113">
            <v>52.9130434782609</v>
          </cell>
          <cell r="M113">
            <v>71.45</v>
          </cell>
          <cell r="N113">
            <v>33512.25</v>
          </cell>
          <cell r="O113">
            <v>59879.33</v>
          </cell>
          <cell r="P113">
            <v>4060.50347826087</v>
          </cell>
          <cell r="Q113">
            <v>10039.93</v>
          </cell>
          <cell r="R113" t="str">
            <v>29.95%</v>
          </cell>
          <cell r="S113" t="str">
            <v>31.15%</v>
          </cell>
          <cell r="T113">
            <v>0.3055</v>
          </cell>
        </row>
        <row r="114">
          <cell r="D114">
            <v>710</v>
          </cell>
          <cell r="E114" t="str">
            <v>四川太极都江堰市蒲阳镇堰问道西路药店</v>
          </cell>
          <cell r="F114" t="str">
            <v>否</v>
          </cell>
          <cell r="G114">
            <v>233</v>
          </cell>
          <cell r="H114" t="str">
            <v>都江堰片</v>
          </cell>
          <cell r="I114" t="str">
            <v>苗凯</v>
          </cell>
          <cell r="J114">
            <v>846</v>
          </cell>
          <cell r="K114">
            <v>823</v>
          </cell>
          <cell r="L114">
            <v>72.5652173913043</v>
          </cell>
          <cell r="M114">
            <v>39.15</v>
          </cell>
          <cell r="N114">
            <v>33117.04</v>
          </cell>
          <cell r="O114">
            <v>49923.59</v>
          </cell>
          <cell r="P114">
            <v>3610.46217391304</v>
          </cell>
          <cell r="Q114">
            <v>11092.08</v>
          </cell>
          <cell r="R114" t="str">
            <v>33.49%</v>
          </cell>
          <cell r="S114" t="str">
            <v>37.44%</v>
          </cell>
          <cell r="T114">
            <v>0.35465</v>
          </cell>
        </row>
        <row r="115">
          <cell r="D115">
            <v>102935</v>
          </cell>
          <cell r="E115" t="str">
            <v>四川太极青羊区童子街药店</v>
          </cell>
          <cell r="F115" t="str">
            <v/>
          </cell>
          <cell r="G115">
            <v>142</v>
          </cell>
          <cell r="H115" t="str">
            <v>旗舰片区</v>
          </cell>
          <cell r="I115" t="str">
            <v>谭勤娟</v>
          </cell>
          <cell r="J115">
            <v>464</v>
          </cell>
          <cell r="K115">
            <v>684</v>
          </cell>
          <cell r="L115">
            <v>49.9130434782609</v>
          </cell>
          <cell r="M115">
            <v>71.02</v>
          </cell>
          <cell r="N115">
            <v>32952.95</v>
          </cell>
          <cell r="O115">
            <v>54962.59</v>
          </cell>
          <cell r="P115">
            <v>3822.4147826087</v>
          </cell>
          <cell r="Q115">
            <v>12181.06</v>
          </cell>
          <cell r="R115" t="str">
            <v>36.96%</v>
          </cell>
          <cell r="S115" t="str">
            <v>33.64%</v>
          </cell>
          <cell r="T115">
            <v>0.353</v>
          </cell>
        </row>
        <row r="116">
          <cell r="D116">
            <v>113025</v>
          </cell>
          <cell r="E116" t="str">
            <v>四川太极青羊区蜀鑫路药店</v>
          </cell>
          <cell r="F116" t="str">
            <v/>
          </cell>
          <cell r="G116">
            <v>342</v>
          </cell>
          <cell r="H116" t="str">
            <v>西门二片</v>
          </cell>
          <cell r="I116" t="str">
            <v>林禹帅</v>
          </cell>
          <cell r="J116">
            <v>444</v>
          </cell>
          <cell r="K116">
            <v>697</v>
          </cell>
          <cell r="L116">
            <v>49.6086956521739</v>
          </cell>
          <cell r="M116">
            <v>72.96</v>
          </cell>
          <cell r="N116">
            <v>32396.2</v>
          </cell>
          <cell r="O116">
            <v>52152.82</v>
          </cell>
          <cell r="P116">
            <v>3676.04434782609</v>
          </cell>
          <cell r="Q116">
            <v>9210.92</v>
          </cell>
          <cell r="R116" t="str">
            <v>28.43%</v>
          </cell>
          <cell r="S116" t="str">
            <v>29.48%</v>
          </cell>
          <cell r="T116">
            <v>0.28955</v>
          </cell>
        </row>
        <row r="117">
          <cell r="D117">
            <v>113298</v>
          </cell>
          <cell r="E117" t="str">
            <v>四川太极武侯区逸都路药店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442</v>
          </cell>
          <cell r="K117">
            <v>564</v>
          </cell>
          <cell r="L117">
            <v>43.7391304347826</v>
          </cell>
          <cell r="M117">
            <v>72.17</v>
          </cell>
          <cell r="N117">
            <v>31897.25</v>
          </cell>
          <cell r="O117">
            <v>32071.64</v>
          </cell>
          <cell r="P117">
            <v>2781.25608695652</v>
          </cell>
          <cell r="Q117">
            <v>7818.56</v>
          </cell>
          <cell r="R117" t="str">
            <v>24.51%</v>
          </cell>
          <cell r="S117" t="str">
            <v>30.13%</v>
          </cell>
          <cell r="T117">
            <v>0.2732</v>
          </cell>
        </row>
        <row r="118">
          <cell r="D118">
            <v>351</v>
          </cell>
          <cell r="E118" t="str">
            <v>四川太极都江堰药店</v>
          </cell>
          <cell r="F118" t="str">
            <v>是</v>
          </cell>
          <cell r="G118">
            <v>233</v>
          </cell>
          <cell r="H118" t="str">
            <v>都江堰片</v>
          </cell>
          <cell r="I118" t="str">
            <v>苗凯</v>
          </cell>
          <cell r="J118">
            <v>417</v>
          </cell>
          <cell r="K118">
            <v>506</v>
          </cell>
          <cell r="L118">
            <v>40.1304347826087</v>
          </cell>
          <cell r="M118">
            <v>76.21</v>
          </cell>
          <cell r="N118">
            <v>31778.75</v>
          </cell>
          <cell r="O118">
            <v>42310.88</v>
          </cell>
          <cell r="P118">
            <v>3221.28826086957</v>
          </cell>
          <cell r="Q118">
            <v>10736.08</v>
          </cell>
          <cell r="R118" t="str">
            <v>33.78%</v>
          </cell>
          <cell r="S118" t="str">
            <v>32.72%</v>
          </cell>
          <cell r="T118">
            <v>0.3325</v>
          </cell>
        </row>
        <row r="119">
          <cell r="D119">
            <v>308</v>
          </cell>
          <cell r="E119" t="str">
            <v>四川太极红星店</v>
          </cell>
          <cell r="F119" t="str">
            <v>是</v>
          </cell>
          <cell r="G119">
            <v>322</v>
          </cell>
          <cell r="H119" t="str">
            <v>北门片</v>
          </cell>
          <cell r="I119" t="str">
            <v>朱朝霞 </v>
          </cell>
          <cell r="J119">
            <v>591</v>
          </cell>
          <cell r="K119">
            <v>937</v>
          </cell>
          <cell r="L119">
            <v>66.4347826086957</v>
          </cell>
          <cell r="M119">
            <v>53.26</v>
          </cell>
          <cell r="N119">
            <v>31479.29</v>
          </cell>
          <cell r="O119">
            <v>66751.9</v>
          </cell>
          <cell r="P119">
            <v>4270.92130434783</v>
          </cell>
          <cell r="Q119">
            <v>11231.85</v>
          </cell>
          <cell r="R119" t="str">
            <v>35.68%</v>
          </cell>
          <cell r="S119" t="str">
            <v>32.04%</v>
          </cell>
          <cell r="T119">
            <v>0.3386</v>
          </cell>
        </row>
        <row r="120">
          <cell r="D120">
            <v>106568</v>
          </cell>
          <cell r="E120" t="str">
            <v>四川太极高新区中和公济桥路药店</v>
          </cell>
          <cell r="F120" t="str">
            <v/>
          </cell>
          <cell r="G120">
            <v>232</v>
          </cell>
          <cell r="H120" t="str">
            <v>东南片区</v>
          </cell>
          <cell r="I120" t="str">
            <v>曾蕾蕾</v>
          </cell>
          <cell r="J120">
            <v>319</v>
          </cell>
          <cell r="K120">
            <v>411</v>
          </cell>
          <cell r="L120">
            <v>31.7391304347826</v>
          </cell>
          <cell r="M120">
            <v>98.68</v>
          </cell>
          <cell r="N120">
            <v>31477.96</v>
          </cell>
          <cell r="O120">
            <v>35897.91</v>
          </cell>
          <cell r="P120">
            <v>2929.38565217391</v>
          </cell>
          <cell r="Q120">
            <v>10524.65</v>
          </cell>
          <cell r="R120" t="str">
            <v>33.43%</v>
          </cell>
          <cell r="S120" t="str">
            <v>35.17%</v>
          </cell>
          <cell r="T120">
            <v>0.343</v>
          </cell>
        </row>
        <row r="121">
          <cell r="D121">
            <v>549</v>
          </cell>
          <cell r="E121" t="str">
            <v>四川太极大邑县晋源镇东壕沟段药店</v>
          </cell>
          <cell r="F121" t="str">
            <v>否</v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305</v>
          </cell>
          <cell r="K121">
            <v>443</v>
          </cell>
          <cell r="L121">
            <v>32.5217391304348</v>
          </cell>
          <cell r="M121">
            <v>102.2</v>
          </cell>
          <cell r="N121">
            <v>31169.91</v>
          </cell>
          <cell r="O121">
            <v>47236.12</v>
          </cell>
          <cell r="P121">
            <v>3408.95782608696</v>
          </cell>
          <cell r="Q121">
            <v>9072.2</v>
          </cell>
          <cell r="R121" t="str">
            <v>29.1%</v>
          </cell>
          <cell r="S121" t="str">
            <v>32.02%</v>
          </cell>
          <cell r="T121">
            <v>0.3056</v>
          </cell>
        </row>
        <row r="122">
          <cell r="D122">
            <v>339</v>
          </cell>
          <cell r="E122" t="str">
            <v>四川太极沙河源药店</v>
          </cell>
          <cell r="F122" t="str">
            <v>是</v>
          </cell>
          <cell r="G122">
            <v>322</v>
          </cell>
          <cell r="H122" t="str">
            <v>北门片</v>
          </cell>
          <cell r="I122" t="str">
            <v>朱朝霞 </v>
          </cell>
          <cell r="J122">
            <v>514</v>
          </cell>
          <cell r="K122">
            <v>639</v>
          </cell>
          <cell r="L122">
            <v>50.1304347826087</v>
          </cell>
          <cell r="M122">
            <v>58.42</v>
          </cell>
          <cell r="N122">
            <v>30030.01</v>
          </cell>
          <cell r="O122">
            <v>38887.15</v>
          </cell>
          <cell r="P122">
            <v>2996.39826086957</v>
          </cell>
          <cell r="Q122">
            <v>9442.01</v>
          </cell>
          <cell r="R122" t="str">
            <v>31.44%</v>
          </cell>
          <cell r="S122" t="str">
            <v>30.47%</v>
          </cell>
          <cell r="T122">
            <v>0.30955</v>
          </cell>
        </row>
        <row r="123">
          <cell r="D123">
            <v>713</v>
          </cell>
          <cell r="E123" t="str">
            <v>四川太极都江堰聚源镇药店</v>
          </cell>
          <cell r="F123" t="str">
            <v>否</v>
          </cell>
          <cell r="G123">
            <v>233</v>
          </cell>
          <cell r="H123" t="str">
            <v>都江堰片</v>
          </cell>
          <cell r="I123" t="str">
            <v>苗凯</v>
          </cell>
          <cell r="J123">
            <v>324</v>
          </cell>
          <cell r="K123">
            <v>520</v>
          </cell>
          <cell r="L123">
            <v>36.695652173913</v>
          </cell>
          <cell r="M123">
            <v>90.61</v>
          </cell>
          <cell r="N123">
            <v>29357.8</v>
          </cell>
          <cell r="O123">
            <v>46634.23</v>
          </cell>
          <cell r="P123">
            <v>3304.00130434783</v>
          </cell>
          <cell r="Q123">
            <v>10022.35</v>
          </cell>
          <cell r="R123" t="str">
            <v>34.13%</v>
          </cell>
          <cell r="S123" t="str">
            <v>35.87%</v>
          </cell>
          <cell r="T123">
            <v>0.35</v>
          </cell>
        </row>
        <row r="124">
          <cell r="D124">
            <v>738</v>
          </cell>
          <cell r="E124" t="str">
            <v>四川太极都江堰市蒲阳路药店</v>
          </cell>
          <cell r="F124" t="str">
            <v>否</v>
          </cell>
          <cell r="G124">
            <v>233</v>
          </cell>
          <cell r="H124" t="str">
            <v>都江堰片</v>
          </cell>
          <cell r="I124" t="str">
            <v>苗凯</v>
          </cell>
          <cell r="J124">
            <v>464</v>
          </cell>
          <cell r="K124">
            <v>722</v>
          </cell>
          <cell r="L124">
            <v>51.5652173913044</v>
          </cell>
          <cell r="M124">
            <v>62.62</v>
          </cell>
          <cell r="N124">
            <v>29053.89</v>
          </cell>
          <cell r="O124">
            <v>49690.72</v>
          </cell>
          <cell r="P124">
            <v>3423.67869565217</v>
          </cell>
          <cell r="Q124">
            <v>9192.36</v>
          </cell>
          <cell r="R124" t="str">
            <v>31.63%</v>
          </cell>
          <cell r="S124" t="str">
            <v>32.26%</v>
          </cell>
          <cell r="T124">
            <v>0.31945</v>
          </cell>
        </row>
        <row r="125">
          <cell r="D125">
            <v>104838</v>
          </cell>
          <cell r="E125" t="str">
            <v>四川太极崇州市崇阳镇蜀州中路药店</v>
          </cell>
          <cell r="F125" t="str">
            <v/>
          </cell>
          <cell r="G125">
            <v>341</v>
          </cell>
          <cell r="H125" t="str">
            <v>崇州片</v>
          </cell>
          <cell r="I125" t="str">
            <v>胡建梅</v>
          </cell>
          <cell r="J125">
            <v>583</v>
          </cell>
          <cell r="K125">
            <v>871</v>
          </cell>
          <cell r="L125">
            <v>63.2173913043478</v>
          </cell>
          <cell r="M125">
            <v>48.75</v>
          </cell>
          <cell r="N125">
            <v>28423.27</v>
          </cell>
          <cell r="O125">
            <v>47536.32</v>
          </cell>
          <cell r="P125">
            <v>3302.59086956522</v>
          </cell>
          <cell r="Q125">
            <v>9034.11</v>
          </cell>
          <cell r="R125" t="str">
            <v>31.78%</v>
          </cell>
          <cell r="S125" t="str">
            <v>31.53%</v>
          </cell>
          <cell r="T125">
            <v>0.31655</v>
          </cell>
        </row>
        <row r="126">
          <cell r="D126">
            <v>573</v>
          </cell>
          <cell r="E126" t="str">
            <v>四川太极双流县西航港街道锦华路一段药店</v>
          </cell>
          <cell r="F126" t="str">
            <v>否</v>
          </cell>
          <cell r="G126">
            <v>232</v>
          </cell>
          <cell r="H126" t="str">
            <v>东南片区</v>
          </cell>
          <cell r="I126" t="str">
            <v>曾蕾蕾</v>
          </cell>
          <cell r="J126">
            <v>509</v>
          </cell>
          <cell r="K126">
            <v>834</v>
          </cell>
          <cell r="L126">
            <v>58.3913043478261</v>
          </cell>
          <cell r="M126">
            <v>52.76</v>
          </cell>
          <cell r="N126">
            <v>26852.88</v>
          </cell>
          <cell r="O126">
            <v>47752.73</v>
          </cell>
          <cell r="P126">
            <v>3243.72217391304</v>
          </cell>
          <cell r="Q126">
            <v>8371.22</v>
          </cell>
          <cell r="R126" t="str">
            <v>31.17%</v>
          </cell>
          <cell r="S126" t="str">
            <v>34.21%</v>
          </cell>
          <cell r="T126">
            <v>0.3269</v>
          </cell>
        </row>
        <row r="127">
          <cell r="D127">
            <v>52</v>
          </cell>
          <cell r="E127" t="str">
            <v>四川太极崇州中心店</v>
          </cell>
          <cell r="F127" t="str">
            <v>是</v>
          </cell>
          <cell r="G127">
            <v>341</v>
          </cell>
          <cell r="H127" t="str">
            <v>崇州片</v>
          </cell>
          <cell r="I127" t="str">
            <v>胡建梅</v>
          </cell>
          <cell r="J127">
            <v>313</v>
          </cell>
          <cell r="K127">
            <v>551</v>
          </cell>
          <cell r="L127">
            <v>37.5652173913044</v>
          </cell>
          <cell r="M127">
            <v>81.76</v>
          </cell>
          <cell r="N127">
            <v>25591.37</v>
          </cell>
          <cell r="O127">
            <v>38010.37</v>
          </cell>
          <cell r="P127">
            <v>2765.29304347826</v>
          </cell>
          <cell r="Q127">
            <v>8837.79</v>
          </cell>
          <cell r="R127" t="str">
            <v>34.53%</v>
          </cell>
          <cell r="S127" t="str">
            <v>34.3%</v>
          </cell>
          <cell r="T127">
            <v>0.34415</v>
          </cell>
        </row>
        <row r="128">
          <cell r="D128">
            <v>110378</v>
          </cell>
          <cell r="E128" t="str">
            <v>四川太极都江堰市永丰街道宝莲路药店</v>
          </cell>
          <cell r="F128" t="str">
            <v/>
          </cell>
          <cell r="G128">
            <v>233</v>
          </cell>
          <cell r="H128" t="str">
            <v>都江堰片</v>
          </cell>
          <cell r="I128" t="str">
            <v>苗凯</v>
          </cell>
          <cell r="J128">
            <v>257</v>
          </cell>
          <cell r="K128">
            <v>406</v>
          </cell>
          <cell r="L128">
            <v>28.8260869565217</v>
          </cell>
          <cell r="M128">
            <v>98.37</v>
          </cell>
          <cell r="N128">
            <v>25280.95</v>
          </cell>
          <cell r="O128">
            <v>39169.89</v>
          </cell>
          <cell r="P128">
            <v>2802.21043478261</v>
          </cell>
          <cell r="Q128">
            <v>7288.72</v>
          </cell>
          <cell r="R128" t="str">
            <v>28.83%</v>
          </cell>
          <cell r="S128" t="str">
            <v>25.24%</v>
          </cell>
          <cell r="T128">
            <v>0.27035</v>
          </cell>
        </row>
        <row r="129">
          <cell r="D129">
            <v>706</v>
          </cell>
          <cell r="E129" t="str">
            <v>四川太极都江堰幸福镇翔凤路药店</v>
          </cell>
          <cell r="F129" t="str">
            <v>否</v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519</v>
          </cell>
          <cell r="K129">
            <v>754</v>
          </cell>
          <cell r="L129">
            <v>55.3478260869565</v>
          </cell>
          <cell r="M129">
            <v>48.65</v>
          </cell>
          <cell r="N129">
            <v>25247.83</v>
          </cell>
          <cell r="O129">
            <v>43647.48</v>
          </cell>
          <cell r="P129">
            <v>2995.44826086957</v>
          </cell>
          <cell r="Q129">
            <v>9433.57</v>
          </cell>
          <cell r="R129" t="str">
            <v>37.36%</v>
          </cell>
          <cell r="S129" t="str">
            <v>34.51%</v>
          </cell>
          <cell r="T129">
            <v>0.35935</v>
          </cell>
        </row>
        <row r="130">
          <cell r="D130">
            <v>122906</v>
          </cell>
          <cell r="E130" t="str">
            <v>四川太极新都区斑竹园街道医贸大道药店</v>
          </cell>
          <cell r="F130" t="str">
            <v/>
          </cell>
          <cell r="G130">
            <v>322</v>
          </cell>
          <cell r="H130" t="str">
            <v>北门片</v>
          </cell>
          <cell r="I130" t="str">
            <v>朱朝霞 </v>
          </cell>
          <cell r="J130">
            <v>664</v>
          </cell>
          <cell r="K130">
            <v>1087</v>
          </cell>
          <cell r="L130">
            <v>76.1304347826087</v>
          </cell>
          <cell r="M130">
            <v>35.55</v>
          </cell>
          <cell r="N130">
            <v>23607.47</v>
          </cell>
          <cell r="O130">
            <v>49372.32</v>
          </cell>
          <cell r="P130">
            <v>3173.03434782609</v>
          </cell>
          <cell r="Q130">
            <v>6834.5</v>
          </cell>
          <cell r="R130" t="str">
            <v>28.95%</v>
          </cell>
          <cell r="S130" t="str">
            <v>28.88%</v>
          </cell>
          <cell r="T130">
            <v>0.28915</v>
          </cell>
        </row>
        <row r="131">
          <cell r="D131">
            <v>102567</v>
          </cell>
          <cell r="E131" t="str">
            <v>四川太极新津县五津镇武阳西路药店</v>
          </cell>
          <cell r="F131" t="str">
            <v/>
          </cell>
          <cell r="G131">
            <v>281</v>
          </cell>
          <cell r="H131" t="str">
            <v>新津片</v>
          </cell>
          <cell r="I131" t="str">
            <v>王燕丽</v>
          </cell>
          <cell r="J131">
            <v>245</v>
          </cell>
          <cell r="K131">
            <v>471</v>
          </cell>
          <cell r="L131">
            <v>31.1304347826087</v>
          </cell>
          <cell r="M131">
            <v>93.86</v>
          </cell>
          <cell r="N131">
            <v>22996.71</v>
          </cell>
          <cell r="O131">
            <v>38116.21</v>
          </cell>
          <cell r="P131">
            <v>2657.08347826087</v>
          </cell>
          <cell r="Q131">
            <v>6176.78</v>
          </cell>
          <cell r="R131" t="str">
            <v>26.85%</v>
          </cell>
          <cell r="S131" t="str">
            <v>29.43%</v>
          </cell>
          <cell r="T131">
            <v>0.2814</v>
          </cell>
        </row>
        <row r="132">
          <cell r="D132">
            <v>117923</v>
          </cell>
          <cell r="E132" t="str">
            <v>四川太极大邑县观音阁街西段店</v>
          </cell>
          <cell r="F132" t="str">
            <v/>
          </cell>
          <cell r="G132">
            <v>282</v>
          </cell>
          <cell r="H132" t="str">
            <v>城郊一片</v>
          </cell>
          <cell r="I132" t="str">
            <v>任会茹</v>
          </cell>
          <cell r="J132">
            <v>332</v>
          </cell>
          <cell r="K132">
            <v>490</v>
          </cell>
          <cell r="L132">
            <v>35.7391304347826</v>
          </cell>
          <cell r="M132">
            <v>65.42</v>
          </cell>
          <cell r="N132">
            <v>21719.63</v>
          </cell>
          <cell r="O132">
            <v>32514.53</v>
          </cell>
          <cell r="P132">
            <v>2358.00695652174</v>
          </cell>
          <cell r="Q132">
            <v>7072.64</v>
          </cell>
          <cell r="R132" t="str">
            <v>32.56%</v>
          </cell>
          <cell r="S132" t="str">
            <v>33.42%</v>
          </cell>
          <cell r="T132">
            <v>0.3299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325</v>
          </cell>
          <cell r="K133">
            <v>579</v>
          </cell>
          <cell r="L133">
            <v>39.304347826087</v>
          </cell>
          <cell r="M133">
            <v>66.74</v>
          </cell>
          <cell r="N133">
            <v>21689.64</v>
          </cell>
          <cell r="O133">
            <v>35725.17</v>
          </cell>
          <cell r="P133">
            <v>2496.29608695652</v>
          </cell>
          <cell r="Q133">
            <v>7751.6</v>
          </cell>
          <cell r="R133" t="str">
            <v>35.73%</v>
          </cell>
          <cell r="S133" t="str">
            <v>33.53%</v>
          </cell>
          <cell r="T133">
            <v>0.3463</v>
          </cell>
        </row>
        <row r="134">
          <cell r="D134">
            <v>104533</v>
          </cell>
          <cell r="E134" t="str">
            <v>四川太极大邑县晋原镇潘家街药店</v>
          </cell>
          <cell r="F134" t="str">
            <v/>
          </cell>
          <cell r="G134">
            <v>282</v>
          </cell>
          <cell r="H134" t="str">
            <v>城郊一片</v>
          </cell>
          <cell r="I134" t="str">
            <v>任会茹</v>
          </cell>
          <cell r="J134">
            <v>325</v>
          </cell>
          <cell r="K134">
            <v>545</v>
          </cell>
          <cell r="L134">
            <v>37.8260869565217</v>
          </cell>
          <cell r="M134">
            <v>65.92</v>
          </cell>
          <cell r="N134">
            <v>21425.24</v>
          </cell>
          <cell r="O134">
            <v>44243.65</v>
          </cell>
          <cell r="P134">
            <v>2855.16913043478</v>
          </cell>
          <cell r="Q134">
            <v>6947.31</v>
          </cell>
          <cell r="R134" t="str">
            <v>32.42%</v>
          </cell>
          <cell r="S134" t="str">
            <v>30.7%</v>
          </cell>
          <cell r="T134">
            <v>0.3156</v>
          </cell>
        </row>
        <row r="135">
          <cell r="D135">
            <v>114069</v>
          </cell>
          <cell r="E135" t="str">
            <v>四川太极高新区剑南大道药店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438</v>
          </cell>
          <cell r="K135">
            <v>564</v>
          </cell>
          <cell r="L135">
            <v>43.5652173913044</v>
          </cell>
          <cell r="M135">
            <v>45.92</v>
          </cell>
          <cell r="N135">
            <v>20114.45</v>
          </cell>
          <cell r="O135">
            <v>32118.35</v>
          </cell>
          <cell r="P135">
            <v>2270.99130434783</v>
          </cell>
          <cell r="Q135">
            <v>7422.51</v>
          </cell>
          <cell r="R135" t="str">
            <v>36.9%</v>
          </cell>
          <cell r="S135" t="str">
            <v>36.53%</v>
          </cell>
          <cell r="T135">
            <v>0.36715</v>
          </cell>
        </row>
        <row r="136">
          <cell r="D136">
            <v>117637</v>
          </cell>
          <cell r="E136" t="str">
            <v>四川太极大邑晋原街道金巷西街药店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310</v>
          </cell>
          <cell r="K136">
            <v>481</v>
          </cell>
          <cell r="L136">
            <v>34.3913043478261</v>
          </cell>
          <cell r="M136">
            <v>63.04</v>
          </cell>
          <cell r="N136">
            <v>19543.85</v>
          </cell>
          <cell r="O136">
            <v>31858.97</v>
          </cell>
          <cell r="P136">
            <v>2234.9052173913</v>
          </cell>
          <cell r="Q136">
            <v>5652.47</v>
          </cell>
          <cell r="R136" t="str">
            <v>28.92%</v>
          </cell>
          <cell r="S136" t="str">
            <v>30.68%</v>
          </cell>
          <cell r="T136">
            <v>0.298</v>
          </cell>
        </row>
        <row r="137">
          <cell r="D137">
            <v>118758</v>
          </cell>
          <cell r="E137" t="str">
            <v>四川太极成华区水碾河路药店</v>
          </cell>
          <cell r="F137" t="str">
            <v/>
          </cell>
          <cell r="G137">
            <v>23</v>
          </cell>
          <cell r="H137" t="str">
            <v>城中片</v>
          </cell>
          <cell r="I137" t="str">
            <v>何巍 </v>
          </cell>
          <cell r="J137">
            <v>348</v>
          </cell>
          <cell r="K137">
            <v>448</v>
          </cell>
          <cell r="L137">
            <v>34.6086956521739</v>
          </cell>
          <cell r="M137">
            <v>55.7</v>
          </cell>
          <cell r="N137">
            <v>19383.94</v>
          </cell>
          <cell r="O137">
            <v>31025.07</v>
          </cell>
          <cell r="P137">
            <v>2191.69608695652</v>
          </cell>
          <cell r="Q137">
            <v>5401.17</v>
          </cell>
          <cell r="R137" t="str">
            <v>27.86%</v>
          </cell>
          <cell r="S137" t="str">
            <v>24.22%</v>
          </cell>
          <cell r="T137">
            <v>0.2604</v>
          </cell>
        </row>
        <row r="138">
          <cell r="D138">
            <v>119262</v>
          </cell>
          <cell r="E138" t="str">
            <v>四川太极成华区驷马桥三路药店</v>
          </cell>
          <cell r="F138" t="str">
            <v/>
          </cell>
          <cell r="G138">
            <v>322</v>
          </cell>
          <cell r="H138" t="str">
            <v>北门片</v>
          </cell>
          <cell r="I138" t="str">
            <v>朱朝霞 </v>
          </cell>
          <cell r="J138">
            <v>360</v>
          </cell>
          <cell r="K138">
            <v>594</v>
          </cell>
          <cell r="L138">
            <v>41.4782608695652</v>
          </cell>
          <cell r="M138">
            <v>53.02</v>
          </cell>
          <cell r="N138">
            <v>19086.28</v>
          </cell>
          <cell r="O138">
            <v>29538.56</v>
          </cell>
          <cell r="P138">
            <v>2114.12347826087</v>
          </cell>
          <cell r="Q138">
            <v>6498.57</v>
          </cell>
          <cell r="R138" t="str">
            <v>34.04%</v>
          </cell>
          <cell r="S138" t="str">
            <v>34.41%</v>
          </cell>
          <cell r="T138">
            <v>0.34225</v>
          </cell>
        </row>
        <row r="139">
          <cell r="D139">
            <v>56</v>
          </cell>
          <cell r="E139" t="str">
            <v>四川太极三江店</v>
          </cell>
          <cell r="F139" t="str">
            <v>是</v>
          </cell>
          <cell r="G139">
            <v>341</v>
          </cell>
          <cell r="H139" t="str">
            <v>崇州片</v>
          </cell>
          <cell r="I139" t="str">
            <v>胡建梅</v>
          </cell>
          <cell r="J139">
            <v>321</v>
          </cell>
          <cell r="K139">
            <v>585</v>
          </cell>
          <cell r="L139">
            <v>39.3913043478261</v>
          </cell>
          <cell r="M139">
            <v>55.64</v>
          </cell>
          <cell r="N139">
            <v>17859.65</v>
          </cell>
          <cell r="O139">
            <v>39099.71</v>
          </cell>
          <cell r="P139">
            <v>2476.49391304348</v>
          </cell>
          <cell r="Q139">
            <v>6839.71</v>
          </cell>
          <cell r="R139" t="str">
            <v>38.29%</v>
          </cell>
          <cell r="S139" t="str">
            <v>34.13%</v>
          </cell>
          <cell r="T139">
            <v>0.3621</v>
          </cell>
        </row>
        <row r="140">
          <cell r="D140">
            <v>123007</v>
          </cell>
          <cell r="E140" t="str">
            <v>四川太极大邑县青霞街道元通路南段药店</v>
          </cell>
          <cell r="F140" t="str">
            <v/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301</v>
          </cell>
          <cell r="K140">
            <v>453</v>
          </cell>
          <cell r="L140">
            <v>32.7826086956522</v>
          </cell>
          <cell r="M140">
            <v>58.24</v>
          </cell>
          <cell r="N140">
            <v>17530.7</v>
          </cell>
          <cell r="O140">
            <v>27195.09</v>
          </cell>
          <cell r="P140">
            <v>1944.59956521739</v>
          </cell>
          <cell r="Q140">
            <v>5429.18</v>
          </cell>
          <cell r="R140" t="str">
            <v>30.96%</v>
          </cell>
          <cell r="S140" t="str">
            <v>30.74%</v>
          </cell>
          <cell r="T140">
            <v>0.3085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171</v>
          </cell>
          <cell r="K141">
            <v>349</v>
          </cell>
          <cell r="L141">
            <v>22.6086956521739</v>
          </cell>
          <cell r="M141">
            <v>66.98</v>
          </cell>
          <cell r="N141">
            <v>11452.77</v>
          </cell>
          <cell r="O141">
            <v>26201.06</v>
          </cell>
          <cell r="P141">
            <v>1637.12304347826</v>
          </cell>
          <cell r="Q141">
            <v>2987.34</v>
          </cell>
          <cell r="R141" t="str">
            <v>26.08%</v>
          </cell>
          <cell r="S141" t="str">
            <v>29.26%</v>
          </cell>
          <cell r="T141">
            <v>0.2767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166</v>
          </cell>
          <cell r="K142">
            <v>210</v>
          </cell>
          <cell r="L142">
            <v>16.3478260869565</v>
          </cell>
          <cell r="M142">
            <v>67.18</v>
          </cell>
          <cell r="N142">
            <v>11151.15</v>
          </cell>
          <cell r="O142">
            <v>14533.59</v>
          </cell>
          <cell r="P142">
            <v>1116.72782608696</v>
          </cell>
          <cell r="Q142">
            <v>3367.85</v>
          </cell>
          <cell r="R142" t="str">
            <v>30.2%</v>
          </cell>
          <cell r="S142" t="str">
            <v>26.69%</v>
          </cell>
          <cell r="T142">
            <v>0.28445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176</v>
          </cell>
          <cell r="K143">
            <v>421</v>
          </cell>
          <cell r="L143">
            <v>25.9565217391304</v>
          </cell>
          <cell r="M143">
            <v>47.39</v>
          </cell>
          <cell r="N143">
            <v>8341.16</v>
          </cell>
          <cell r="O143">
            <v>18683.92</v>
          </cell>
          <cell r="P143">
            <v>1175.00347826087</v>
          </cell>
          <cell r="Q143">
            <v>2647.2</v>
          </cell>
          <cell r="R143" t="str">
            <v>31.73%</v>
          </cell>
          <cell r="S143" t="str">
            <v>31.71%</v>
          </cell>
          <cell r="T143">
            <v>0.3172</v>
          </cell>
        </row>
        <row r="144">
          <cell r="D144">
            <v>122718</v>
          </cell>
          <cell r="E144" t="str">
            <v>四川太极大邑县晋原街道南街药店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106</v>
          </cell>
          <cell r="K144">
            <v>172</v>
          </cell>
          <cell r="L144">
            <v>12.0869565217391</v>
          </cell>
          <cell r="M144">
            <v>76.7</v>
          </cell>
          <cell r="N144">
            <v>8130.34</v>
          </cell>
          <cell r="O144">
            <v>9123.73</v>
          </cell>
          <cell r="P144">
            <v>750.176956521739</v>
          </cell>
          <cell r="Q144">
            <v>2182.25</v>
          </cell>
          <cell r="R144" t="str">
            <v>26.84%</v>
          </cell>
          <cell r="S144" t="str">
            <v>32.2%</v>
          </cell>
          <cell r="T144">
            <v>0.2952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D30" sqref="D30"/>
    </sheetView>
  </sheetViews>
  <sheetFormatPr defaultColWidth="9" defaultRowHeight="14.25" outlineLevelCol="6"/>
  <cols>
    <col min="1" max="1" width="10.625" customWidth="1"/>
    <col min="2" max="2" width="38.75" customWidth="1"/>
    <col min="3" max="3" width="11.875"/>
    <col min="4" max="4" width="13.75" style="86"/>
    <col min="5" max="6" width="12.625" style="86"/>
    <col min="7" max="7" width="26.5" style="87"/>
  </cols>
  <sheetData>
    <row r="1" spans="1:7">
      <c r="A1" t="s">
        <v>0</v>
      </c>
      <c r="B1" t="s">
        <v>1</v>
      </c>
      <c r="C1" t="s">
        <v>2</v>
      </c>
      <c r="D1" s="86" t="s">
        <v>3</v>
      </c>
      <c r="E1" s="86" t="s">
        <v>4</v>
      </c>
      <c r="F1" s="86" t="s">
        <v>5</v>
      </c>
      <c r="G1" s="87" t="s">
        <v>6</v>
      </c>
    </row>
    <row r="2" spans="1:7">
      <c r="A2">
        <v>111219</v>
      </c>
      <c r="B2" t="s">
        <v>7</v>
      </c>
      <c r="C2" t="s">
        <v>8</v>
      </c>
      <c r="D2" s="86">
        <v>0.212155625657206</v>
      </c>
      <c r="E2" s="86">
        <v>0.37506443975389</v>
      </c>
      <c r="F2" s="86">
        <v>0.305909596800444</v>
      </c>
      <c r="G2" s="87">
        <v>462.980782486956</v>
      </c>
    </row>
    <row r="3" spans="1:7">
      <c r="A3">
        <v>106399</v>
      </c>
      <c r="B3" t="s">
        <v>9</v>
      </c>
      <c r="C3" t="s">
        <v>10</v>
      </c>
      <c r="D3" s="86">
        <v>0.0619573796369402</v>
      </c>
      <c r="E3" s="86">
        <v>0.359792877643532</v>
      </c>
      <c r="F3" s="86">
        <v>0.243741057303165</v>
      </c>
      <c r="G3" s="87">
        <v>317.874075391304</v>
      </c>
    </row>
    <row r="4" spans="1:7">
      <c r="A4">
        <v>117184</v>
      </c>
      <c r="B4" t="s">
        <v>11</v>
      </c>
      <c r="C4" t="s">
        <v>12</v>
      </c>
      <c r="D4" s="86">
        <v>0.27108082925693</v>
      </c>
      <c r="E4" s="86">
        <v>0.353593404411086</v>
      </c>
      <c r="F4" s="86">
        <v>0.376245557172416</v>
      </c>
      <c r="G4" s="87">
        <v>266.671075226087</v>
      </c>
    </row>
    <row r="5" spans="1:7">
      <c r="A5">
        <v>103198</v>
      </c>
      <c r="B5" t="s">
        <v>13</v>
      </c>
      <c r="C5" t="s">
        <v>8</v>
      </c>
      <c r="D5" s="86">
        <v>0.226880502048288</v>
      </c>
      <c r="E5" s="86">
        <v>0.289385036909836</v>
      </c>
      <c r="F5" s="86">
        <v>0.244836096785635</v>
      </c>
      <c r="G5" s="87">
        <v>224.761292765218</v>
      </c>
    </row>
    <row r="6" spans="1:7">
      <c r="A6">
        <v>726</v>
      </c>
      <c r="B6" t="s">
        <v>14</v>
      </c>
      <c r="C6" t="s">
        <v>8</v>
      </c>
      <c r="D6" s="86">
        <v>0.237826755509996</v>
      </c>
      <c r="E6" s="86">
        <v>0.384469058186319</v>
      </c>
      <c r="F6" s="86">
        <v>0.234181672018948</v>
      </c>
      <c r="G6" s="87">
        <v>177.163418434783</v>
      </c>
    </row>
    <row r="7" ht="23" customHeight="1" spans="1:7">
      <c r="A7">
        <v>102565</v>
      </c>
      <c r="B7" t="s">
        <v>15</v>
      </c>
      <c r="C7" t="s">
        <v>8</v>
      </c>
      <c r="D7" s="86">
        <v>0.244047619047619</v>
      </c>
      <c r="E7" s="86">
        <v>0.0861139795886667</v>
      </c>
      <c r="F7" s="86">
        <v>0.0231195273508784</v>
      </c>
      <c r="G7" s="87">
        <v>170.325620843478</v>
      </c>
    </row>
    <row r="8" spans="1:7">
      <c r="A8">
        <v>102935</v>
      </c>
      <c r="B8" t="s">
        <v>16</v>
      </c>
      <c r="C8" t="s">
        <v>17</v>
      </c>
      <c r="D8" s="86">
        <v>0.532665505226477</v>
      </c>
      <c r="E8" s="86">
        <v>0.804605306411128</v>
      </c>
      <c r="F8" s="86">
        <v>0.555139025700652</v>
      </c>
      <c r="G8" s="87">
        <v>134.066965147826</v>
      </c>
    </row>
    <row r="9" spans="1:7">
      <c r="A9">
        <v>104428</v>
      </c>
      <c r="B9" t="s">
        <v>18</v>
      </c>
      <c r="C9" t="s">
        <v>19</v>
      </c>
      <c r="D9" s="86">
        <v>0.149420321163679</v>
      </c>
      <c r="E9" s="86">
        <v>0.288663246296671</v>
      </c>
      <c r="F9" s="86">
        <v>0.20675726261894</v>
      </c>
      <c r="G9" s="87">
        <v>131.526379095652</v>
      </c>
    </row>
    <row r="10" spans="1:7">
      <c r="A10">
        <v>379</v>
      </c>
      <c r="B10" t="s">
        <v>20</v>
      </c>
      <c r="C10" t="s">
        <v>8</v>
      </c>
      <c r="D10" s="86">
        <v>0.0208219178082173</v>
      </c>
      <c r="E10" s="86">
        <v>0.217042671071523</v>
      </c>
      <c r="F10" s="86">
        <v>0.0487687248391476</v>
      </c>
      <c r="G10" s="87">
        <v>65.5789116173913</v>
      </c>
    </row>
    <row r="11" spans="1:7">
      <c r="A11">
        <v>123007</v>
      </c>
      <c r="B11" t="s">
        <v>21</v>
      </c>
      <c r="C11" t="s">
        <v>22</v>
      </c>
      <c r="D11" s="86">
        <v>0.248629531388151</v>
      </c>
      <c r="E11" s="86">
        <v>0.200107574026826</v>
      </c>
      <c r="F11" s="86">
        <v>0.257293742959876</v>
      </c>
      <c r="G11" s="87">
        <v>65.3887849130435</v>
      </c>
    </row>
    <row r="12" spans="1:7">
      <c r="A12">
        <v>707</v>
      </c>
      <c r="B12" t="s">
        <v>23</v>
      </c>
      <c r="C12" t="s">
        <v>24</v>
      </c>
      <c r="D12" s="86">
        <v>0.121888025233751</v>
      </c>
      <c r="E12" s="86">
        <v>0.288414518976272</v>
      </c>
      <c r="F12" s="86">
        <v>0.270286446349162</v>
      </c>
      <c r="G12" s="87">
        <v>63.1649732108696</v>
      </c>
    </row>
    <row r="13" spans="1:7">
      <c r="A13">
        <v>733</v>
      </c>
      <c r="B13" t="s">
        <v>25</v>
      </c>
      <c r="C13" t="s">
        <v>24</v>
      </c>
      <c r="D13" s="86">
        <v>0.23117170599185</v>
      </c>
      <c r="E13" s="86">
        <v>0.103811663519378</v>
      </c>
      <c r="F13" s="86">
        <v>0.0549761190509764</v>
      </c>
      <c r="G13" s="87">
        <v>59.503961773913</v>
      </c>
    </row>
    <row r="14" spans="1:7">
      <c r="A14">
        <v>355</v>
      </c>
      <c r="B14" t="s">
        <v>26</v>
      </c>
      <c r="C14" t="s">
        <v>12</v>
      </c>
      <c r="D14" s="86">
        <v>0.674224343675417</v>
      </c>
      <c r="E14" s="86">
        <v>0.887819186213976</v>
      </c>
      <c r="F14" s="86">
        <v>0.776751039883667</v>
      </c>
      <c r="G14" s="87">
        <v>58.8</v>
      </c>
    </row>
    <row r="15" spans="1:7">
      <c r="A15">
        <v>119262</v>
      </c>
      <c r="B15" t="s">
        <v>27</v>
      </c>
      <c r="C15" t="s">
        <v>28</v>
      </c>
      <c r="D15" s="86">
        <v>0.0238294898672261</v>
      </c>
      <c r="E15" s="86">
        <v>0.253125480721374</v>
      </c>
      <c r="F15" s="86">
        <v>0.313791930543586</v>
      </c>
      <c r="G15" s="87">
        <v>57.3579855434783</v>
      </c>
    </row>
    <row r="16" spans="1:7">
      <c r="A16">
        <v>116482</v>
      </c>
      <c r="B16" t="s">
        <v>29</v>
      </c>
      <c r="C16" t="s">
        <v>12</v>
      </c>
      <c r="D16" s="86">
        <v>0.172115384615386</v>
      </c>
      <c r="E16" s="86">
        <v>0.291930246776752</v>
      </c>
      <c r="F16" s="86">
        <v>0.227913099007937</v>
      </c>
      <c r="G16" s="87">
        <v>54.9913132481606</v>
      </c>
    </row>
    <row r="17" ht="22" customHeight="1" spans="1:7">
      <c r="A17">
        <v>122718</v>
      </c>
      <c r="B17" t="s">
        <v>30</v>
      </c>
      <c r="C17" t="s">
        <v>22</v>
      </c>
      <c r="D17" s="86">
        <v>0.809112709832134</v>
      </c>
      <c r="E17" s="86">
        <v>0.884677103238055</v>
      </c>
      <c r="F17" s="86">
        <v>0.985229195093878</v>
      </c>
      <c r="G17" s="87">
        <v>53.1833613304349</v>
      </c>
    </row>
    <row r="18" spans="1:7">
      <c r="A18">
        <v>573</v>
      </c>
      <c r="B18" t="s">
        <v>31</v>
      </c>
      <c r="C18" t="s">
        <v>24</v>
      </c>
      <c r="D18" s="86">
        <v>0.0492429883345734</v>
      </c>
      <c r="E18" s="86">
        <v>0.0982405836058006</v>
      </c>
      <c r="F18" s="86">
        <v>0.0447440601736313</v>
      </c>
      <c r="G18" s="87">
        <v>44.3703017739131</v>
      </c>
    </row>
    <row r="19" spans="1:7">
      <c r="A19">
        <v>514</v>
      </c>
      <c r="B19" t="s">
        <v>32</v>
      </c>
      <c r="C19" t="s">
        <v>33</v>
      </c>
      <c r="D19" s="86">
        <v>0.353057142857145</v>
      </c>
      <c r="E19" s="86">
        <v>0.16031212019919</v>
      </c>
      <c r="F19" s="86">
        <v>0.068364309670169</v>
      </c>
      <c r="G19" s="87">
        <v>37.7178768347826</v>
      </c>
    </row>
    <row r="20" spans="1:7">
      <c r="A20">
        <v>371</v>
      </c>
      <c r="B20" t="s">
        <v>34</v>
      </c>
      <c r="C20" t="s">
        <v>33</v>
      </c>
      <c r="D20" s="86">
        <v>0.172311095983661</v>
      </c>
      <c r="E20" s="86">
        <v>0.106273785993008</v>
      </c>
      <c r="F20" s="86">
        <v>0.100527110786937</v>
      </c>
      <c r="G20" s="87">
        <v>35.8036559869565</v>
      </c>
    </row>
    <row r="21" spans="1:7">
      <c r="A21">
        <v>591</v>
      </c>
      <c r="B21" t="s">
        <v>35</v>
      </c>
      <c r="C21" t="s">
        <v>22</v>
      </c>
      <c r="D21" s="86">
        <v>0.228501773049647</v>
      </c>
      <c r="E21" s="86">
        <v>0.138602564531831</v>
      </c>
      <c r="F21" s="86">
        <v>0.178291309508515</v>
      </c>
      <c r="G21" s="87">
        <v>35.8036559869565</v>
      </c>
    </row>
    <row r="22" spans="1:7">
      <c r="A22">
        <v>114622</v>
      </c>
      <c r="B22" t="s">
        <v>36</v>
      </c>
      <c r="C22" t="s">
        <v>28</v>
      </c>
      <c r="D22" s="86">
        <v>0.208961932855741</v>
      </c>
      <c r="E22" s="86">
        <v>0.139246520519143</v>
      </c>
      <c r="F22" s="86">
        <v>0.128802851637293</v>
      </c>
      <c r="G22" s="87">
        <v>33.2256171347826</v>
      </c>
    </row>
    <row r="23" spans="1:7">
      <c r="A23">
        <v>103639</v>
      </c>
      <c r="B23" t="s">
        <v>37</v>
      </c>
      <c r="C23" t="s">
        <v>24</v>
      </c>
      <c r="D23" s="86">
        <v>0.337265897788595</v>
      </c>
      <c r="E23" s="86">
        <v>0.298705281006941</v>
      </c>
      <c r="F23" s="86">
        <v>0.239667349212835</v>
      </c>
      <c r="G23" s="87">
        <v>20.7906647869566</v>
      </c>
    </row>
    <row r="24" spans="1:7">
      <c r="A24">
        <v>105910</v>
      </c>
      <c r="B24" t="s">
        <v>38</v>
      </c>
      <c r="C24" t="s">
        <v>8</v>
      </c>
      <c r="D24" s="86">
        <v>0.270604395604396</v>
      </c>
      <c r="E24" s="86">
        <v>0.320698806820142</v>
      </c>
      <c r="F24" s="86">
        <v>0.297724941557475</v>
      </c>
      <c r="G24" s="87">
        <v>17.8492604478261</v>
      </c>
    </row>
    <row r="25" spans="1:7">
      <c r="A25">
        <v>105751</v>
      </c>
      <c r="B25" t="s">
        <v>39</v>
      </c>
      <c r="C25" t="s">
        <v>24</v>
      </c>
      <c r="D25" s="86">
        <v>0.210291910732439</v>
      </c>
      <c r="E25" s="86">
        <v>0.103151569509204</v>
      </c>
      <c r="F25" s="86">
        <v>0.0901273585047145</v>
      </c>
      <c r="G25" s="87">
        <v>6.64902524347826</v>
      </c>
    </row>
    <row r="26" spans="4:7">
      <c r="D26" s="86" t="e">
        <f>VLOOKUP(A26,'7月闪电战数据汇总'!A:K,11,0)</f>
        <v>#N/A</v>
      </c>
      <c r="G26" s="87">
        <f>SUM(G2:G25)</f>
        <v>2595.54895922425</v>
      </c>
    </row>
  </sheetData>
  <autoFilter ref="A1:G26">
    <sortState ref="A1:G26">
      <sortCondition ref="G2" descending="1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75"/>
  <sheetViews>
    <sheetView workbookViewId="0">
      <pane ySplit="1" topLeftCell="A2" activePane="bottomLeft" state="frozen"/>
      <selection/>
      <selection pane="bottomLeft" activeCell="A8" sqref="$A8:$XFD8"/>
    </sheetView>
  </sheetViews>
  <sheetFormatPr defaultColWidth="9" defaultRowHeight="14.25"/>
  <cols>
    <col min="1" max="1" width="7.375" style="8" customWidth="1"/>
    <col min="2" max="2" width="30" style="8" customWidth="1"/>
    <col min="3" max="3" width="11.875" style="8"/>
    <col min="4" max="4" width="19.5" style="8" customWidth="1"/>
    <col min="5" max="5" width="27.875" style="8" customWidth="1"/>
    <col min="6" max="6" width="25.125" style="8" customWidth="1"/>
    <col min="7" max="10" width="33.75" style="8"/>
    <col min="11" max="13" width="33.75" style="15"/>
    <col min="14" max="14" width="33.75" style="84"/>
    <col min="15" max="16384" width="9" style="8"/>
  </cols>
  <sheetData>
    <row r="1" spans="1:14">
      <c r="A1" s="8" t="s">
        <v>0</v>
      </c>
      <c r="B1" s="8" t="s">
        <v>1</v>
      </c>
      <c r="C1" s="8" t="s">
        <v>2</v>
      </c>
      <c r="D1" s="8" t="s">
        <v>40</v>
      </c>
      <c r="E1" s="10" t="s">
        <v>41</v>
      </c>
      <c r="F1" s="10" t="s">
        <v>42</v>
      </c>
      <c r="G1" s="10" t="s">
        <v>43</v>
      </c>
      <c r="H1" s="12" t="s">
        <v>44</v>
      </c>
      <c r="I1" s="12" t="s">
        <v>45</v>
      </c>
      <c r="J1" s="12" t="s">
        <v>46</v>
      </c>
      <c r="K1" s="14" t="s">
        <v>47</v>
      </c>
      <c r="L1" s="14" t="s">
        <v>48</v>
      </c>
      <c r="M1" s="14" t="s">
        <v>49</v>
      </c>
      <c r="N1" s="84" t="s">
        <v>50</v>
      </c>
    </row>
    <row r="2" spans="1:13">
      <c r="A2" s="8">
        <v>387</v>
      </c>
      <c r="B2" s="8" t="s">
        <v>51</v>
      </c>
      <c r="C2" s="8" t="s">
        <v>24</v>
      </c>
      <c r="D2" s="8">
        <v>16</v>
      </c>
      <c r="E2" s="8">
        <v>1445</v>
      </c>
      <c r="F2" s="8">
        <v>105524.1</v>
      </c>
      <c r="G2" s="8">
        <v>34107.79</v>
      </c>
      <c r="H2" s="8">
        <v>1807.82608695652</v>
      </c>
      <c r="I2" s="8">
        <v>119896.556521739</v>
      </c>
      <c r="J2" s="8">
        <v>34350.3634434782</v>
      </c>
      <c r="K2" s="15">
        <f t="shared" ref="K2:K65" si="0">(E2-H2)/H2</f>
        <v>-0.20069745069745</v>
      </c>
      <c r="L2" s="15">
        <f t="shared" ref="L2:L65" si="1">(F2-I2)/I2</f>
        <v>-0.119873805709616</v>
      </c>
      <c r="M2" s="15">
        <f t="shared" ref="M2:M65" si="2">(G2-J2)/J2</f>
        <v>-0.00706174314217494</v>
      </c>
    </row>
    <row r="3" spans="1:13">
      <c r="A3" s="8">
        <v>594</v>
      </c>
      <c r="B3" s="8" t="s">
        <v>52</v>
      </c>
      <c r="C3" s="8" t="s">
        <v>22</v>
      </c>
      <c r="D3" s="8">
        <v>16</v>
      </c>
      <c r="E3" s="8">
        <v>773</v>
      </c>
      <c r="F3" s="8">
        <v>69629.76</v>
      </c>
      <c r="G3" s="8">
        <v>20283.799153</v>
      </c>
      <c r="H3" s="8">
        <v>937.04347826087</v>
      </c>
      <c r="I3" s="8">
        <v>66962.4278260869</v>
      </c>
      <c r="J3" s="8">
        <v>21109.9053721739</v>
      </c>
      <c r="K3" s="15">
        <f t="shared" si="0"/>
        <v>-0.175064959168523</v>
      </c>
      <c r="L3" s="15">
        <f t="shared" si="1"/>
        <v>0.0398332656163635</v>
      </c>
      <c r="M3" s="15">
        <f t="shared" si="2"/>
        <v>-0.0391335822974761</v>
      </c>
    </row>
    <row r="4" spans="1:14">
      <c r="A4" s="8">
        <v>379</v>
      </c>
      <c r="B4" s="8" t="s">
        <v>20</v>
      </c>
      <c r="C4" s="8" t="s">
        <v>8</v>
      </c>
      <c r="D4" s="8">
        <v>15</v>
      </c>
      <c r="E4" s="8">
        <v>1458</v>
      </c>
      <c r="F4" s="8">
        <v>127451.64</v>
      </c>
      <c r="G4" s="8">
        <v>36090.002298</v>
      </c>
      <c r="H4" s="8">
        <v>1428.26086956522</v>
      </c>
      <c r="I4" s="8">
        <v>104722.408695652</v>
      </c>
      <c r="J4" s="8">
        <v>34411.7834973914</v>
      </c>
      <c r="K4" s="15">
        <f t="shared" si="0"/>
        <v>0.0208219178082173</v>
      </c>
      <c r="L4" s="15">
        <f t="shared" si="1"/>
        <v>0.217042671071523</v>
      </c>
      <c r="M4" s="15">
        <f t="shared" si="2"/>
        <v>0.0487687248391476</v>
      </c>
      <c r="N4" s="84">
        <v>65.5789116173913</v>
      </c>
    </row>
    <row r="5" spans="1:14">
      <c r="A5" s="8">
        <v>111219</v>
      </c>
      <c r="B5" s="8" t="s">
        <v>7</v>
      </c>
      <c r="C5" s="8" t="s">
        <v>8</v>
      </c>
      <c r="D5" s="8">
        <v>15</v>
      </c>
      <c r="E5" s="8">
        <v>1253</v>
      </c>
      <c r="F5" s="8">
        <v>111620.27</v>
      </c>
      <c r="G5" s="8">
        <v>34452.162904</v>
      </c>
      <c r="H5" s="8">
        <v>1033.69565217391</v>
      </c>
      <c r="I5" s="8">
        <v>81174.5739130436</v>
      </c>
      <c r="J5" s="8">
        <v>26381.7365217392</v>
      </c>
      <c r="K5" s="15">
        <f t="shared" si="0"/>
        <v>0.212155625657206</v>
      </c>
      <c r="L5" s="15">
        <f t="shared" si="1"/>
        <v>0.37506443975389</v>
      </c>
      <c r="M5" s="15">
        <f t="shared" si="2"/>
        <v>0.305909596800444</v>
      </c>
      <c r="N5" s="84">
        <v>462.980782486956</v>
      </c>
    </row>
    <row r="6" spans="1:14">
      <c r="A6" s="8">
        <v>573</v>
      </c>
      <c r="B6" s="8" t="s">
        <v>31</v>
      </c>
      <c r="C6" s="8" t="s">
        <v>24</v>
      </c>
      <c r="D6" s="8">
        <v>15</v>
      </c>
      <c r="E6" s="8">
        <v>919</v>
      </c>
      <c r="F6" s="8">
        <v>53435.81</v>
      </c>
      <c r="G6" s="8">
        <v>16617.272431</v>
      </c>
      <c r="H6" s="8">
        <v>875.869565217392</v>
      </c>
      <c r="I6" s="8">
        <v>48655.8326086956</v>
      </c>
      <c r="J6" s="8">
        <v>15905.5916797826</v>
      </c>
      <c r="K6" s="15">
        <f t="shared" si="0"/>
        <v>0.0492429883345734</v>
      </c>
      <c r="L6" s="15">
        <f t="shared" si="1"/>
        <v>0.0982405836058006</v>
      </c>
      <c r="M6" s="15">
        <f t="shared" si="2"/>
        <v>0.0447440601736313</v>
      </c>
      <c r="N6" s="84">
        <v>44.3703017739131</v>
      </c>
    </row>
    <row r="7" spans="1:14">
      <c r="A7" s="8">
        <v>122686</v>
      </c>
      <c r="B7" s="8" t="s">
        <v>53</v>
      </c>
      <c r="C7" s="8" t="s">
        <v>22</v>
      </c>
      <c r="D7" s="8">
        <v>15</v>
      </c>
      <c r="E7" s="8">
        <v>382</v>
      </c>
      <c r="F7" s="8">
        <v>24734.75</v>
      </c>
      <c r="G7" s="8">
        <v>7600.058517</v>
      </c>
      <c r="H7" s="8">
        <v>339.130434782608</v>
      </c>
      <c r="I7" s="8">
        <v>24556.8456521739</v>
      </c>
      <c r="J7" s="8">
        <v>6794.87919195653</v>
      </c>
      <c r="K7" s="15">
        <f t="shared" si="0"/>
        <v>0.126410256410259</v>
      </c>
      <c r="L7" s="15">
        <f t="shared" si="1"/>
        <v>0.0072445928253962</v>
      </c>
      <c r="M7" s="15">
        <f t="shared" si="2"/>
        <v>0.118497960345874</v>
      </c>
      <c r="N7" s="84">
        <v>0</v>
      </c>
    </row>
    <row r="8" spans="1:14">
      <c r="A8" s="8">
        <v>122718</v>
      </c>
      <c r="B8" s="8" t="s">
        <v>30</v>
      </c>
      <c r="C8" s="8" t="s">
        <v>22</v>
      </c>
      <c r="D8" s="8">
        <v>15</v>
      </c>
      <c r="E8" s="8">
        <v>328</v>
      </c>
      <c r="F8" s="8">
        <v>21207.62</v>
      </c>
      <c r="G8" s="8">
        <v>6594.50171</v>
      </c>
      <c r="H8" s="8">
        <v>181.304347826087</v>
      </c>
      <c r="I8" s="8">
        <v>11252.6543478261</v>
      </c>
      <c r="J8" s="8">
        <v>3321.78356347825</v>
      </c>
      <c r="K8" s="15">
        <f t="shared" si="0"/>
        <v>0.809112709832134</v>
      </c>
      <c r="L8" s="15">
        <f t="shared" si="1"/>
        <v>0.884677103238055</v>
      </c>
      <c r="M8" s="15">
        <f t="shared" si="2"/>
        <v>0.985229195093878</v>
      </c>
      <c r="N8" s="84">
        <v>53.1833613304349</v>
      </c>
    </row>
    <row r="9" hidden="1" spans="1:13">
      <c r="A9" s="8">
        <v>102565</v>
      </c>
      <c r="B9" s="8" t="s">
        <v>54</v>
      </c>
      <c r="C9" s="8" t="s">
        <v>8</v>
      </c>
      <c r="D9" s="8">
        <v>1</v>
      </c>
      <c r="E9" s="8">
        <v>114</v>
      </c>
      <c r="F9" s="8">
        <v>5607.5</v>
      </c>
      <c r="G9" s="8">
        <v>2168.42025</v>
      </c>
      <c r="H9" s="8">
        <v>84</v>
      </c>
      <c r="I9" s="8">
        <v>5151.78434782609</v>
      </c>
      <c r="J9" s="8">
        <v>1747.48525078261</v>
      </c>
      <c r="K9" s="15">
        <f t="shared" si="0"/>
        <v>0.357142857142857</v>
      </c>
      <c r="L9" s="15">
        <f t="shared" si="1"/>
        <v>0.0884578276973509</v>
      </c>
      <c r="M9" s="15">
        <f t="shared" si="2"/>
        <v>0.240880430337752</v>
      </c>
    </row>
    <row r="10" spans="1:14">
      <c r="A10" s="8">
        <v>123007</v>
      </c>
      <c r="B10" s="8" t="s">
        <v>21</v>
      </c>
      <c r="C10" s="8" t="s">
        <v>22</v>
      </c>
      <c r="D10" s="8">
        <v>15</v>
      </c>
      <c r="E10" s="8">
        <v>614</v>
      </c>
      <c r="F10" s="8">
        <v>35005.93</v>
      </c>
      <c r="G10" s="8">
        <v>11313.926837</v>
      </c>
      <c r="H10" s="8">
        <v>491.739130434783</v>
      </c>
      <c r="I10" s="8">
        <v>29168.9934782609</v>
      </c>
      <c r="J10" s="8">
        <v>8998.63448804347</v>
      </c>
      <c r="K10" s="15">
        <f t="shared" si="0"/>
        <v>0.248629531388151</v>
      </c>
      <c r="L10" s="15">
        <f t="shared" si="1"/>
        <v>0.200107574026826</v>
      </c>
      <c r="M10" s="15">
        <f t="shared" si="2"/>
        <v>0.257293742959876</v>
      </c>
      <c r="N10" s="84">
        <v>65.3887849130435</v>
      </c>
    </row>
    <row r="11" spans="1:14">
      <c r="A11" s="8">
        <v>114622</v>
      </c>
      <c r="B11" s="8" t="s">
        <v>36</v>
      </c>
      <c r="C11" s="8" t="s">
        <v>28</v>
      </c>
      <c r="D11" s="8">
        <v>15</v>
      </c>
      <c r="E11" s="8">
        <v>1871</v>
      </c>
      <c r="F11" s="8">
        <v>112843.73</v>
      </c>
      <c r="G11" s="8">
        <v>37115.087877</v>
      </c>
      <c r="H11" s="8">
        <v>1547.60869565217</v>
      </c>
      <c r="I11" s="8">
        <v>99051.1956521739</v>
      </c>
      <c r="J11" s="8">
        <v>32880.0443967392</v>
      </c>
      <c r="K11" s="15">
        <f t="shared" si="0"/>
        <v>0.208961932855741</v>
      </c>
      <c r="L11" s="15">
        <f t="shared" si="1"/>
        <v>0.139246520519143</v>
      </c>
      <c r="M11" s="15">
        <f t="shared" si="2"/>
        <v>0.128802851637293</v>
      </c>
      <c r="N11" s="84">
        <v>33.2256171347826</v>
      </c>
    </row>
    <row r="12" spans="1:14">
      <c r="A12" s="8">
        <v>119262</v>
      </c>
      <c r="B12" s="8" t="s">
        <v>27</v>
      </c>
      <c r="C12" s="8" t="s">
        <v>28</v>
      </c>
      <c r="D12" s="8">
        <v>15</v>
      </c>
      <c r="E12" s="8">
        <v>637</v>
      </c>
      <c r="F12" s="8">
        <v>39738.93</v>
      </c>
      <c r="G12" s="8">
        <v>14259.084911</v>
      </c>
      <c r="H12" s="8">
        <v>622.173913043478</v>
      </c>
      <c r="I12" s="8">
        <v>31711.8521739131</v>
      </c>
      <c r="J12" s="8">
        <v>10853.3814065217</v>
      </c>
      <c r="K12" s="15">
        <f t="shared" si="0"/>
        <v>0.0238294898672261</v>
      </c>
      <c r="L12" s="15">
        <f t="shared" si="1"/>
        <v>0.253125480721374</v>
      </c>
      <c r="M12" s="15">
        <f t="shared" si="2"/>
        <v>0.313791930543586</v>
      </c>
      <c r="N12" s="84">
        <v>57.3579855434783</v>
      </c>
    </row>
    <row r="13" spans="1:14">
      <c r="A13" s="8">
        <v>514</v>
      </c>
      <c r="B13" s="8" t="s">
        <v>32</v>
      </c>
      <c r="C13" s="8" t="s">
        <v>33</v>
      </c>
      <c r="D13" s="8">
        <v>14</v>
      </c>
      <c r="E13" s="8">
        <v>2059</v>
      </c>
      <c r="F13" s="8">
        <v>123204.2</v>
      </c>
      <c r="G13" s="8">
        <v>35836.012677</v>
      </c>
      <c r="H13" s="8">
        <v>1521.73913043478</v>
      </c>
      <c r="I13" s="8">
        <v>106181.946956522</v>
      </c>
      <c r="J13" s="8">
        <v>33542.8770435653</v>
      </c>
      <c r="K13" s="15">
        <f t="shared" si="0"/>
        <v>0.353057142857145</v>
      </c>
      <c r="L13" s="15">
        <f t="shared" si="1"/>
        <v>0.16031212019919</v>
      </c>
      <c r="M13" s="15">
        <f t="shared" si="2"/>
        <v>0.068364309670169</v>
      </c>
      <c r="N13" s="84">
        <v>37.7178768347826</v>
      </c>
    </row>
    <row r="14" spans="1:14">
      <c r="A14" s="8">
        <v>513</v>
      </c>
      <c r="B14" s="8" t="s">
        <v>55</v>
      </c>
      <c r="C14" s="8" t="s">
        <v>8</v>
      </c>
      <c r="D14" s="8">
        <v>14</v>
      </c>
      <c r="E14" s="8">
        <v>1408</v>
      </c>
      <c r="F14" s="8">
        <v>107580.29</v>
      </c>
      <c r="G14" s="8">
        <v>34782.085979</v>
      </c>
      <c r="H14" s="8">
        <v>1162</v>
      </c>
      <c r="I14" s="8">
        <v>90242.9895652175</v>
      </c>
      <c r="J14" s="8">
        <v>30493.1061740869</v>
      </c>
      <c r="K14" s="15">
        <f t="shared" si="0"/>
        <v>0.21170395869191</v>
      </c>
      <c r="L14" s="15">
        <f t="shared" si="1"/>
        <v>0.192117975238986</v>
      </c>
      <c r="M14" s="15">
        <f t="shared" si="2"/>
        <v>0.140654080316615</v>
      </c>
      <c r="N14" s="84">
        <v>0</v>
      </c>
    </row>
    <row r="15" spans="1:14">
      <c r="A15" s="8">
        <v>103198</v>
      </c>
      <c r="B15" s="8" t="s">
        <v>13</v>
      </c>
      <c r="C15" s="8" t="s">
        <v>8</v>
      </c>
      <c r="D15" s="8">
        <v>14</v>
      </c>
      <c r="E15" s="8">
        <v>1224</v>
      </c>
      <c r="F15" s="8">
        <v>101743.9</v>
      </c>
      <c r="G15" s="8">
        <v>29090.398124</v>
      </c>
      <c r="H15" s="8">
        <v>997.652173913043</v>
      </c>
      <c r="I15" s="8">
        <v>78908.8573913044</v>
      </c>
      <c r="J15" s="8">
        <v>23368.8581164348</v>
      </c>
      <c r="K15" s="15">
        <f t="shared" si="0"/>
        <v>0.226880502048288</v>
      </c>
      <c r="L15" s="15">
        <f t="shared" si="1"/>
        <v>0.289385036909836</v>
      </c>
      <c r="M15" s="15">
        <f t="shared" si="2"/>
        <v>0.244836096785635</v>
      </c>
      <c r="N15" s="84">
        <v>224.761292765218</v>
      </c>
    </row>
    <row r="16" spans="1:13">
      <c r="A16" s="8">
        <v>752</v>
      </c>
      <c r="B16" s="8" t="s">
        <v>56</v>
      </c>
      <c r="C16" s="8" t="s">
        <v>10</v>
      </c>
      <c r="D16" s="8">
        <v>14</v>
      </c>
      <c r="E16" s="8">
        <v>1107</v>
      </c>
      <c r="F16" s="8">
        <v>56481.22</v>
      </c>
      <c r="G16" s="8">
        <v>18504.417553</v>
      </c>
      <c r="H16" s="8">
        <v>1034.78260869565</v>
      </c>
      <c r="I16" s="8">
        <v>54183.3539130435</v>
      </c>
      <c r="J16" s="8">
        <v>18313.9736226087</v>
      </c>
      <c r="K16" s="15">
        <f t="shared" si="0"/>
        <v>0.0697899159663888</v>
      </c>
      <c r="L16" s="15">
        <f t="shared" si="1"/>
        <v>0.0424090780840965</v>
      </c>
      <c r="M16" s="15">
        <f t="shared" si="2"/>
        <v>0.0103988317508656</v>
      </c>
    </row>
    <row r="17" spans="1:14">
      <c r="A17" s="8">
        <v>101453</v>
      </c>
      <c r="B17" s="8" t="s">
        <v>57</v>
      </c>
      <c r="C17" s="8" t="s">
        <v>10</v>
      </c>
      <c r="D17" s="8">
        <v>14</v>
      </c>
      <c r="E17" s="8">
        <v>1257</v>
      </c>
      <c r="F17" s="8">
        <v>90612.32</v>
      </c>
      <c r="G17" s="8">
        <v>27395.660867</v>
      </c>
      <c r="H17" s="8">
        <v>1050</v>
      </c>
      <c r="I17" s="8">
        <v>77963.6504347825</v>
      </c>
      <c r="J17" s="8">
        <v>25599.3646202609</v>
      </c>
      <c r="K17" s="15">
        <f t="shared" si="0"/>
        <v>0.197142857142857</v>
      </c>
      <c r="L17" s="15">
        <f t="shared" si="1"/>
        <v>0.162238036503925</v>
      </c>
      <c r="M17" s="15">
        <f t="shared" si="2"/>
        <v>0.0701695637132102</v>
      </c>
      <c r="N17" s="84">
        <v>0</v>
      </c>
    </row>
    <row r="18" spans="1:14">
      <c r="A18" s="8">
        <v>106399</v>
      </c>
      <c r="B18" s="8" t="s">
        <v>9</v>
      </c>
      <c r="C18" s="8" t="s">
        <v>10</v>
      </c>
      <c r="D18" s="8">
        <v>14</v>
      </c>
      <c r="E18" s="8">
        <v>1170</v>
      </c>
      <c r="F18" s="8">
        <v>119221.95</v>
      </c>
      <c r="G18" s="8">
        <v>34246.187305</v>
      </c>
      <c r="H18" s="8">
        <v>1101.73913043478</v>
      </c>
      <c r="I18" s="8">
        <v>87676.5513043479</v>
      </c>
      <c r="J18" s="8">
        <v>27534.8209371305</v>
      </c>
      <c r="K18" s="15">
        <f t="shared" si="0"/>
        <v>0.0619573796369402</v>
      </c>
      <c r="L18" s="15">
        <f t="shared" si="1"/>
        <v>0.359792877643532</v>
      </c>
      <c r="M18" s="15">
        <f t="shared" si="2"/>
        <v>0.243741057303165</v>
      </c>
      <c r="N18" s="84">
        <v>317.874075391304</v>
      </c>
    </row>
    <row r="19" spans="1:13">
      <c r="A19" s="8">
        <v>113298</v>
      </c>
      <c r="B19" s="8" t="s">
        <v>58</v>
      </c>
      <c r="C19" s="8" t="s">
        <v>10</v>
      </c>
      <c r="D19" s="8">
        <v>14</v>
      </c>
      <c r="E19" s="8">
        <v>600</v>
      </c>
      <c r="F19" s="8">
        <v>47229.18</v>
      </c>
      <c r="G19" s="8">
        <v>11786.698938</v>
      </c>
      <c r="H19" s="8">
        <v>612.347826086957</v>
      </c>
      <c r="I19" s="8">
        <v>38937.5852173913</v>
      </c>
      <c r="J19" s="8">
        <v>10637.7482813913</v>
      </c>
      <c r="K19" s="15">
        <f t="shared" si="0"/>
        <v>-0.0201647259301342</v>
      </c>
      <c r="L19" s="15">
        <f t="shared" si="1"/>
        <v>0.212945788402546</v>
      </c>
      <c r="M19" s="15">
        <f t="shared" si="2"/>
        <v>0.108006941527143</v>
      </c>
    </row>
    <row r="20" spans="1:13">
      <c r="A20" s="8">
        <v>549</v>
      </c>
      <c r="B20" s="8" t="s">
        <v>59</v>
      </c>
      <c r="C20" s="8" t="s">
        <v>22</v>
      </c>
      <c r="D20" s="8">
        <v>14</v>
      </c>
      <c r="E20" s="8">
        <v>529</v>
      </c>
      <c r="F20" s="8">
        <v>54158.37</v>
      </c>
      <c r="G20" s="8">
        <v>16050.656371</v>
      </c>
      <c r="H20" s="8">
        <v>455.304347826087</v>
      </c>
      <c r="I20" s="8">
        <v>47725.4095652174</v>
      </c>
      <c r="J20" s="8">
        <v>14584.8851631304</v>
      </c>
      <c r="K20" s="15">
        <f t="shared" si="0"/>
        <v>0.161860198624904</v>
      </c>
      <c r="L20" s="15">
        <f t="shared" si="1"/>
        <v>0.134791099613129</v>
      </c>
      <c r="M20" s="15">
        <f t="shared" si="2"/>
        <v>0.100499331429429</v>
      </c>
    </row>
    <row r="21" spans="1:13">
      <c r="A21" s="8">
        <v>748</v>
      </c>
      <c r="B21" s="8" t="s">
        <v>60</v>
      </c>
      <c r="C21" s="8" t="s">
        <v>22</v>
      </c>
      <c r="D21" s="8">
        <v>14</v>
      </c>
      <c r="E21" s="8">
        <v>703</v>
      </c>
      <c r="F21" s="8">
        <v>56857.46</v>
      </c>
      <c r="G21" s="8">
        <v>17086.868682</v>
      </c>
      <c r="H21" s="8">
        <v>678.08695652174</v>
      </c>
      <c r="I21" s="8">
        <v>54764.4026086956</v>
      </c>
      <c r="J21" s="8">
        <v>16878.388884</v>
      </c>
      <c r="K21" s="15">
        <f t="shared" si="0"/>
        <v>0.036740189792253</v>
      </c>
      <c r="L21" s="15">
        <f t="shared" si="1"/>
        <v>0.0382193047235406</v>
      </c>
      <c r="M21" s="15">
        <f t="shared" si="2"/>
        <v>0.0123518778618515</v>
      </c>
    </row>
    <row r="22" hidden="1" spans="1:13">
      <c r="A22" s="8">
        <v>750</v>
      </c>
      <c r="B22" s="8" t="s">
        <v>61</v>
      </c>
      <c r="C22" s="8" t="s">
        <v>17</v>
      </c>
      <c r="D22" s="8">
        <v>8</v>
      </c>
      <c r="E22" s="8">
        <v>1336</v>
      </c>
      <c r="F22" s="8">
        <v>215221.31</v>
      </c>
      <c r="G22" s="8">
        <v>64787.76889</v>
      </c>
      <c r="H22" s="8">
        <v>1302.26086956522</v>
      </c>
      <c r="I22" s="8">
        <v>164512.483478261</v>
      </c>
      <c r="J22" s="8">
        <v>52290.2928735652</v>
      </c>
      <c r="K22" s="15">
        <f t="shared" si="0"/>
        <v>0.0259081196581176</v>
      </c>
      <c r="L22" s="15">
        <f t="shared" si="1"/>
        <v>0.308236952294503</v>
      </c>
      <c r="M22" s="15">
        <f t="shared" si="2"/>
        <v>0.239001836280645</v>
      </c>
    </row>
    <row r="23" hidden="1" spans="1:14">
      <c r="A23" s="8">
        <v>102935</v>
      </c>
      <c r="B23" s="8" t="s">
        <v>16</v>
      </c>
      <c r="C23" s="8" t="s">
        <v>17</v>
      </c>
      <c r="D23" s="8">
        <v>4</v>
      </c>
      <c r="E23" s="8">
        <v>306</v>
      </c>
      <c r="F23" s="8">
        <v>27591.8</v>
      </c>
      <c r="G23" s="8">
        <v>8393.473598</v>
      </c>
      <c r="H23" s="8">
        <v>199.652173913044</v>
      </c>
      <c r="I23" s="8">
        <v>15289.6591304348</v>
      </c>
      <c r="J23" s="8">
        <v>5397.24967304348</v>
      </c>
      <c r="K23" s="15">
        <f t="shared" si="0"/>
        <v>0.532665505226477</v>
      </c>
      <c r="L23" s="15">
        <f t="shared" si="1"/>
        <v>0.804605306411128</v>
      </c>
      <c r="M23" s="15">
        <f t="shared" si="2"/>
        <v>0.555139025700652</v>
      </c>
      <c r="N23" s="84">
        <v>134.066965147826</v>
      </c>
    </row>
    <row r="24" hidden="1" spans="1:13">
      <c r="A24" s="8">
        <v>106485</v>
      </c>
      <c r="B24" s="8" t="s">
        <v>62</v>
      </c>
      <c r="C24" s="8" t="s">
        <v>17</v>
      </c>
      <c r="D24" s="8">
        <v>4</v>
      </c>
      <c r="E24" s="8">
        <v>367</v>
      </c>
      <c r="F24" s="8">
        <v>25354.38</v>
      </c>
      <c r="G24" s="8">
        <v>4559.327246</v>
      </c>
      <c r="H24" s="8">
        <v>222.434782608696</v>
      </c>
      <c r="I24" s="8">
        <v>18273.4626086956</v>
      </c>
      <c r="J24" s="8">
        <v>4523.5956687826</v>
      </c>
      <c r="K24" s="15">
        <f t="shared" si="0"/>
        <v>0.64992181391712</v>
      </c>
      <c r="L24" s="15">
        <f t="shared" si="1"/>
        <v>0.387497298291725</v>
      </c>
      <c r="M24" s="15">
        <f t="shared" si="2"/>
        <v>0.00789893258232248</v>
      </c>
    </row>
    <row r="25" hidden="1" spans="1:13">
      <c r="A25" s="8">
        <v>106865</v>
      </c>
      <c r="B25" s="8" t="s">
        <v>63</v>
      </c>
      <c r="C25" s="8" t="s">
        <v>17</v>
      </c>
      <c r="D25" s="8">
        <v>4</v>
      </c>
      <c r="E25" s="8">
        <v>263</v>
      </c>
      <c r="F25" s="8">
        <v>25097.16</v>
      </c>
      <c r="G25" s="8">
        <v>6732.843598</v>
      </c>
      <c r="H25" s="8">
        <v>228</v>
      </c>
      <c r="I25" s="8">
        <v>15719.3634782609</v>
      </c>
      <c r="J25" s="8">
        <v>5207.82512034784</v>
      </c>
      <c r="K25" s="15">
        <f t="shared" si="0"/>
        <v>0.153508771929825</v>
      </c>
      <c r="L25" s="15">
        <f t="shared" si="1"/>
        <v>0.596576097671393</v>
      </c>
      <c r="M25" s="15">
        <f t="shared" si="2"/>
        <v>0.29283212135785</v>
      </c>
    </row>
    <row r="26" hidden="1" spans="1:13">
      <c r="A26" s="8">
        <v>116919</v>
      </c>
      <c r="B26" s="8" t="s">
        <v>64</v>
      </c>
      <c r="C26" s="8" t="s">
        <v>17</v>
      </c>
      <c r="D26" s="8">
        <v>4</v>
      </c>
      <c r="E26" s="8">
        <v>396</v>
      </c>
      <c r="F26" s="8">
        <v>23925.35</v>
      </c>
      <c r="G26" s="8">
        <v>8308.29855</v>
      </c>
      <c r="H26" s="8">
        <v>346.260869565218</v>
      </c>
      <c r="I26" s="8">
        <v>22392.5669565218</v>
      </c>
      <c r="J26" s="8">
        <v>7739.99076852176</v>
      </c>
      <c r="K26" s="15">
        <f t="shared" si="0"/>
        <v>0.143646408839777</v>
      </c>
      <c r="L26" s="15">
        <f t="shared" si="1"/>
        <v>0.0684505285371839</v>
      </c>
      <c r="M26" s="15">
        <f t="shared" si="2"/>
        <v>0.0734248655424144</v>
      </c>
    </row>
    <row r="27" spans="1:14">
      <c r="A27" s="8">
        <v>371</v>
      </c>
      <c r="B27" s="8" t="s">
        <v>34</v>
      </c>
      <c r="C27" s="8" t="s">
        <v>33</v>
      </c>
      <c r="D27" s="8">
        <v>13</v>
      </c>
      <c r="E27" s="8">
        <v>599</v>
      </c>
      <c r="F27" s="8">
        <v>35900.63</v>
      </c>
      <c r="G27" s="8">
        <v>12367.8066</v>
      </c>
      <c r="H27" s="8">
        <v>510.956521739131</v>
      </c>
      <c r="I27" s="8">
        <v>32451.8491304348</v>
      </c>
      <c r="J27" s="8">
        <v>11238.0753538696</v>
      </c>
      <c r="K27" s="15">
        <f t="shared" si="0"/>
        <v>0.172311095983661</v>
      </c>
      <c r="L27" s="15">
        <f t="shared" si="1"/>
        <v>0.106273785993008</v>
      </c>
      <c r="M27" s="15">
        <f t="shared" si="2"/>
        <v>0.100527110786937</v>
      </c>
      <c r="N27" s="84">
        <v>35.8036559869565</v>
      </c>
    </row>
    <row r="28" spans="1:14">
      <c r="A28" s="8">
        <v>105910</v>
      </c>
      <c r="B28" s="8" t="s">
        <v>38</v>
      </c>
      <c r="C28" s="8" t="s">
        <v>8</v>
      </c>
      <c r="D28" s="8">
        <v>13</v>
      </c>
      <c r="E28" s="8">
        <v>925</v>
      </c>
      <c r="F28" s="8">
        <v>74533.28</v>
      </c>
      <c r="G28" s="8">
        <v>24713.743355</v>
      </c>
      <c r="H28" s="8">
        <v>728</v>
      </c>
      <c r="I28" s="8">
        <v>56434.7295652174</v>
      </c>
      <c r="J28" s="8">
        <v>19043.8994917826</v>
      </c>
      <c r="K28" s="15">
        <f t="shared" si="0"/>
        <v>0.270604395604396</v>
      </c>
      <c r="L28" s="15">
        <f t="shared" si="1"/>
        <v>0.320698806820142</v>
      </c>
      <c r="M28" s="15">
        <f t="shared" si="2"/>
        <v>0.297724941557475</v>
      </c>
      <c r="N28" s="84">
        <v>17.8492604478261</v>
      </c>
    </row>
    <row r="29" spans="1:13">
      <c r="A29" s="8">
        <v>112888</v>
      </c>
      <c r="B29" s="8" t="s">
        <v>65</v>
      </c>
      <c r="C29" s="8" t="s">
        <v>10</v>
      </c>
      <c r="D29" s="8">
        <v>13</v>
      </c>
      <c r="E29" s="8">
        <v>719</v>
      </c>
      <c r="F29" s="8">
        <v>52602.01</v>
      </c>
      <c r="G29" s="8">
        <v>14609.298925</v>
      </c>
      <c r="H29" s="8">
        <v>598</v>
      </c>
      <c r="I29" s="8">
        <v>43844.9756521739</v>
      </c>
      <c r="J29" s="8">
        <v>12123.1357678261</v>
      </c>
      <c r="K29" s="15">
        <f t="shared" si="0"/>
        <v>0.202341137123746</v>
      </c>
      <c r="L29" s="15">
        <f t="shared" si="1"/>
        <v>0.19972720289085</v>
      </c>
      <c r="M29" s="15">
        <f t="shared" si="2"/>
        <v>0.205075914745753</v>
      </c>
    </row>
    <row r="30" spans="1:13">
      <c r="A30" s="8">
        <v>113025</v>
      </c>
      <c r="B30" s="8" t="s">
        <v>66</v>
      </c>
      <c r="C30" s="8" t="s">
        <v>10</v>
      </c>
      <c r="D30" s="8">
        <v>13</v>
      </c>
      <c r="E30" s="8">
        <v>743</v>
      </c>
      <c r="F30" s="8">
        <v>51995.52</v>
      </c>
      <c r="G30" s="8">
        <v>16276.045313</v>
      </c>
      <c r="H30" s="8">
        <v>644.913043478261</v>
      </c>
      <c r="I30" s="8">
        <v>47788.5765217392</v>
      </c>
      <c r="J30" s="8">
        <v>13837.1823318695</v>
      </c>
      <c r="K30" s="15">
        <f t="shared" si="0"/>
        <v>0.152093305467538</v>
      </c>
      <c r="L30" s="15">
        <f t="shared" si="1"/>
        <v>0.0880324082544505</v>
      </c>
      <c r="M30" s="15">
        <f t="shared" si="2"/>
        <v>0.17625430688395</v>
      </c>
    </row>
    <row r="31" spans="1:13">
      <c r="A31" s="8">
        <v>116773</v>
      </c>
      <c r="B31" s="8" t="s">
        <v>67</v>
      </c>
      <c r="C31" s="8" t="s">
        <v>10</v>
      </c>
      <c r="D31" s="8">
        <v>13</v>
      </c>
      <c r="E31" s="8">
        <v>835</v>
      </c>
      <c r="F31" s="8">
        <v>56465.87</v>
      </c>
      <c r="G31" s="8">
        <v>18869.108317</v>
      </c>
      <c r="H31" s="8">
        <v>626.826086956521</v>
      </c>
      <c r="I31" s="8">
        <v>39674.9091304348</v>
      </c>
      <c r="J31" s="8">
        <v>12816.979394587</v>
      </c>
      <c r="K31" s="15">
        <f t="shared" si="0"/>
        <v>0.332107928140391</v>
      </c>
      <c r="L31" s="15">
        <f t="shared" si="1"/>
        <v>0.423213593618159</v>
      </c>
      <c r="M31" s="15">
        <f t="shared" si="2"/>
        <v>0.472196196630307</v>
      </c>
    </row>
    <row r="32" spans="1:13">
      <c r="A32" s="8">
        <v>351</v>
      </c>
      <c r="B32" s="8" t="s">
        <v>68</v>
      </c>
      <c r="C32" s="8" t="s">
        <v>69</v>
      </c>
      <c r="D32" s="8">
        <v>13</v>
      </c>
      <c r="E32" s="8">
        <v>432</v>
      </c>
      <c r="F32" s="8">
        <v>35037.67</v>
      </c>
      <c r="G32" s="8">
        <v>9603.596002</v>
      </c>
      <c r="H32" s="8">
        <v>521.695652173913</v>
      </c>
      <c r="I32" s="8">
        <v>41876.7473913044</v>
      </c>
      <c r="J32" s="8">
        <v>13924.0185076087</v>
      </c>
      <c r="K32" s="15">
        <f t="shared" si="0"/>
        <v>-0.171930994249521</v>
      </c>
      <c r="L32" s="15">
        <f t="shared" si="1"/>
        <v>-0.163314436228744</v>
      </c>
      <c r="M32" s="15">
        <f t="shared" si="2"/>
        <v>-0.31028560492417</v>
      </c>
    </row>
    <row r="33" spans="1:14">
      <c r="A33" s="8">
        <v>733</v>
      </c>
      <c r="B33" s="8" t="s">
        <v>25</v>
      </c>
      <c r="C33" s="8" t="s">
        <v>24</v>
      </c>
      <c r="D33" s="8">
        <v>13</v>
      </c>
      <c r="E33" s="8">
        <v>1064</v>
      </c>
      <c r="F33" s="8">
        <v>58794.63</v>
      </c>
      <c r="G33" s="8">
        <v>20454.397681</v>
      </c>
      <c r="H33" s="8">
        <v>864.217391304348</v>
      </c>
      <c r="I33" s="8">
        <v>53265.0921739131</v>
      </c>
      <c r="J33" s="8">
        <v>19388.4935513044</v>
      </c>
      <c r="K33" s="15">
        <f t="shared" si="0"/>
        <v>0.23117170599185</v>
      </c>
      <c r="L33" s="15">
        <f t="shared" si="1"/>
        <v>0.103811663519378</v>
      </c>
      <c r="M33" s="15">
        <f t="shared" si="2"/>
        <v>0.0549761190509764</v>
      </c>
      <c r="N33" s="84">
        <v>59.503961773913</v>
      </c>
    </row>
    <row r="34" spans="1:14">
      <c r="A34" s="8">
        <v>737</v>
      </c>
      <c r="B34" s="8" t="s">
        <v>70</v>
      </c>
      <c r="C34" s="8" t="s">
        <v>24</v>
      </c>
      <c r="D34" s="8">
        <v>13</v>
      </c>
      <c r="E34" s="8">
        <v>1158</v>
      </c>
      <c r="F34" s="8">
        <v>141094.14</v>
      </c>
      <c r="G34" s="8">
        <v>29351.29353</v>
      </c>
      <c r="H34" s="8">
        <v>1106.13043478261</v>
      </c>
      <c r="I34" s="8">
        <v>111664.636086957</v>
      </c>
      <c r="J34" s="8">
        <v>27050.7580920652</v>
      </c>
      <c r="K34" s="15">
        <f t="shared" si="0"/>
        <v>0.0468928108171835</v>
      </c>
      <c r="L34" s="15">
        <f t="shared" si="1"/>
        <v>0.263552588754467</v>
      </c>
      <c r="M34" s="15">
        <f t="shared" si="2"/>
        <v>0.0850451373712005</v>
      </c>
      <c r="N34" s="84">
        <v>0</v>
      </c>
    </row>
    <row r="35" spans="1:14">
      <c r="A35" s="8">
        <v>103639</v>
      </c>
      <c r="B35" s="8" t="s">
        <v>37</v>
      </c>
      <c r="C35" s="8" t="s">
        <v>24</v>
      </c>
      <c r="D35" s="8">
        <v>13</v>
      </c>
      <c r="E35" s="8">
        <v>1099</v>
      </c>
      <c r="F35" s="8">
        <v>74092.16</v>
      </c>
      <c r="G35" s="8">
        <v>24215.897413</v>
      </c>
      <c r="H35" s="8">
        <v>821.826086956521</v>
      </c>
      <c r="I35" s="8">
        <v>57050.7882608695</v>
      </c>
      <c r="J35" s="8">
        <v>19534.1899005218</v>
      </c>
      <c r="K35" s="15">
        <f t="shared" si="0"/>
        <v>0.337265897788595</v>
      </c>
      <c r="L35" s="15">
        <f t="shared" si="1"/>
        <v>0.298705281006941</v>
      </c>
      <c r="M35" s="15">
        <f t="shared" si="2"/>
        <v>0.239667349212835</v>
      </c>
      <c r="N35" s="84">
        <v>20.7906647869566</v>
      </c>
    </row>
    <row r="36" spans="1:14">
      <c r="A36" s="8">
        <v>105751</v>
      </c>
      <c r="B36" s="8" t="s">
        <v>39</v>
      </c>
      <c r="C36" s="8" t="s">
        <v>24</v>
      </c>
      <c r="D36" s="8">
        <v>13</v>
      </c>
      <c r="E36" s="8">
        <v>1087</v>
      </c>
      <c r="F36" s="8">
        <v>66638.05</v>
      </c>
      <c r="G36" s="8">
        <v>22224.812671</v>
      </c>
      <c r="H36" s="8">
        <v>898.130434782609</v>
      </c>
      <c r="I36" s="8">
        <v>60406.975652174</v>
      </c>
      <c r="J36" s="8">
        <v>20387.3542826087</v>
      </c>
      <c r="K36" s="15">
        <f t="shared" si="0"/>
        <v>0.210291910732439</v>
      </c>
      <c r="L36" s="15">
        <f t="shared" si="1"/>
        <v>0.103151569509204</v>
      </c>
      <c r="M36" s="15">
        <f t="shared" si="2"/>
        <v>0.0901273585047145</v>
      </c>
      <c r="N36" s="84">
        <v>6.64902524347826</v>
      </c>
    </row>
    <row r="37" hidden="1" spans="1:13">
      <c r="A37" s="8">
        <v>52</v>
      </c>
      <c r="B37" s="8" t="s">
        <v>71</v>
      </c>
      <c r="C37" s="8" t="s">
        <v>19</v>
      </c>
      <c r="D37" s="8">
        <v>6</v>
      </c>
      <c r="E37" s="8">
        <v>280</v>
      </c>
      <c r="F37" s="8">
        <v>20919.27</v>
      </c>
      <c r="G37" s="8">
        <v>7103.25</v>
      </c>
      <c r="H37" s="8">
        <v>225.391304347826</v>
      </c>
      <c r="I37" s="8">
        <v>16591.7582608696</v>
      </c>
      <c r="J37" s="8">
        <v>5710.05360547826</v>
      </c>
      <c r="K37" s="15">
        <f t="shared" si="0"/>
        <v>0.242283950617284</v>
      </c>
      <c r="L37" s="15">
        <f t="shared" si="1"/>
        <v>0.260822974340008</v>
      </c>
      <c r="M37" s="15">
        <f t="shared" si="2"/>
        <v>0.243990072735061</v>
      </c>
    </row>
    <row r="38" hidden="1" spans="1:14">
      <c r="A38" s="8">
        <v>54</v>
      </c>
      <c r="B38" s="8" t="s">
        <v>72</v>
      </c>
      <c r="C38" s="8" t="s">
        <v>19</v>
      </c>
      <c r="D38" s="8">
        <v>8</v>
      </c>
      <c r="E38" s="8">
        <v>757</v>
      </c>
      <c r="F38" s="8">
        <v>61852.14</v>
      </c>
      <c r="G38" s="8">
        <v>18830.777769</v>
      </c>
      <c r="H38" s="8">
        <v>628.173913043478</v>
      </c>
      <c r="I38" s="8">
        <v>49023.6243478261</v>
      </c>
      <c r="J38" s="8">
        <v>16214.5637530434</v>
      </c>
      <c r="K38" s="15">
        <f t="shared" si="0"/>
        <v>0.205080287929126</v>
      </c>
      <c r="L38" s="15">
        <f t="shared" si="1"/>
        <v>0.261680278087044</v>
      </c>
      <c r="M38" s="15">
        <f t="shared" si="2"/>
        <v>0.161349639484784</v>
      </c>
      <c r="N38" s="84">
        <v>0</v>
      </c>
    </row>
    <row r="39" hidden="1" spans="1:14">
      <c r="A39" s="8">
        <v>56</v>
      </c>
      <c r="B39" s="8" t="s">
        <v>73</v>
      </c>
      <c r="C39" s="8" t="s">
        <v>19</v>
      </c>
      <c r="D39" s="8">
        <v>8</v>
      </c>
      <c r="E39" s="8">
        <v>382</v>
      </c>
      <c r="F39" s="8">
        <v>26302.78</v>
      </c>
      <c r="G39" s="8">
        <v>8770.766005</v>
      </c>
      <c r="H39" s="8">
        <v>315.130434782609</v>
      </c>
      <c r="I39" s="8">
        <v>19811.9513043478</v>
      </c>
      <c r="J39" s="8">
        <v>7173.90756730435</v>
      </c>
      <c r="K39" s="15">
        <f t="shared" si="0"/>
        <v>0.212196467991169</v>
      </c>
      <c r="L39" s="15">
        <f t="shared" si="1"/>
        <v>0.327621878125037</v>
      </c>
      <c r="M39" s="15">
        <f t="shared" si="2"/>
        <v>0.222592558199866</v>
      </c>
      <c r="N39" s="84">
        <v>0</v>
      </c>
    </row>
    <row r="40" hidden="1" spans="1:13">
      <c r="A40" s="8">
        <v>367</v>
      </c>
      <c r="B40" s="8" t="s">
        <v>74</v>
      </c>
      <c r="C40" s="8" t="s">
        <v>19</v>
      </c>
      <c r="D40" s="8">
        <v>9</v>
      </c>
      <c r="E40" s="8">
        <v>552</v>
      </c>
      <c r="F40" s="8">
        <v>41360.38</v>
      </c>
      <c r="G40" s="8">
        <v>12424.097903</v>
      </c>
      <c r="H40" s="8">
        <v>534.913043478261</v>
      </c>
      <c r="I40" s="8">
        <v>36063.187826087</v>
      </c>
      <c r="J40" s="8">
        <v>11374.3294403478</v>
      </c>
      <c r="K40" s="15">
        <f t="shared" si="0"/>
        <v>0.0319434284320895</v>
      </c>
      <c r="L40" s="15">
        <f t="shared" si="1"/>
        <v>0.146886409472686</v>
      </c>
      <c r="M40" s="15">
        <f t="shared" si="2"/>
        <v>0.0922927780628887</v>
      </c>
    </row>
    <row r="41" hidden="1" spans="1:13">
      <c r="A41" s="8">
        <v>754</v>
      </c>
      <c r="B41" s="8" t="s">
        <v>75</v>
      </c>
      <c r="C41" s="8" t="s">
        <v>19</v>
      </c>
      <c r="D41" s="8">
        <v>9</v>
      </c>
      <c r="E41" s="8">
        <v>390</v>
      </c>
      <c r="F41" s="8">
        <v>31879.46</v>
      </c>
      <c r="G41" s="8">
        <v>9027.888579</v>
      </c>
      <c r="H41" s="8">
        <v>459.391304347826</v>
      </c>
      <c r="I41" s="8">
        <v>35977.8130434783</v>
      </c>
      <c r="J41" s="8">
        <v>10818.5283821739</v>
      </c>
      <c r="K41" s="15">
        <f t="shared" si="0"/>
        <v>-0.151050539466212</v>
      </c>
      <c r="L41" s="15">
        <f t="shared" si="1"/>
        <v>-0.113913345386657</v>
      </c>
      <c r="M41" s="15">
        <f t="shared" si="2"/>
        <v>-0.165516023983854</v>
      </c>
    </row>
    <row r="42" hidden="1" spans="1:14">
      <c r="A42" s="8">
        <v>104428</v>
      </c>
      <c r="B42" s="8" t="s">
        <v>18</v>
      </c>
      <c r="C42" s="8" t="s">
        <v>19</v>
      </c>
      <c r="D42" s="8">
        <v>9</v>
      </c>
      <c r="E42" s="8">
        <v>694</v>
      </c>
      <c r="F42" s="8">
        <v>53878.84</v>
      </c>
      <c r="G42" s="8">
        <v>16682.734679</v>
      </c>
      <c r="H42" s="8">
        <v>603.782608695652</v>
      </c>
      <c r="I42" s="8">
        <v>41809.867826087</v>
      </c>
      <c r="J42" s="8">
        <v>13824.4327966957</v>
      </c>
      <c r="K42" s="15">
        <f t="shared" si="0"/>
        <v>0.149420321163679</v>
      </c>
      <c r="L42" s="15">
        <f t="shared" si="1"/>
        <v>0.288663246296671</v>
      </c>
      <c r="M42" s="15">
        <f t="shared" si="2"/>
        <v>0.20675726261894</v>
      </c>
      <c r="N42" s="84">
        <v>131.526379095652</v>
      </c>
    </row>
    <row r="43" hidden="1" spans="1:13">
      <c r="A43" s="8">
        <v>104838</v>
      </c>
      <c r="B43" s="8" t="s">
        <v>76</v>
      </c>
      <c r="C43" s="8" t="s">
        <v>19</v>
      </c>
      <c r="D43" s="8">
        <v>9</v>
      </c>
      <c r="E43" s="8">
        <v>539</v>
      </c>
      <c r="F43" s="8">
        <v>27254.22</v>
      </c>
      <c r="G43" s="8">
        <v>8644.943942</v>
      </c>
      <c r="H43" s="8">
        <v>568.95652173913</v>
      </c>
      <c r="I43" s="8">
        <v>29723.317826087</v>
      </c>
      <c r="J43" s="8">
        <v>9408.91625784783</v>
      </c>
      <c r="K43" s="15">
        <f t="shared" si="0"/>
        <v>-0.0526516888277542</v>
      </c>
      <c r="L43" s="15">
        <f t="shared" si="1"/>
        <v>-0.0830693881663496</v>
      </c>
      <c r="M43" s="15">
        <f t="shared" si="2"/>
        <v>-0.0811966325250916</v>
      </c>
    </row>
    <row r="44" ht="15" hidden="1" customHeight="1" spans="1:13">
      <c r="A44" s="8">
        <v>122176</v>
      </c>
      <c r="B44" s="8" t="s">
        <v>77</v>
      </c>
      <c r="C44" s="8" t="s">
        <v>19</v>
      </c>
      <c r="D44" s="8">
        <v>9</v>
      </c>
      <c r="E44" s="8">
        <v>203</v>
      </c>
      <c r="F44" s="8">
        <v>8516.38</v>
      </c>
      <c r="G44" s="8">
        <v>2640.300412</v>
      </c>
      <c r="H44" s="8">
        <v>233.608695652174</v>
      </c>
      <c r="I44" s="8">
        <v>10575.0313043478</v>
      </c>
      <c r="J44" s="8">
        <v>3354.39992973913</v>
      </c>
      <c r="K44" s="15">
        <f t="shared" si="0"/>
        <v>-0.131025497859669</v>
      </c>
      <c r="L44" s="15">
        <f t="shared" si="1"/>
        <v>-0.194670941872428</v>
      </c>
      <c r="M44" s="15">
        <f t="shared" si="2"/>
        <v>-0.212884430210045</v>
      </c>
    </row>
    <row r="45" hidden="1" spans="1:14">
      <c r="A45" s="8">
        <v>355</v>
      </c>
      <c r="B45" s="8" t="s">
        <v>26</v>
      </c>
      <c r="C45" s="8" t="s">
        <v>12</v>
      </c>
      <c r="D45" s="8">
        <v>8</v>
      </c>
      <c r="E45" s="8">
        <v>549</v>
      </c>
      <c r="F45" s="8">
        <v>47212.69</v>
      </c>
      <c r="G45" s="8">
        <v>13137.2</v>
      </c>
      <c r="H45" s="8">
        <v>327.913043478261</v>
      </c>
      <c r="I45" s="8">
        <v>25009.1165217391</v>
      </c>
      <c r="J45" s="8">
        <v>7393.9452996522</v>
      </c>
      <c r="K45" s="15">
        <f t="shared" si="0"/>
        <v>0.674224343675417</v>
      </c>
      <c r="L45" s="15">
        <f t="shared" si="1"/>
        <v>0.887819186213976</v>
      </c>
      <c r="M45" s="15">
        <f t="shared" si="2"/>
        <v>0.776751039883667</v>
      </c>
      <c r="N45" s="84">
        <v>19.9495738956522</v>
      </c>
    </row>
    <row r="46" hidden="1" spans="1:13">
      <c r="A46" s="8">
        <v>546</v>
      </c>
      <c r="B46" s="8" t="s">
        <v>78</v>
      </c>
      <c r="C46" s="8" t="s">
        <v>12</v>
      </c>
      <c r="D46" s="8">
        <v>9</v>
      </c>
      <c r="E46" s="8">
        <v>1181</v>
      </c>
      <c r="F46" s="8">
        <v>87922.63</v>
      </c>
      <c r="G46" s="8">
        <v>31860.506986</v>
      </c>
      <c r="H46" s="8">
        <v>991.956521739132</v>
      </c>
      <c r="I46" s="8">
        <v>79595.7965217391</v>
      </c>
      <c r="J46" s="8">
        <v>28483.3557853043</v>
      </c>
      <c r="K46" s="15">
        <f t="shared" si="0"/>
        <v>0.190576375191758</v>
      </c>
      <c r="L46" s="15">
        <f t="shared" si="1"/>
        <v>0.104613985186852</v>
      </c>
      <c r="M46" s="15">
        <f t="shared" si="2"/>
        <v>0.118565776664494</v>
      </c>
    </row>
    <row r="47" hidden="1" spans="1:14">
      <c r="A47" s="8">
        <v>572</v>
      </c>
      <c r="B47" s="8" t="s">
        <v>79</v>
      </c>
      <c r="C47" s="8" t="s">
        <v>12</v>
      </c>
      <c r="D47" s="8">
        <v>8</v>
      </c>
      <c r="E47" s="8">
        <v>534</v>
      </c>
      <c r="F47" s="8">
        <v>37795.49</v>
      </c>
      <c r="G47" s="8">
        <v>11407.031952</v>
      </c>
      <c r="H47" s="8">
        <v>446.608695652174</v>
      </c>
      <c r="I47" s="8">
        <v>35853.8052173913</v>
      </c>
      <c r="J47" s="8">
        <v>10446.006150087</v>
      </c>
      <c r="K47" s="15">
        <f t="shared" si="0"/>
        <v>0.195677570093458</v>
      </c>
      <c r="L47" s="15">
        <f t="shared" si="1"/>
        <v>0.0541556125168789</v>
      </c>
      <c r="M47" s="15">
        <f t="shared" si="2"/>
        <v>0.0919993524898505</v>
      </c>
      <c r="N47" s="84">
        <v>0</v>
      </c>
    </row>
    <row r="48" hidden="1" spans="1:14">
      <c r="A48" s="8">
        <v>723</v>
      </c>
      <c r="B48" s="8" t="s">
        <v>80</v>
      </c>
      <c r="C48" s="8" t="s">
        <v>12</v>
      </c>
      <c r="D48" s="8">
        <v>7</v>
      </c>
      <c r="E48" s="8">
        <v>623</v>
      </c>
      <c r="F48" s="8">
        <v>29872.66</v>
      </c>
      <c r="G48" s="8">
        <v>9921.061471</v>
      </c>
      <c r="H48" s="8">
        <v>497.608695652174</v>
      </c>
      <c r="I48" s="8">
        <v>27263.3108695652</v>
      </c>
      <c r="J48" s="8">
        <v>8900.10783336955</v>
      </c>
      <c r="K48" s="15">
        <f t="shared" si="0"/>
        <v>0.251987767584098</v>
      </c>
      <c r="L48" s="15">
        <f t="shared" si="1"/>
        <v>0.0957091801109046</v>
      </c>
      <c r="M48" s="15">
        <f t="shared" si="2"/>
        <v>0.114712501999419</v>
      </c>
      <c r="N48" s="84">
        <v>0</v>
      </c>
    </row>
    <row r="49" hidden="1" spans="1:13">
      <c r="A49" s="8">
        <v>726</v>
      </c>
      <c r="B49" s="8" t="s">
        <v>80</v>
      </c>
      <c r="C49" s="8" t="s">
        <v>12</v>
      </c>
      <c r="D49" s="8">
        <v>1</v>
      </c>
      <c r="E49" s="8">
        <v>95</v>
      </c>
      <c r="F49" s="8">
        <v>5872.79</v>
      </c>
      <c r="G49" s="8">
        <v>1286.14101</v>
      </c>
      <c r="H49" s="8">
        <v>84.8260869565217</v>
      </c>
      <c r="I49" s="8">
        <v>6548.59826086957</v>
      </c>
      <c r="J49" s="8">
        <v>2003.87106782609</v>
      </c>
      <c r="K49" s="15">
        <f t="shared" si="0"/>
        <v>0.119938493080472</v>
      </c>
      <c r="L49" s="15">
        <f t="shared" si="1"/>
        <v>-0.103198918905713</v>
      </c>
      <c r="M49" s="15">
        <f t="shared" si="2"/>
        <v>-0.358171775295265</v>
      </c>
    </row>
    <row r="50" hidden="1" spans="1:13">
      <c r="A50" s="8">
        <v>727</v>
      </c>
      <c r="B50" s="8" t="s">
        <v>80</v>
      </c>
      <c r="C50" s="8" t="s">
        <v>12</v>
      </c>
      <c r="D50" s="8">
        <v>1</v>
      </c>
      <c r="E50" s="8">
        <v>59</v>
      </c>
      <c r="F50" s="8">
        <v>3731.21</v>
      </c>
      <c r="G50" s="8">
        <v>1331.668849</v>
      </c>
      <c r="H50" s="8">
        <v>64.2608695652174</v>
      </c>
      <c r="I50" s="8">
        <v>3633.29782608696</v>
      </c>
      <c r="J50" s="8">
        <v>1217.15477173913</v>
      </c>
      <c r="K50" s="15">
        <f t="shared" si="0"/>
        <v>-0.0818673883626524</v>
      </c>
      <c r="L50" s="15">
        <f t="shared" si="1"/>
        <v>0.0269485681052717</v>
      </c>
      <c r="M50" s="15">
        <f t="shared" si="2"/>
        <v>0.0940834147963341</v>
      </c>
    </row>
    <row r="51" hidden="1" spans="1:13">
      <c r="A51" s="8">
        <v>102479</v>
      </c>
      <c r="B51" s="8" t="s">
        <v>81</v>
      </c>
      <c r="C51" s="8" t="s">
        <v>12</v>
      </c>
      <c r="D51" s="8">
        <v>9</v>
      </c>
      <c r="E51" s="8">
        <v>499</v>
      </c>
      <c r="F51" s="8">
        <v>40313.33</v>
      </c>
      <c r="G51" s="8">
        <v>13546.686998</v>
      </c>
      <c r="H51" s="8">
        <v>584.608695652174</v>
      </c>
      <c r="I51" s="8">
        <v>34969.3434782608</v>
      </c>
      <c r="J51" s="8">
        <v>12512.0310965217</v>
      </c>
      <c r="K51" s="15">
        <f t="shared" si="0"/>
        <v>-0.146437602260896</v>
      </c>
      <c r="L51" s="15">
        <f t="shared" si="1"/>
        <v>0.152819183610392</v>
      </c>
      <c r="M51" s="15">
        <f t="shared" si="2"/>
        <v>0.0826928812353999</v>
      </c>
    </row>
    <row r="52" hidden="1" spans="1:14">
      <c r="A52" s="8">
        <v>116482</v>
      </c>
      <c r="B52" s="8" t="s">
        <v>29</v>
      </c>
      <c r="C52" s="8" t="s">
        <v>12</v>
      </c>
      <c r="D52" s="8">
        <v>8</v>
      </c>
      <c r="E52" s="8">
        <v>477</v>
      </c>
      <c r="F52" s="8">
        <v>44275.2</v>
      </c>
      <c r="G52" s="8">
        <v>13712.190028</v>
      </c>
      <c r="H52" s="8">
        <v>406.95652173913</v>
      </c>
      <c r="I52" s="8">
        <v>34270.5808695652</v>
      </c>
      <c r="J52" s="8">
        <v>11167.0687763478</v>
      </c>
      <c r="K52" s="15">
        <f t="shared" si="0"/>
        <v>0.172115384615386</v>
      </c>
      <c r="L52" s="15">
        <f t="shared" si="1"/>
        <v>0.291930246776752</v>
      </c>
      <c r="M52" s="15">
        <f t="shared" si="2"/>
        <v>0.227913099007937</v>
      </c>
      <c r="N52" s="84">
        <v>54.9913132481606</v>
      </c>
    </row>
    <row r="53" hidden="1" spans="1:14">
      <c r="A53" s="8">
        <v>117184</v>
      </c>
      <c r="B53" s="8" t="s">
        <v>11</v>
      </c>
      <c r="C53" s="8" t="s">
        <v>12</v>
      </c>
      <c r="D53" s="8">
        <v>9</v>
      </c>
      <c r="E53" s="8">
        <v>949</v>
      </c>
      <c r="F53" s="8">
        <v>62075.8</v>
      </c>
      <c r="G53" s="8">
        <v>22276.307894</v>
      </c>
      <c r="H53" s="8">
        <v>746.608695652174</v>
      </c>
      <c r="I53" s="8">
        <v>45860.0047826087</v>
      </c>
      <c r="J53" s="8">
        <v>16186.2886880217</v>
      </c>
      <c r="K53" s="15">
        <f t="shared" si="0"/>
        <v>0.27108082925693</v>
      </c>
      <c r="L53" s="15">
        <f t="shared" si="1"/>
        <v>0.353593404411086</v>
      </c>
      <c r="M53" s="15">
        <f t="shared" si="2"/>
        <v>0.376245557172416</v>
      </c>
      <c r="N53" s="84">
        <v>266.671075226087</v>
      </c>
    </row>
    <row r="54" hidden="1" spans="1:13">
      <c r="A54" s="8">
        <v>118758</v>
      </c>
      <c r="B54" s="8" t="s">
        <v>82</v>
      </c>
      <c r="C54" s="8" t="s">
        <v>12</v>
      </c>
      <c r="D54" s="8">
        <v>8</v>
      </c>
      <c r="E54" s="8">
        <v>348</v>
      </c>
      <c r="F54" s="8">
        <v>24265.08</v>
      </c>
      <c r="G54" s="8">
        <v>5182.254691</v>
      </c>
      <c r="H54" s="8">
        <v>276.869565217391</v>
      </c>
      <c r="I54" s="8">
        <v>17533.5686956522</v>
      </c>
      <c r="J54" s="8">
        <v>4565.74128834782</v>
      </c>
      <c r="K54" s="15">
        <f t="shared" si="0"/>
        <v>0.256909547738695</v>
      </c>
      <c r="L54" s="15">
        <f t="shared" si="1"/>
        <v>0.383921346600536</v>
      </c>
      <c r="M54" s="15">
        <f t="shared" si="2"/>
        <v>0.135030297101059</v>
      </c>
    </row>
    <row r="55" spans="1:14">
      <c r="A55" s="8">
        <v>746</v>
      </c>
      <c r="B55" s="8" t="s">
        <v>83</v>
      </c>
      <c r="C55" s="8" t="s">
        <v>22</v>
      </c>
      <c r="D55" s="8">
        <v>13</v>
      </c>
      <c r="E55" s="8">
        <v>952</v>
      </c>
      <c r="F55" s="8">
        <v>55953.88</v>
      </c>
      <c r="G55" s="8">
        <v>17023.6</v>
      </c>
      <c r="H55" s="8">
        <v>1114.04347826087</v>
      </c>
      <c r="I55" s="8">
        <v>73548.8791304348</v>
      </c>
      <c r="J55" s="8">
        <v>24212.2910097392</v>
      </c>
      <c r="K55" s="15">
        <f t="shared" si="0"/>
        <v>-0.145455255044296</v>
      </c>
      <c r="L55" s="15">
        <f t="shared" si="1"/>
        <v>-0.239228650911607</v>
      </c>
      <c r="M55" s="15">
        <f t="shared" si="2"/>
        <v>-0.2969025527922</v>
      </c>
      <c r="N55" s="84">
        <v>0</v>
      </c>
    </row>
    <row r="56" spans="1:13">
      <c r="A56" s="8">
        <v>104533</v>
      </c>
      <c r="B56" s="8" t="s">
        <v>84</v>
      </c>
      <c r="C56" s="8" t="s">
        <v>22</v>
      </c>
      <c r="D56" s="8">
        <v>13</v>
      </c>
      <c r="E56" s="8">
        <v>554</v>
      </c>
      <c r="F56" s="8">
        <v>34376.59</v>
      </c>
      <c r="G56" s="8">
        <v>10476.967738</v>
      </c>
      <c r="H56" s="8">
        <v>491.739130434782</v>
      </c>
      <c r="I56" s="8">
        <v>37117.1986956521</v>
      </c>
      <c r="J56" s="8">
        <v>11714.1879083478</v>
      </c>
      <c r="K56" s="15">
        <f t="shared" si="0"/>
        <v>0.12661361626879</v>
      </c>
      <c r="L56" s="15">
        <f t="shared" si="1"/>
        <v>-0.0738366253909441</v>
      </c>
      <c r="M56" s="15">
        <f t="shared" si="2"/>
        <v>-0.105617237833971</v>
      </c>
    </row>
    <row r="57" spans="1:13">
      <c r="A57" s="8">
        <v>385</v>
      </c>
      <c r="B57" s="8" t="s">
        <v>85</v>
      </c>
      <c r="C57" s="8" t="s">
        <v>33</v>
      </c>
      <c r="D57" s="8">
        <v>12</v>
      </c>
      <c r="E57" s="8">
        <v>1026</v>
      </c>
      <c r="F57" s="8">
        <v>144065.09</v>
      </c>
      <c r="G57" s="8">
        <v>31923.265658</v>
      </c>
      <c r="H57" s="8">
        <v>1039.82608695652</v>
      </c>
      <c r="I57" s="8">
        <v>146789.306086956</v>
      </c>
      <c r="J57" s="8">
        <v>31258.7827312174</v>
      </c>
      <c r="K57" s="15">
        <f t="shared" si="0"/>
        <v>-0.0132965378825873</v>
      </c>
      <c r="L57" s="15">
        <f t="shared" si="1"/>
        <v>-0.0185586822335832</v>
      </c>
      <c r="M57" s="15">
        <f t="shared" si="2"/>
        <v>0.0212574792977781</v>
      </c>
    </row>
    <row r="58" spans="1:14">
      <c r="A58" s="8">
        <v>726</v>
      </c>
      <c r="B58" s="8" t="s">
        <v>14</v>
      </c>
      <c r="C58" s="8" t="s">
        <v>8</v>
      </c>
      <c r="D58" s="8">
        <v>12</v>
      </c>
      <c r="E58" s="8">
        <v>1260</v>
      </c>
      <c r="F58" s="8">
        <v>108795.98</v>
      </c>
      <c r="G58" s="8">
        <v>29677.69134</v>
      </c>
      <c r="H58" s="8">
        <v>1017.91304347826</v>
      </c>
      <c r="I58" s="8">
        <v>78583.1791304349</v>
      </c>
      <c r="J58" s="8">
        <v>24046.4528139131</v>
      </c>
      <c r="K58" s="15">
        <f t="shared" si="0"/>
        <v>0.237826755509996</v>
      </c>
      <c r="L58" s="15">
        <f t="shared" si="1"/>
        <v>0.384469058186319</v>
      </c>
      <c r="M58" s="15">
        <f t="shared" si="2"/>
        <v>0.234181672018948</v>
      </c>
      <c r="N58" s="84">
        <v>177.163418434783</v>
      </c>
    </row>
    <row r="59" spans="1:14">
      <c r="A59" s="8">
        <v>102565</v>
      </c>
      <c r="B59" s="8" t="s">
        <v>15</v>
      </c>
      <c r="C59" s="8" t="s">
        <v>8</v>
      </c>
      <c r="D59" s="8">
        <v>12</v>
      </c>
      <c r="E59" s="8">
        <v>1254</v>
      </c>
      <c r="F59" s="8">
        <v>67145.1</v>
      </c>
      <c r="G59" s="8">
        <v>21454.635406</v>
      </c>
      <c r="H59" s="8">
        <v>1008</v>
      </c>
      <c r="I59" s="8">
        <v>61821.4121739131</v>
      </c>
      <c r="J59" s="8">
        <v>20969.8230093913</v>
      </c>
      <c r="K59" s="15">
        <f t="shared" si="0"/>
        <v>0.244047619047619</v>
      </c>
      <c r="L59" s="15">
        <f t="shared" si="1"/>
        <v>0.0861139795886667</v>
      </c>
      <c r="M59" s="15">
        <f t="shared" si="2"/>
        <v>0.0231195273508784</v>
      </c>
      <c r="N59" s="84">
        <v>170.325620843478</v>
      </c>
    </row>
    <row r="60" spans="1:13">
      <c r="A60" s="8">
        <v>105267</v>
      </c>
      <c r="B60" s="8" t="s">
        <v>86</v>
      </c>
      <c r="C60" s="8" t="s">
        <v>8</v>
      </c>
      <c r="D60" s="8">
        <v>12</v>
      </c>
      <c r="E60" s="8">
        <v>1038</v>
      </c>
      <c r="F60" s="8">
        <v>66526.43</v>
      </c>
      <c r="G60" s="8">
        <v>23045.512405</v>
      </c>
      <c r="H60" s="8">
        <v>881.739130434783</v>
      </c>
      <c r="I60" s="8">
        <v>66631.5391304349</v>
      </c>
      <c r="J60" s="8">
        <v>21322.0925217391</v>
      </c>
      <c r="K60" s="15">
        <f t="shared" si="0"/>
        <v>0.177218934911242</v>
      </c>
      <c r="L60" s="15">
        <f t="shared" si="1"/>
        <v>-0.00157746814506496</v>
      </c>
      <c r="M60" s="15">
        <f t="shared" si="2"/>
        <v>0.0808278963006925</v>
      </c>
    </row>
    <row r="61" spans="1:14">
      <c r="A61" s="8">
        <v>329</v>
      </c>
      <c r="B61" s="8" t="s">
        <v>87</v>
      </c>
      <c r="C61" s="8" t="s">
        <v>10</v>
      </c>
      <c r="D61" s="8">
        <v>12</v>
      </c>
      <c r="E61" s="8">
        <v>556</v>
      </c>
      <c r="F61" s="8">
        <v>69075.23</v>
      </c>
      <c r="G61" s="8">
        <v>15290.287838</v>
      </c>
      <c r="H61" s="8">
        <v>640.695652173913</v>
      </c>
      <c r="I61" s="8">
        <v>81994.0643478262</v>
      </c>
      <c r="J61" s="8">
        <v>15357.4882523478</v>
      </c>
      <c r="K61" s="15">
        <f t="shared" si="0"/>
        <v>-0.132193268186753</v>
      </c>
      <c r="L61" s="15">
        <f t="shared" si="1"/>
        <v>-0.157558165345035</v>
      </c>
      <c r="M61" s="15">
        <f t="shared" si="2"/>
        <v>-0.00437574252010431</v>
      </c>
      <c r="N61" s="84">
        <v>0</v>
      </c>
    </row>
    <row r="62" spans="1:14">
      <c r="A62" s="8">
        <v>707</v>
      </c>
      <c r="B62" s="8" t="s">
        <v>23</v>
      </c>
      <c r="C62" s="8" t="s">
        <v>24</v>
      </c>
      <c r="D62" s="8">
        <v>12</v>
      </c>
      <c r="E62" s="8">
        <v>1732</v>
      </c>
      <c r="F62" s="8">
        <v>145040.3</v>
      </c>
      <c r="G62" s="8">
        <v>50521.749471</v>
      </c>
      <c r="H62" s="8">
        <v>1543.82608695652</v>
      </c>
      <c r="I62" s="8">
        <v>112572.699130435</v>
      </c>
      <c r="J62" s="8">
        <v>39771.9346027826</v>
      </c>
      <c r="K62" s="15">
        <f t="shared" si="0"/>
        <v>0.121888025233751</v>
      </c>
      <c r="L62" s="15">
        <f t="shared" si="1"/>
        <v>0.288414518976272</v>
      </c>
      <c r="M62" s="15">
        <f t="shared" si="2"/>
        <v>0.270286446349162</v>
      </c>
      <c r="N62" s="84">
        <v>63.1649732108696</v>
      </c>
    </row>
    <row r="63" spans="1:13">
      <c r="A63" s="8">
        <v>712</v>
      </c>
      <c r="B63" s="8" t="s">
        <v>88</v>
      </c>
      <c r="C63" s="8" t="s">
        <v>24</v>
      </c>
      <c r="D63" s="8">
        <v>12</v>
      </c>
      <c r="E63" s="8">
        <v>1536</v>
      </c>
      <c r="F63" s="8">
        <v>137281.65</v>
      </c>
      <c r="G63" s="8">
        <v>44506.517432</v>
      </c>
      <c r="H63" s="8">
        <v>1444.69565217391</v>
      </c>
      <c r="I63" s="8">
        <v>104900.384347826</v>
      </c>
      <c r="J63" s="8">
        <v>37617.2778271304</v>
      </c>
      <c r="K63" s="15">
        <f t="shared" si="0"/>
        <v>0.0631997110870372</v>
      </c>
      <c r="L63" s="15">
        <f t="shared" si="1"/>
        <v>0.308685862816337</v>
      </c>
      <c r="M63" s="15">
        <f t="shared" si="2"/>
        <v>0.183140301553158</v>
      </c>
    </row>
    <row r="64" spans="1:13">
      <c r="A64" s="8">
        <v>122198</v>
      </c>
      <c r="B64" s="8" t="s">
        <v>89</v>
      </c>
      <c r="C64" s="8" t="s">
        <v>24</v>
      </c>
      <c r="D64" s="8">
        <v>12</v>
      </c>
      <c r="E64" s="8">
        <v>449</v>
      </c>
      <c r="F64" s="8">
        <v>40985.79</v>
      </c>
      <c r="G64" s="8">
        <v>10222.919047</v>
      </c>
      <c r="H64" s="8">
        <v>567.652173913044</v>
      </c>
      <c r="I64" s="8">
        <v>49504.8365217391</v>
      </c>
      <c r="J64" s="8">
        <v>11891.0617325217</v>
      </c>
      <c r="K64" s="15">
        <f t="shared" si="0"/>
        <v>-0.209022671568628</v>
      </c>
      <c r="L64" s="15">
        <f t="shared" si="1"/>
        <v>-0.172085135924005</v>
      </c>
      <c r="M64" s="15">
        <f t="shared" si="2"/>
        <v>-0.140285428084137</v>
      </c>
    </row>
    <row r="65" spans="1:13">
      <c r="A65" s="8">
        <v>341</v>
      </c>
      <c r="B65" s="8" t="s">
        <v>90</v>
      </c>
      <c r="C65" s="8" t="s">
        <v>22</v>
      </c>
      <c r="D65" s="8">
        <v>12</v>
      </c>
      <c r="E65" s="8">
        <v>1343</v>
      </c>
      <c r="F65" s="8">
        <v>138392.6</v>
      </c>
      <c r="G65" s="8">
        <v>42755.754065</v>
      </c>
      <c r="H65" s="8">
        <v>1075.82608695652</v>
      </c>
      <c r="I65" s="8">
        <v>111836.864347826</v>
      </c>
      <c r="J65" s="8">
        <v>37929.4725435652</v>
      </c>
      <c r="K65" s="15">
        <f t="shared" si="0"/>
        <v>0.248343032654383</v>
      </c>
      <c r="L65" s="15">
        <f t="shared" si="1"/>
        <v>0.237450645697491</v>
      </c>
      <c r="M65" s="15">
        <f t="shared" si="2"/>
        <v>0.127243570705904</v>
      </c>
    </row>
    <row r="66" spans="1:14">
      <c r="A66" s="8">
        <v>591</v>
      </c>
      <c r="B66" s="8" t="s">
        <v>35</v>
      </c>
      <c r="C66" s="8" t="s">
        <v>22</v>
      </c>
      <c r="D66" s="8">
        <v>12</v>
      </c>
      <c r="E66" s="8">
        <v>241</v>
      </c>
      <c r="F66" s="8">
        <v>15258.11</v>
      </c>
      <c r="G66" s="8">
        <v>4491.456486</v>
      </c>
      <c r="H66" s="8">
        <v>196.173913043478</v>
      </c>
      <c r="I66" s="8">
        <v>13400.7339130435</v>
      </c>
      <c r="J66" s="8">
        <v>3811.83876156522</v>
      </c>
      <c r="K66" s="15">
        <f t="shared" ref="K66:K72" si="3">(E66-H66)/H66</f>
        <v>0.228501773049647</v>
      </c>
      <c r="L66" s="15">
        <f t="shared" ref="L66:L72" si="4">(F66-I66)/I66</f>
        <v>0.138602564531831</v>
      </c>
      <c r="M66" s="15">
        <f t="shared" ref="M66:M72" si="5">(G66-J66)/J66</f>
        <v>0.178291309508515</v>
      </c>
      <c r="N66" s="84">
        <v>35.8036559869565</v>
      </c>
    </row>
    <row r="67" hidden="1" spans="1:14">
      <c r="A67" s="8">
        <v>709</v>
      </c>
      <c r="B67" s="8" t="s">
        <v>91</v>
      </c>
      <c r="C67" s="8" t="s">
        <v>28</v>
      </c>
      <c r="D67" s="8">
        <v>10</v>
      </c>
      <c r="E67" s="8">
        <v>908</v>
      </c>
      <c r="F67" s="8">
        <v>68235.89</v>
      </c>
      <c r="G67" s="8">
        <v>20480.95</v>
      </c>
      <c r="H67" s="8">
        <v>716.130434782609</v>
      </c>
      <c r="I67" s="8">
        <v>44083.1513043478</v>
      </c>
      <c r="J67" s="8">
        <v>13103.7167252174</v>
      </c>
      <c r="K67" s="15">
        <f t="shared" si="3"/>
        <v>0.267925444721024</v>
      </c>
      <c r="L67" s="15">
        <f t="shared" si="4"/>
        <v>0.547890474728155</v>
      </c>
      <c r="M67" s="15">
        <f t="shared" si="5"/>
        <v>0.562987847607046</v>
      </c>
      <c r="N67" s="84">
        <v>0</v>
      </c>
    </row>
    <row r="68" hidden="1" spans="1:13">
      <c r="A68" s="8">
        <v>730</v>
      </c>
      <c r="B68" s="8" t="s">
        <v>92</v>
      </c>
      <c r="C68" s="8" t="s">
        <v>28</v>
      </c>
      <c r="D68" s="8">
        <v>7</v>
      </c>
      <c r="E68" s="8">
        <v>988</v>
      </c>
      <c r="F68" s="8">
        <v>67732.8</v>
      </c>
      <c r="G68" s="8">
        <v>22520.2</v>
      </c>
      <c r="H68" s="8">
        <v>582.391304347825</v>
      </c>
      <c r="I68" s="8">
        <v>43790.5826086957</v>
      </c>
      <c r="J68" s="8">
        <v>13505.0156765218</v>
      </c>
      <c r="K68" s="15">
        <f t="shared" si="3"/>
        <v>0.696453900709223</v>
      </c>
      <c r="L68" s="15">
        <f t="shared" si="4"/>
        <v>0.546743522579898</v>
      </c>
      <c r="M68" s="15">
        <f t="shared" si="5"/>
        <v>0.667543417898501</v>
      </c>
    </row>
    <row r="69" spans="1:13">
      <c r="A69" s="8">
        <v>111400</v>
      </c>
      <c r="B69" s="8" t="s">
        <v>93</v>
      </c>
      <c r="C69" s="8" t="s">
        <v>22</v>
      </c>
      <c r="D69" s="8">
        <v>12</v>
      </c>
      <c r="E69" s="8">
        <v>893</v>
      </c>
      <c r="F69" s="8">
        <v>80060.16</v>
      </c>
      <c r="G69" s="8">
        <v>21056.283344</v>
      </c>
      <c r="H69" s="8">
        <v>856.695652173913</v>
      </c>
      <c r="I69" s="8">
        <v>75758.264347826</v>
      </c>
      <c r="J69" s="8">
        <v>18905.474868</v>
      </c>
      <c r="K69" s="15">
        <f t="shared" si="3"/>
        <v>0.0423771822980106</v>
      </c>
      <c r="L69" s="15">
        <f t="shared" si="4"/>
        <v>0.0567845064720976</v>
      </c>
      <c r="M69" s="15">
        <f t="shared" si="5"/>
        <v>0.113766434909314</v>
      </c>
    </row>
    <row r="70" spans="1:13">
      <c r="A70" s="8">
        <v>581</v>
      </c>
      <c r="B70" s="8" t="s">
        <v>94</v>
      </c>
      <c r="C70" s="8" t="s">
        <v>28</v>
      </c>
      <c r="D70" s="8">
        <v>12</v>
      </c>
      <c r="E70" s="8">
        <v>1333</v>
      </c>
      <c r="F70" s="8">
        <v>94842.16</v>
      </c>
      <c r="G70" s="8">
        <v>27553.377649</v>
      </c>
      <c r="H70" s="8">
        <v>1289.21739130435</v>
      </c>
      <c r="I70" s="8">
        <v>81260.5304347826</v>
      </c>
      <c r="J70" s="8">
        <v>25475.1762913044</v>
      </c>
      <c r="K70" s="15">
        <f t="shared" si="3"/>
        <v>0.0339606097396448</v>
      </c>
      <c r="L70" s="15">
        <f t="shared" si="4"/>
        <v>0.167136855894851</v>
      </c>
      <c r="M70" s="15">
        <f t="shared" si="5"/>
        <v>0.0815775064294634</v>
      </c>
    </row>
    <row r="71" spans="1:14">
      <c r="A71" s="8">
        <v>120844</v>
      </c>
      <c r="B71" s="8" t="s">
        <v>95</v>
      </c>
      <c r="C71" s="8" t="s">
        <v>28</v>
      </c>
      <c r="D71" s="8">
        <v>12</v>
      </c>
      <c r="E71" s="8">
        <v>790</v>
      </c>
      <c r="F71" s="8">
        <v>81430.36</v>
      </c>
      <c r="G71" s="8">
        <v>19354.858567</v>
      </c>
      <c r="H71" s="8">
        <v>604.695652173913</v>
      </c>
      <c r="I71" s="8">
        <v>67781.9113043478</v>
      </c>
      <c r="J71" s="8">
        <v>15223.8172789565</v>
      </c>
      <c r="K71" s="15">
        <f t="shared" si="3"/>
        <v>0.306442335346563</v>
      </c>
      <c r="L71" s="15">
        <f t="shared" si="4"/>
        <v>0.201358274398154</v>
      </c>
      <c r="M71" s="15">
        <f t="shared" si="5"/>
        <v>0.271353840652944</v>
      </c>
      <c r="N71" s="84">
        <v>0</v>
      </c>
    </row>
    <row r="72" spans="1:13">
      <c r="A72" s="8">
        <v>122906</v>
      </c>
      <c r="B72" s="8" t="s">
        <v>96</v>
      </c>
      <c r="C72" s="8" t="s">
        <v>28</v>
      </c>
      <c r="D72" s="8">
        <v>12</v>
      </c>
      <c r="E72" s="8">
        <v>1042</v>
      </c>
      <c r="F72" s="8">
        <v>41214</v>
      </c>
      <c r="G72" s="8">
        <v>12698.296566</v>
      </c>
      <c r="H72" s="8">
        <v>913.565217391305</v>
      </c>
      <c r="I72" s="8">
        <v>38076.4121739131</v>
      </c>
      <c r="J72" s="8">
        <v>11009.794580087</v>
      </c>
      <c r="K72" s="15">
        <f t="shared" si="3"/>
        <v>0.140586331620026</v>
      </c>
      <c r="L72" s="15">
        <f t="shared" si="4"/>
        <v>0.0824024020896728</v>
      </c>
      <c r="M72" s="15">
        <f t="shared" si="5"/>
        <v>0.153363623056776</v>
      </c>
    </row>
    <row r="73" s="83" customFormat="1" hidden="1" spans="4:13">
      <c r="D73" s="83">
        <f>SUM(D2:D72)</f>
        <v>779</v>
      </c>
      <c r="E73" s="83">
        <f>SUM(E2:E72)</f>
        <v>58186</v>
      </c>
      <c r="F73" s="83">
        <f>SUM(F2:F72)</f>
        <v>4539945.36</v>
      </c>
      <c r="G73" s="83">
        <f>SUM(G2:G72)</f>
        <v>1363688.937253</v>
      </c>
      <c r="K73" s="15"/>
      <c r="L73" s="15"/>
      <c r="M73" s="15"/>
    </row>
    <row r="75" spans="7:7">
      <c r="G75" s="85"/>
    </row>
  </sheetData>
  <autoFilter ref="A1:N73">
    <filterColumn colId="3">
      <filters>
        <filter val="12"/>
        <filter val="13"/>
        <filter val="14"/>
        <filter val="15"/>
        <filter val="16"/>
      </filters>
    </filterColumn>
    <sortState ref="A1:N73">
      <sortCondition ref="C2" descending="1"/>
    </sortState>
    <extLst/>
  </autoFilter>
  <sortState ref="A2:N75">
    <sortCondition ref="D2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Y784"/>
  <sheetViews>
    <sheetView workbookViewId="0">
      <pane ySplit="1" topLeftCell="A118" activePane="bottomLeft" state="frozen"/>
      <selection/>
      <selection pane="bottomLeft" activeCell="G131" sqref="G131"/>
    </sheetView>
  </sheetViews>
  <sheetFormatPr defaultColWidth="9" defaultRowHeight="34" customHeight="1"/>
  <cols>
    <col min="1" max="1" width="8.375" style="19" customWidth="1"/>
    <col min="2" max="2" width="9" style="8"/>
    <col min="3" max="3" width="18" style="20" customWidth="1"/>
    <col min="4" max="4" width="11.25" style="20" customWidth="1"/>
    <col min="5" max="5" width="9" style="19"/>
    <col min="6" max="6" width="16.625" style="20" customWidth="1"/>
    <col min="7" max="7" width="14.125" style="20" customWidth="1"/>
    <col min="8" max="8" width="25.75" style="20" customWidth="1"/>
    <col min="9" max="9" width="21" style="20" customWidth="1"/>
    <col min="10" max="10" width="11.125" style="20" customWidth="1"/>
    <col min="11" max="12" width="13" style="20" customWidth="1"/>
    <col min="13" max="13" width="13.25" style="21" customWidth="1"/>
    <col min="14" max="14" width="10.375" style="21" customWidth="1"/>
    <col min="15" max="16" width="12.25" style="22" customWidth="1"/>
    <col min="17" max="17" width="12.25" style="23" customWidth="1"/>
    <col min="18" max="19" width="17.5" style="23" customWidth="1"/>
    <col min="20" max="20" width="16" style="20" customWidth="1"/>
    <col min="21" max="21" width="12" style="24"/>
    <col min="22" max="22" width="22.625" style="19" customWidth="1"/>
    <col min="23" max="16384" width="9" style="19"/>
  </cols>
  <sheetData>
    <row r="1" s="16" customFormat="1" ht="28" customHeight="1" spans="1:21">
      <c r="A1" s="25" t="s">
        <v>97</v>
      </c>
      <c r="B1" s="26" t="s">
        <v>0</v>
      </c>
      <c r="C1" s="26" t="s">
        <v>1</v>
      </c>
      <c r="D1" s="26" t="s">
        <v>98</v>
      </c>
      <c r="E1" s="26" t="s">
        <v>2</v>
      </c>
      <c r="F1" s="27" t="s">
        <v>99</v>
      </c>
      <c r="G1" s="28" t="s">
        <v>100</v>
      </c>
      <c r="H1" s="28" t="s">
        <v>101</v>
      </c>
      <c r="I1" s="37" t="s">
        <v>102</v>
      </c>
      <c r="J1" s="37" t="s">
        <v>103</v>
      </c>
      <c r="K1" s="37" t="s">
        <v>104</v>
      </c>
      <c r="L1" s="37" t="s">
        <v>105</v>
      </c>
      <c r="M1" s="38" t="s">
        <v>106</v>
      </c>
      <c r="N1" s="38" t="s">
        <v>107</v>
      </c>
      <c r="O1" s="39" t="s">
        <v>108</v>
      </c>
      <c r="P1" s="39" t="s">
        <v>105</v>
      </c>
      <c r="Q1" s="44" t="s">
        <v>109</v>
      </c>
      <c r="R1" s="45" t="s">
        <v>110</v>
      </c>
      <c r="S1" s="46" t="s">
        <v>111</v>
      </c>
      <c r="T1" s="44" t="s">
        <v>112</v>
      </c>
      <c r="U1" s="47" t="s">
        <v>113</v>
      </c>
    </row>
    <row r="2" s="16" customFormat="1" ht="28" customHeight="1" spans="1:22">
      <c r="A2" s="16" t="str">
        <f>B2&amp;G2</f>
        <v>10293544749</v>
      </c>
      <c r="B2" s="29">
        <v>102935</v>
      </c>
      <c r="C2" s="29" t="s">
        <v>16</v>
      </c>
      <c r="D2" s="29" t="str">
        <f>VLOOKUP(B2,[1]Sheet1!$C$2:$I$142,7,0)</f>
        <v>C1</v>
      </c>
      <c r="E2" s="29" t="s">
        <v>17</v>
      </c>
      <c r="F2" s="30" t="s">
        <v>114</v>
      </c>
      <c r="G2" s="6">
        <v>44749</v>
      </c>
      <c r="H2" s="31" t="s">
        <v>115</v>
      </c>
      <c r="I2" s="40">
        <v>65</v>
      </c>
      <c r="J2" s="40">
        <v>11024.21</v>
      </c>
      <c r="K2" s="40" t="s">
        <v>116</v>
      </c>
      <c r="L2" s="41">
        <f>K2*J2</f>
        <v>2904.879335</v>
      </c>
      <c r="M2" s="42">
        <v>49.9130434782609</v>
      </c>
      <c r="N2" s="42">
        <v>3822.4147826087</v>
      </c>
      <c r="O2" s="43">
        <v>0.353</v>
      </c>
      <c r="P2" s="42">
        <f>N2*O2</f>
        <v>1349.31241826087</v>
      </c>
      <c r="Q2" s="48">
        <v>0.302264808362369</v>
      </c>
      <c r="R2" s="48">
        <v>1.88409569002249</v>
      </c>
      <c r="S2" s="48">
        <f>(L2-P2)/P2</f>
        <v>1.15285896408195</v>
      </c>
      <c r="T2" s="48">
        <v>-0.253541076487252</v>
      </c>
      <c r="U2" s="49">
        <v>0</v>
      </c>
      <c r="V2" s="25" t="s">
        <v>117</v>
      </c>
    </row>
    <row r="3" s="16" customFormat="1" ht="28" customHeight="1" spans="1:21">
      <c r="A3" s="16" t="str">
        <f t="shared" ref="A3:A66" si="0">B3&amp;G3</f>
        <v>10293544756</v>
      </c>
      <c r="B3" s="29">
        <v>102935</v>
      </c>
      <c r="C3" s="29" t="s">
        <v>16</v>
      </c>
      <c r="D3" s="29" t="str">
        <f>VLOOKUP(B3,[1]Sheet1!$C$2:$I$142,7,0)</f>
        <v>C1</v>
      </c>
      <c r="E3" s="29" t="s">
        <v>17</v>
      </c>
      <c r="F3" s="30" t="s">
        <v>114</v>
      </c>
      <c r="G3" s="32">
        <v>44756</v>
      </c>
      <c r="H3" s="31" t="s">
        <v>115</v>
      </c>
      <c r="I3" s="40">
        <v>78</v>
      </c>
      <c r="J3" s="40">
        <v>5552.12</v>
      </c>
      <c r="K3" s="40" t="s">
        <v>118</v>
      </c>
      <c r="L3" s="41">
        <f t="shared" ref="L3:L66" si="1">K3*J3</f>
        <v>1969.892176</v>
      </c>
      <c r="M3" s="42">
        <v>49.9130434782609</v>
      </c>
      <c r="N3" s="42">
        <v>3822.4147826087</v>
      </c>
      <c r="O3" s="43">
        <v>0.353</v>
      </c>
      <c r="P3" s="42">
        <f t="shared" ref="P3:P66" si="2">N3*O3</f>
        <v>1349.31241826087</v>
      </c>
      <c r="Q3" s="48">
        <v>0.562717770034843</v>
      </c>
      <c r="R3" s="48">
        <v>0.4525163583139</v>
      </c>
      <c r="S3" s="48">
        <f t="shared" ref="S3:S66" si="3">(L3-P3)/P3</f>
        <v>0.459922957308135</v>
      </c>
      <c r="T3" s="48">
        <v>0.00509915014164297</v>
      </c>
      <c r="U3" s="49">
        <v>62.057975773913</v>
      </c>
    </row>
    <row r="4" s="16" customFormat="1" ht="28" customHeight="1" spans="1:21">
      <c r="A4" s="16" t="str">
        <f t="shared" si="0"/>
        <v>10293544763</v>
      </c>
      <c r="B4" s="29">
        <v>102935</v>
      </c>
      <c r="C4" s="29" t="s">
        <v>16</v>
      </c>
      <c r="D4" s="29" t="str">
        <f>VLOOKUP(B4,[1]Sheet1!$C$2:$I$142,7,0)</f>
        <v>C1</v>
      </c>
      <c r="E4" s="29" t="s">
        <v>17</v>
      </c>
      <c r="F4" s="30" t="s">
        <v>114</v>
      </c>
      <c r="G4" s="32">
        <v>44763</v>
      </c>
      <c r="H4" s="31" t="s">
        <v>115</v>
      </c>
      <c r="I4" s="40">
        <v>94</v>
      </c>
      <c r="J4" s="40">
        <v>4590.75</v>
      </c>
      <c r="K4" s="40" t="s">
        <v>119</v>
      </c>
      <c r="L4" s="41">
        <f t="shared" si="1"/>
        <v>1449.299775</v>
      </c>
      <c r="M4" s="42">
        <v>49.9130434782609</v>
      </c>
      <c r="N4" s="42">
        <v>3822.4147826087</v>
      </c>
      <c r="O4" s="43">
        <v>0.353</v>
      </c>
      <c r="P4" s="42">
        <f t="shared" si="2"/>
        <v>1349.31241826087</v>
      </c>
      <c r="Q4" s="48">
        <v>0.883275261324042</v>
      </c>
      <c r="R4" s="48">
        <v>0.201007808175892</v>
      </c>
      <c r="S4" s="48">
        <f t="shared" si="3"/>
        <v>0.0741024505414427</v>
      </c>
      <c r="T4" s="48">
        <v>-0.105665722379603</v>
      </c>
      <c r="U4" s="50"/>
    </row>
    <row r="5" s="16" customFormat="1" ht="28" customHeight="1" spans="1:21">
      <c r="A5" s="16" t="str">
        <f t="shared" si="0"/>
        <v>10293544770</v>
      </c>
      <c r="B5" s="29">
        <v>102935</v>
      </c>
      <c r="C5" s="29" t="s">
        <v>16</v>
      </c>
      <c r="D5" s="29" t="str">
        <f>VLOOKUP(B5,[1]Sheet1!$C$2:$I$142,7,0)</f>
        <v>C1</v>
      </c>
      <c r="E5" s="29" t="s">
        <v>17</v>
      </c>
      <c r="F5" s="30" t="s">
        <v>114</v>
      </c>
      <c r="G5" s="32">
        <v>44770</v>
      </c>
      <c r="H5" s="31" t="s">
        <v>115</v>
      </c>
      <c r="I5" s="40">
        <v>69</v>
      </c>
      <c r="J5" s="40">
        <v>6424.72</v>
      </c>
      <c r="K5" s="40" t="s">
        <v>120</v>
      </c>
      <c r="L5" s="41">
        <f t="shared" si="1"/>
        <v>2069.402312</v>
      </c>
      <c r="M5" s="42">
        <v>49.9130434782609</v>
      </c>
      <c r="N5" s="42">
        <v>3822.4147826087</v>
      </c>
      <c r="O5" s="43">
        <v>0.353</v>
      </c>
      <c r="P5" s="42">
        <f t="shared" si="2"/>
        <v>1349.31241826087</v>
      </c>
      <c r="Q5" s="48">
        <v>0.382404181184669</v>
      </c>
      <c r="R5" s="48">
        <v>0.680801369132238</v>
      </c>
      <c r="S5" s="48">
        <f t="shared" si="3"/>
        <v>0.533671730871087</v>
      </c>
      <c r="T5" s="48">
        <v>-0.0875354107648725</v>
      </c>
      <c r="U5" s="49">
        <v>72.0089893739131</v>
      </c>
    </row>
    <row r="6" s="16" customFormat="1" ht="28" customHeight="1" spans="1:21">
      <c r="A6" s="16" t="str">
        <f t="shared" si="0"/>
        <v>10686544747</v>
      </c>
      <c r="B6" s="29">
        <v>106865</v>
      </c>
      <c r="C6" s="29" t="s">
        <v>63</v>
      </c>
      <c r="D6" s="29" t="str">
        <f>VLOOKUP(B6,[1]Sheet1!$C$2:$I$142,7,0)</f>
        <v>B2</v>
      </c>
      <c r="E6" s="29" t="s">
        <v>17</v>
      </c>
      <c r="F6" s="30" t="s">
        <v>121</v>
      </c>
      <c r="G6" s="32">
        <v>44747</v>
      </c>
      <c r="H6" s="31" t="s">
        <v>122</v>
      </c>
      <c r="I6" s="40">
        <v>65</v>
      </c>
      <c r="J6" s="40">
        <v>4182.59</v>
      </c>
      <c r="K6" s="40" t="s">
        <v>123</v>
      </c>
      <c r="L6" s="41">
        <f t="shared" si="1"/>
        <v>1524.972314</v>
      </c>
      <c r="M6" s="42">
        <v>57</v>
      </c>
      <c r="N6" s="42">
        <v>3929.84086956522</v>
      </c>
      <c r="O6" s="43">
        <v>0.3313</v>
      </c>
      <c r="P6" s="42">
        <f t="shared" si="2"/>
        <v>1301.95628008696</v>
      </c>
      <c r="Q6" s="48">
        <v>0.140350877192982</v>
      </c>
      <c r="R6" s="48">
        <v>0.0643153600422365</v>
      </c>
      <c r="S6" s="48">
        <f t="shared" si="3"/>
        <v>0.171293028286748</v>
      </c>
      <c r="T6" s="48">
        <v>0.100513130093571</v>
      </c>
      <c r="U6" s="50"/>
    </row>
    <row r="7" s="16" customFormat="1" ht="28" customHeight="1" spans="1:22">
      <c r="A7" s="16" t="str">
        <f t="shared" si="0"/>
        <v>10686544754</v>
      </c>
      <c r="B7" s="29">
        <v>106865</v>
      </c>
      <c r="C7" s="29" t="s">
        <v>63</v>
      </c>
      <c r="D7" s="29" t="str">
        <f>VLOOKUP(B7,[1]Sheet1!$C$2:$I$142,7,0)</f>
        <v>B2</v>
      </c>
      <c r="E7" s="29" t="s">
        <v>17</v>
      </c>
      <c r="F7" s="30" t="s">
        <v>121</v>
      </c>
      <c r="G7" s="32">
        <v>44754</v>
      </c>
      <c r="H7" s="31" t="s">
        <v>122</v>
      </c>
      <c r="I7" s="40">
        <v>65</v>
      </c>
      <c r="J7" s="40">
        <v>10248.03</v>
      </c>
      <c r="K7" s="40" t="s">
        <v>124</v>
      </c>
      <c r="L7" s="41">
        <f t="shared" si="1"/>
        <v>2429.807913</v>
      </c>
      <c r="M7" s="42">
        <v>57</v>
      </c>
      <c r="N7" s="42">
        <v>3929.84086956522</v>
      </c>
      <c r="O7" s="43">
        <v>0.3313</v>
      </c>
      <c r="P7" s="42">
        <f t="shared" si="2"/>
        <v>1301.95628008696</v>
      </c>
      <c r="Q7" s="48">
        <v>0.140350877192982</v>
      </c>
      <c r="R7" s="48">
        <v>1.60774681218423</v>
      </c>
      <c r="S7" s="48">
        <f t="shared" si="3"/>
        <v>0.866274582459647</v>
      </c>
      <c r="T7" s="48">
        <v>-0.284334440084515</v>
      </c>
      <c r="U7" s="50"/>
      <c r="V7" s="25" t="s">
        <v>125</v>
      </c>
    </row>
    <row r="8" s="16" customFormat="1" ht="28" customHeight="1" spans="1:22">
      <c r="A8" s="16" t="str">
        <f t="shared" si="0"/>
        <v>10686544761</v>
      </c>
      <c r="B8" s="29">
        <v>106865</v>
      </c>
      <c r="C8" s="29" t="s">
        <v>63</v>
      </c>
      <c r="D8" s="29" t="str">
        <f>VLOOKUP(B8,[1]Sheet1!$C$2:$I$142,7,0)</f>
        <v>B2</v>
      </c>
      <c r="E8" s="29" t="s">
        <v>17</v>
      </c>
      <c r="F8" s="30" t="s">
        <v>121</v>
      </c>
      <c r="G8" s="32">
        <v>44761</v>
      </c>
      <c r="H8" s="31" t="s">
        <v>122</v>
      </c>
      <c r="I8" s="40">
        <v>68</v>
      </c>
      <c r="J8" s="40">
        <v>5750.45</v>
      </c>
      <c r="K8" s="40" t="s">
        <v>126</v>
      </c>
      <c r="L8" s="41">
        <f t="shared" si="1"/>
        <v>1436.46241</v>
      </c>
      <c r="M8" s="42">
        <v>57</v>
      </c>
      <c r="N8" s="42">
        <v>3929.84086956522</v>
      </c>
      <c r="O8" s="43">
        <v>0.3313</v>
      </c>
      <c r="P8" s="42">
        <f t="shared" si="2"/>
        <v>1301.95628008696</v>
      </c>
      <c r="Q8" s="48">
        <v>0.192982456140351</v>
      </c>
      <c r="R8" s="48">
        <v>0.463278079408902</v>
      </c>
      <c r="S8" s="48">
        <f t="shared" si="3"/>
        <v>0.103310788518997</v>
      </c>
      <c r="T8" s="48">
        <v>-0.246000603682463</v>
      </c>
      <c r="U8" s="50"/>
      <c r="V8" s="16" t="s">
        <v>127</v>
      </c>
    </row>
    <row r="9" s="16" customFormat="1" ht="28" customHeight="1" spans="1:21">
      <c r="A9" s="16" t="str">
        <f t="shared" si="0"/>
        <v>10686544768</v>
      </c>
      <c r="B9" s="29">
        <v>106865</v>
      </c>
      <c r="C9" s="29" t="s">
        <v>63</v>
      </c>
      <c r="D9" s="29" t="str">
        <f>VLOOKUP(B9,[1]Sheet1!$C$2:$I$142,7,0)</f>
        <v>B2</v>
      </c>
      <c r="E9" s="29" t="s">
        <v>17</v>
      </c>
      <c r="F9" s="30" t="s">
        <v>121</v>
      </c>
      <c r="G9" s="32">
        <v>44768</v>
      </c>
      <c r="H9" s="31" t="s">
        <v>122</v>
      </c>
      <c r="I9" s="40">
        <v>65</v>
      </c>
      <c r="J9" s="40">
        <v>4916.09</v>
      </c>
      <c r="K9" s="40" t="s">
        <v>128</v>
      </c>
      <c r="L9" s="41">
        <f t="shared" si="1"/>
        <v>1341.600961</v>
      </c>
      <c r="M9" s="42">
        <v>57</v>
      </c>
      <c r="N9" s="42">
        <v>3929.84086956522</v>
      </c>
      <c r="O9" s="43">
        <v>0.3313</v>
      </c>
      <c r="P9" s="42">
        <f t="shared" si="2"/>
        <v>1301.95628008696</v>
      </c>
      <c r="Q9" s="48">
        <v>0.140350877192982</v>
      </c>
      <c r="R9" s="48">
        <v>0.250964139050215</v>
      </c>
      <c r="S9" s="48">
        <f t="shared" si="3"/>
        <v>0.0304500861660236</v>
      </c>
      <c r="T9" s="48">
        <v>-0.176275279203139</v>
      </c>
      <c r="U9" s="50"/>
    </row>
    <row r="10" s="16" customFormat="1" ht="28" customHeight="1" spans="1:21">
      <c r="A10" s="16" t="str">
        <f t="shared" si="0"/>
        <v>10648544748</v>
      </c>
      <c r="B10" s="29">
        <v>106485</v>
      </c>
      <c r="C10" s="29" t="s">
        <v>62</v>
      </c>
      <c r="D10" s="29" t="str">
        <f>VLOOKUP(B10,[1]Sheet1!$C$2:$I$142,7,0)</f>
        <v>B1</v>
      </c>
      <c r="E10" s="29" t="s">
        <v>17</v>
      </c>
      <c r="F10" s="30" t="s">
        <v>129</v>
      </c>
      <c r="G10" s="32">
        <v>44748</v>
      </c>
      <c r="H10" s="31" t="s">
        <v>130</v>
      </c>
      <c r="I10" s="40">
        <v>72</v>
      </c>
      <c r="J10" s="40">
        <v>5129.27</v>
      </c>
      <c r="K10" s="40" t="s">
        <v>131</v>
      </c>
      <c r="L10" s="41">
        <f t="shared" si="1"/>
        <v>1046.37108</v>
      </c>
      <c r="M10" s="42">
        <v>55.6086956521739</v>
      </c>
      <c r="N10" s="42">
        <v>4568.36565217391</v>
      </c>
      <c r="O10" s="43">
        <v>0.24755</v>
      </c>
      <c r="P10" s="42">
        <f t="shared" si="2"/>
        <v>1130.89891719565</v>
      </c>
      <c r="Q10" s="48">
        <v>0.294761532447224</v>
      </c>
      <c r="R10" s="48">
        <v>0.122780090415743</v>
      </c>
      <c r="S10" s="48">
        <f t="shared" si="3"/>
        <v>-0.0747439368014075</v>
      </c>
      <c r="T10" s="48">
        <v>-0.175924055746314</v>
      </c>
      <c r="U10" s="50"/>
    </row>
    <row r="11" s="16" customFormat="1" ht="28" customHeight="1" spans="1:25">
      <c r="A11" s="16" t="str">
        <f t="shared" si="0"/>
        <v>10648544755</v>
      </c>
      <c r="B11" s="29">
        <v>106485</v>
      </c>
      <c r="C11" s="29" t="s">
        <v>62</v>
      </c>
      <c r="D11" s="29" t="str">
        <f>VLOOKUP(B11,[1]Sheet1!$C$2:$I$142,7,0)</f>
        <v>B1</v>
      </c>
      <c r="E11" s="29" t="s">
        <v>17</v>
      </c>
      <c r="F11" s="30" t="s">
        <v>129</v>
      </c>
      <c r="G11" s="32">
        <v>44755</v>
      </c>
      <c r="H11" s="31" t="s">
        <v>130</v>
      </c>
      <c r="I11" s="40">
        <v>112</v>
      </c>
      <c r="J11" s="40">
        <v>8003.5</v>
      </c>
      <c r="K11" s="40" t="s">
        <v>132</v>
      </c>
      <c r="L11" s="41">
        <f t="shared" si="1"/>
        <v>1274.1572</v>
      </c>
      <c r="M11" s="42">
        <v>55.6086956521739</v>
      </c>
      <c r="N11" s="42">
        <v>4568.36565217391</v>
      </c>
      <c r="O11" s="43">
        <v>0.24755</v>
      </c>
      <c r="P11" s="42">
        <f t="shared" si="2"/>
        <v>1130.89891719565</v>
      </c>
      <c r="Q11" s="48">
        <v>1.0140734949179</v>
      </c>
      <c r="R11" s="48">
        <v>0.751939448233842</v>
      </c>
      <c r="S11" s="48">
        <f t="shared" si="3"/>
        <v>0.126676470041719</v>
      </c>
      <c r="T11" s="48">
        <v>-0.356897596445163</v>
      </c>
      <c r="U11" s="50"/>
      <c r="W11" s="51"/>
      <c r="X11" s="52"/>
      <c r="Y11" s="52"/>
    </row>
    <row r="12" s="16" customFormat="1" ht="28" customHeight="1" spans="1:25">
      <c r="A12" s="16" t="str">
        <f t="shared" si="0"/>
        <v>10648544762</v>
      </c>
      <c r="B12" s="29">
        <v>106485</v>
      </c>
      <c r="C12" s="29" t="s">
        <v>62</v>
      </c>
      <c r="D12" s="29" t="str">
        <f>VLOOKUP(B12,[1]Sheet1!$C$2:$I$142,7,0)</f>
        <v>B1</v>
      </c>
      <c r="E12" s="29" t="s">
        <v>17</v>
      </c>
      <c r="F12" s="30" t="s">
        <v>129</v>
      </c>
      <c r="G12" s="33">
        <v>44762</v>
      </c>
      <c r="H12" s="31" t="s">
        <v>130</v>
      </c>
      <c r="I12" s="40">
        <v>105</v>
      </c>
      <c r="J12" s="40">
        <v>7614.18</v>
      </c>
      <c r="K12" s="40" t="s">
        <v>133</v>
      </c>
      <c r="L12" s="41">
        <f t="shared" si="1"/>
        <v>1075.883634</v>
      </c>
      <c r="M12" s="42">
        <v>55.6086956521739</v>
      </c>
      <c r="N12" s="42">
        <v>4568.36565217391</v>
      </c>
      <c r="O12" s="43">
        <v>0.24755</v>
      </c>
      <c r="P12" s="42">
        <f t="shared" si="2"/>
        <v>1130.89891719565</v>
      </c>
      <c r="Q12" s="48">
        <v>0.888193901485536</v>
      </c>
      <c r="R12" s="48">
        <v>0.666718599107035</v>
      </c>
      <c r="S12" s="48">
        <f t="shared" si="3"/>
        <v>-0.0486473922285435</v>
      </c>
      <c r="T12" s="48">
        <v>-0.429206220965461</v>
      </c>
      <c r="U12" s="50"/>
      <c r="V12" s="16" t="s">
        <v>127</v>
      </c>
      <c r="W12" s="51"/>
      <c r="X12" s="52"/>
      <c r="Y12" s="52"/>
    </row>
    <row r="13" s="16" customFormat="1" ht="28" customHeight="1" spans="1:25">
      <c r="A13" s="16" t="str">
        <f t="shared" si="0"/>
        <v>10648544769</v>
      </c>
      <c r="B13" s="29">
        <v>106485</v>
      </c>
      <c r="C13" s="29" t="s">
        <v>62</v>
      </c>
      <c r="D13" s="29" t="str">
        <f>VLOOKUP(B13,[1]Sheet1!$C$2:$I$142,7,0)</f>
        <v>B1</v>
      </c>
      <c r="E13" s="29" t="s">
        <v>17</v>
      </c>
      <c r="F13" s="30" t="s">
        <v>129</v>
      </c>
      <c r="G13" s="32">
        <v>44769</v>
      </c>
      <c r="H13" s="31" t="s">
        <v>130</v>
      </c>
      <c r="I13" s="40">
        <v>78</v>
      </c>
      <c r="J13" s="40">
        <v>4607.43</v>
      </c>
      <c r="K13" s="40" t="s">
        <v>134</v>
      </c>
      <c r="L13" s="41">
        <f t="shared" si="1"/>
        <v>1162.915332</v>
      </c>
      <c r="M13" s="42">
        <v>55.6086956521739</v>
      </c>
      <c r="N13" s="42">
        <v>4568.36565217391</v>
      </c>
      <c r="O13" s="43">
        <v>0.24755</v>
      </c>
      <c r="P13" s="42">
        <f t="shared" si="2"/>
        <v>1130.89891719565</v>
      </c>
      <c r="Q13" s="48">
        <v>0.402658326817826</v>
      </c>
      <c r="R13" s="48">
        <v>0.00855105541026427</v>
      </c>
      <c r="S13" s="48">
        <f t="shared" si="3"/>
        <v>0.0283105893175143</v>
      </c>
      <c r="T13" s="48">
        <v>0.019592001615835</v>
      </c>
      <c r="U13" s="50"/>
      <c r="W13" s="51"/>
      <c r="X13" s="52"/>
      <c r="Y13" s="52"/>
    </row>
    <row r="14" s="16" customFormat="1" ht="28" customHeight="1" spans="1:25">
      <c r="A14" s="16" t="str">
        <f t="shared" si="0"/>
        <v>11691944747</v>
      </c>
      <c r="B14" s="29">
        <v>116919</v>
      </c>
      <c r="C14" s="29" t="s">
        <v>64</v>
      </c>
      <c r="D14" s="29" t="str">
        <f>VLOOKUP(B14,[1]Sheet1!$C$2:$I$142,7,0)</f>
        <v>B2</v>
      </c>
      <c r="E14" s="29" t="s">
        <v>17</v>
      </c>
      <c r="F14" s="30" t="s">
        <v>121</v>
      </c>
      <c r="G14" s="32">
        <v>44747</v>
      </c>
      <c r="H14" s="31" t="s">
        <v>115</v>
      </c>
      <c r="I14" s="40">
        <v>96</v>
      </c>
      <c r="J14" s="40">
        <v>6916.82</v>
      </c>
      <c r="K14" s="40" t="s">
        <v>135</v>
      </c>
      <c r="L14" s="41">
        <f t="shared" si="1"/>
        <v>2664.359064</v>
      </c>
      <c r="M14" s="42">
        <v>86.5652173913043</v>
      </c>
      <c r="N14" s="42">
        <v>5598.14173913043</v>
      </c>
      <c r="O14" s="43">
        <v>0.34565</v>
      </c>
      <c r="P14" s="42">
        <f t="shared" si="2"/>
        <v>1934.99769213043</v>
      </c>
      <c r="Q14" s="48">
        <v>0.108990457056755</v>
      </c>
      <c r="R14" s="48">
        <v>0.235556426099779</v>
      </c>
      <c r="S14" s="48">
        <f t="shared" si="3"/>
        <v>0.376931391099768</v>
      </c>
      <c r="T14" s="48">
        <v>0.114422103283669</v>
      </c>
      <c r="U14" s="50"/>
      <c r="W14" s="51"/>
      <c r="X14" s="52"/>
      <c r="Y14" s="52"/>
    </row>
    <row r="15" s="16" customFormat="1" ht="28" customHeight="1" spans="1:25">
      <c r="A15" s="16" t="str">
        <f t="shared" si="0"/>
        <v>11691944754</v>
      </c>
      <c r="B15" s="29">
        <v>116919</v>
      </c>
      <c r="C15" s="29" t="s">
        <v>64</v>
      </c>
      <c r="D15" s="29" t="str">
        <f>VLOOKUP(B15,[1]Sheet1!$C$2:$I$142,7,0)</f>
        <v>B2</v>
      </c>
      <c r="E15" s="29" t="s">
        <v>17</v>
      </c>
      <c r="F15" s="30" t="s">
        <v>121</v>
      </c>
      <c r="G15" s="32">
        <v>44754</v>
      </c>
      <c r="H15" s="31" t="s">
        <v>115</v>
      </c>
      <c r="I15" s="40">
        <v>116</v>
      </c>
      <c r="J15" s="40">
        <v>6038.05</v>
      </c>
      <c r="K15" s="40" t="s">
        <v>136</v>
      </c>
      <c r="L15" s="41">
        <f t="shared" si="1"/>
        <v>2236.49372</v>
      </c>
      <c r="M15" s="42">
        <v>86.5652173913043</v>
      </c>
      <c r="N15" s="42">
        <v>5598.14173913043</v>
      </c>
      <c r="O15" s="43">
        <v>0.34565</v>
      </c>
      <c r="P15" s="42">
        <f t="shared" si="2"/>
        <v>1934.99769213043</v>
      </c>
      <c r="Q15" s="48">
        <v>0.340030135610246</v>
      </c>
      <c r="R15" s="48">
        <v>0.0785811223382666</v>
      </c>
      <c r="S15" s="48">
        <f t="shared" si="3"/>
        <v>0.155812086544464</v>
      </c>
      <c r="T15" s="48">
        <v>0.0716042239259366</v>
      </c>
      <c r="U15" s="50"/>
      <c r="W15" s="51"/>
      <c r="X15" s="52"/>
      <c r="Y15" s="52"/>
    </row>
    <row r="16" s="16" customFormat="1" ht="28" customHeight="1" spans="1:25">
      <c r="A16" s="16" t="str">
        <f t="shared" si="0"/>
        <v>11691944761</v>
      </c>
      <c r="B16" s="29">
        <v>116919</v>
      </c>
      <c r="C16" s="29" t="s">
        <v>64</v>
      </c>
      <c r="D16" s="29" t="str">
        <f>VLOOKUP(B16,[1]Sheet1!$C$2:$I$142,7,0)</f>
        <v>B2</v>
      </c>
      <c r="E16" s="29" t="s">
        <v>17</v>
      </c>
      <c r="F16" s="30" t="s">
        <v>121</v>
      </c>
      <c r="G16" s="32">
        <v>44761</v>
      </c>
      <c r="H16" s="31" t="s">
        <v>115</v>
      </c>
      <c r="I16" s="40">
        <v>97</v>
      </c>
      <c r="J16" s="40">
        <v>6377.31</v>
      </c>
      <c r="K16" s="40" t="s">
        <v>137</v>
      </c>
      <c r="L16" s="41">
        <f t="shared" si="1"/>
        <v>1780.544952</v>
      </c>
      <c r="M16" s="42">
        <v>86.5652173913043</v>
      </c>
      <c r="N16" s="42">
        <v>5598.14173913043</v>
      </c>
      <c r="O16" s="43">
        <v>0.34565</v>
      </c>
      <c r="P16" s="42">
        <f t="shared" si="2"/>
        <v>1934.99769213043</v>
      </c>
      <c r="Q16" s="48">
        <v>0.12054244098443</v>
      </c>
      <c r="R16" s="48">
        <v>0.139183374980176</v>
      </c>
      <c r="S16" s="48">
        <f t="shared" si="3"/>
        <v>-0.0798206327369735</v>
      </c>
      <c r="T16" s="48">
        <v>-0.192246492116303</v>
      </c>
      <c r="U16" s="50"/>
      <c r="W16" s="51"/>
      <c r="X16" s="52"/>
      <c r="Y16" s="52"/>
    </row>
    <row r="17" s="16" customFormat="1" ht="28" customHeight="1" spans="1:25">
      <c r="A17" s="16" t="str">
        <f t="shared" si="0"/>
        <v>11691944768</v>
      </c>
      <c r="B17" s="29">
        <v>116919</v>
      </c>
      <c r="C17" s="29" t="s">
        <v>64</v>
      </c>
      <c r="D17" s="29" t="str">
        <f>VLOOKUP(B17,[1]Sheet1!$C$2:$I$142,7,0)</f>
        <v>B2</v>
      </c>
      <c r="E17" s="29" t="s">
        <v>17</v>
      </c>
      <c r="F17" s="30" t="s">
        <v>121</v>
      </c>
      <c r="G17" s="32">
        <v>44768</v>
      </c>
      <c r="H17" s="31" t="s">
        <v>115</v>
      </c>
      <c r="I17" s="40">
        <v>87</v>
      </c>
      <c r="J17" s="40">
        <v>4593.17</v>
      </c>
      <c r="K17" s="40" t="s">
        <v>138</v>
      </c>
      <c r="L17" s="41">
        <f t="shared" si="1"/>
        <v>1626.900814</v>
      </c>
      <c r="M17" s="42">
        <v>86.5652173913043</v>
      </c>
      <c r="N17" s="42">
        <v>5598.14173913043</v>
      </c>
      <c r="O17" s="43">
        <v>0.34565</v>
      </c>
      <c r="P17" s="42">
        <f t="shared" si="2"/>
        <v>1934.99769213043</v>
      </c>
      <c r="Q17" s="48">
        <v>0.00502260170768462</v>
      </c>
      <c r="R17" s="48">
        <v>-0.179518809269473</v>
      </c>
      <c r="S17" s="48">
        <f t="shared" si="3"/>
        <v>-0.159223382737589</v>
      </c>
      <c r="T17" s="48">
        <v>0.0247360046289599</v>
      </c>
      <c r="U17" s="50"/>
      <c r="W17" s="51"/>
      <c r="X17" s="52"/>
      <c r="Y17" s="52"/>
    </row>
    <row r="18" s="16" customFormat="1" ht="28" customHeight="1" spans="1:21">
      <c r="A18" s="16" t="str">
        <f t="shared" si="0"/>
        <v>75044747</v>
      </c>
      <c r="B18" s="29">
        <v>750</v>
      </c>
      <c r="C18" s="29" t="s">
        <v>61</v>
      </c>
      <c r="D18" s="29" t="str">
        <f>VLOOKUP(B18,[1]Sheet1!$C$2:$I$142,7,0)</f>
        <v>A1</v>
      </c>
      <c r="E18" s="29" t="s">
        <v>17</v>
      </c>
      <c r="F18" s="30" t="s">
        <v>121</v>
      </c>
      <c r="G18" s="32">
        <v>44747</v>
      </c>
      <c r="H18" s="31" t="s">
        <v>139</v>
      </c>
      <c r="I18" s="40">
        <v>161</v>
      </c>
      <c r="J18" s="40">
        <v>23094.01</v>
      </c>
      <c r="K18" s="40" t="s">
        <v>140</v>
      </c>
      <c r="L18" s="41">
        <f t="shared" si="1"/>
        <v>8099.069307</v>
      </c>
      <c r="M18" s="42">
        <v>162.782608695652</v>
      </c>
      <c r="N18" s="42">
        <v>20564.0604347826</v>
      </c>
      <c r="O18" s="43">
        <v>0.31785</v>
      </c>
      <c r="P18" s="42">
        <f t="shared" si="2"/>
        <v>6536.28660919565</v>
      </c>
      <c r="Q18" s="48">
        <v>-0.0109508547008548</v>
      </c>
      <c r="R18" s="48">
        <v>0.123027724667555</v>
      </c>
      <c r="S18" s="48">
        <f t="shared" si="3"/>
        <v>0.239093355485013</v>
      </c>
      <c r="T18" s="48">
        <v>0.103350637092969</v>
      </c>
      <c r="U18" s="49"/>
    </row>
    <row r="19" s="16" customFormat="1" ht="28" customHeight="1" spans="1:22">
      <c r="A19" s="16" t="str">
        <f t="shared" si="0"/>
        <v>75044754</v>
      </c>
      <c r="B19" s="29">
        <v>750</v>
      </c>
      <c r="C19" s="29" t="s">
        <v>61</v>
      </c>
      <c r="D19" s="29" t="str">
        <f>VLOOKUP(B19,[1]Sheet1!$C$2:$I$142,7,0)</f>
        <v>A1</v>
      </c>
      <c r="E19" s="29" t="s">
        <v>17</v>
      </c>
      <c r="F19" s="30" t="s">
        <v>121</v>
      </c>
      <c r="G19" s="32">
        <v>44754</v>
      </c>
      <c r="H19" s="31" t="s">
        <v>139</v>
      </c>
      <c r="I19" s="40">
        <v>185</v>
      </c>
      <c r="J19" s="40">
        <v>24420.07</v>
      </c>
      <c r="K19" s="40" t="s">
        <v>141</v>
      </c>
      <c r="L19" s="41">
        <f t="shared" si="1"/>
        <v>8866.927417</v>
      </c>
      <c r="M19" s="42">
        <v>162.782608695652</v>
      </c>
      <c r="N19" s="42">
        <v>20564.0604347826</v>
      </c>
      <c r="O19" s="43">
        <v>0.31785</v>
      </c>
      <c r="P19" s="42">
        <f t="shared" si="2"/>
        <v>6536.28660919565</v>
      </c>
      <c r="Q19" s="48">
        <v>0.136485042735043</v>
      </c>
      <c r="R19" s="48">
        <v>0.187512071239357</v>
      </c>
      <c r="S19" s="48">
        <f t="shared" si="3"/>
        <v>0.356569555032281</v>
      </c>
      <c r="T19" s="48">
        <v>0.142362749724713</v>
      </c>
      <c r="U19" s="49"/>
      <c r="V19" s="25" t="s">
        <v>142</v>
      </c>
    </row>
    <row r="20" s="16" customFormat="1" ht="28" customHeight="1" spans="1:22">
      <c r="A20" s="16" t="str">
        <f t="shared" si="0"/>
        <v>75044761</v>
      </c>
      <c r="B20" s="29">
        <v>750</v>
      </c>
      <c r="C20" s="29" t="s">
        <v>61</v>
      </c>
      <c r="D20" s="29" t="str">
        <f>VLOOKUP(B20,[1]Sheet1!$C$2:$I$142,7,0)</f>
        <v>A1</v>
      </c>
      <c r="E20" s="29" t="s">
        <v>17</v>
      </c>
      <c r="F20" s="30" t="s">
        <v>121</v>
      </c>
      <c r="G20" s="32">
        <v>44761</v>
      </c>
      <c r="H20" s="31" t="s">
        <v>139</v>
      </c>
      <c r="I20" s="40">
        <v>180</v>
      </c>
      <c r="J20" s="40">
        <v>51033.62</v>
      </c>
      <c r="K20" s="40" t="s">
        <v>143</v>
      </c>
      <c r="L20" s="41">
        <f t="shared" si="1"/>
        <v>12988.05629</v>
      </c>
      <c r="M20" s="42">
        <v>162.782608695652</v>
      </c>
      <c r="N20" s="42">
        <v>20564.0604347826</v>
      </c>
      <c r="O20" s="43">
        <v>0.31785</v>
      </c>
      <c r="P20" s="42">
        <f t="shared" si="2"/>
        <v>6536.28660919565</v>
      </c>
      <c r="Q20" s="48">
        <v>0.105769230769231</v>
      </c>
      <c r="R20" s="48">
        <v>1.48168984728718</v>
      </c>
      <c r="S20" s="48">
        <f t="shared" si="3"/>
        <v>0.987069580413993</v>
      </c>
      <c r="T20" s="48">
        <v>-0.199307849614598</v>
      </c>
      <c r="U20" s="50"/>
      <c r="V20" s="16" t="s">
        <v>127</v>
      </c>
    </row>
    <row r="21" s="16" customFormat="1" ht="28" customHeight="1" spans="1:21">
      <c r="A21" s="16" t="str">
        <f t="shared" si="0"/>
        <v>75044768</v>
      </c>
      <c r="B21" s="29">
        <v>750</v>
      </c>
      <c r="C21" s="29" t="s">
        <v>61</v>
      </c>
      <c r="D21" s="29" t="str">
        <f>VLOOKUP(B21,[1]Sheet1!$C$2:$I$142,7,0)</f>
        <v>A1</v>
      </c>
      <c r="E21" s="29" t="s">
        <v>17</v>
      </c>
      <c r="F21" s="30" t="s">
        <v>121</v>
      </c>
      <c r="G21" s="32">
        <v>44768</v>
      </c>
      <c r="H21" s="31" t="s">
        <v>139</v>
      </c>
      <c r="I21" s="40">
        <v>153</v>
      </c>
      <c r="J21" s="40">
        <v>19504</v>
      </c>
      <c r="K21" s="40" t="s">
        <v>144</v>
      </c>
      <c r="L21" s="41">
        <f t="shared" si="1"/>
        <v>5919.464</v>
      </c>
      <c r="M21" s="42">
        <v>162.782608695652</v>
      </c>
      <c r="N21" s="42">
        <v>20564.0604347826</v>
      </c>
      <c r="O21" s="43">
        <v>0.31785</v>
      </c>
      <c r="P21" s="42">
        <f t="shared" si="2"/>
        <v>6536.28660919565</v>
      </c>
      <c r="Q21" s="48">
        <v>-0.0600961538461539</v>
      </c>
      <c r="R21" s="48">
        <v>-0.0515491791197809</v>
      </c>
      <c r="S21" s="48">
        <f t="shared" si="3"/>
        <v>-0.0943689660621471</v>
      </c>
      <c r="T21" s="48">
        <v>-0.0451470819568978</v>
      </c>
      <c r="U21" s="50"/>
    </row>
    <row r="22" s="16" customFormat="1" ht="28" customHeight="1" spans="1:22">
      <c r="A22" s="16" t="str">
        <f t="shared" si="0"/>
        <v>75044749</v>
      </c>
      <c r="B22" s="29">
        <v>750</v>
      </c>
      <c r="C22" s="29" t="s">
        <v>61</v>
      </c>
      <c r="D22" s="29" t="str">
        <f>VLOOKUP(B22,[1]Sheet1!$C$2:$I$142,7,0)</f>
        <v>A1</v>
      </c>
      <c r="E22" s="29" t="s">
        <v>17</v>
      </c>
      <c r="F22" s="30" t="s">
        <v>114</v>
      </c>
      <c r="G22" s="6">
        <v>44749</v>
      </c>
      <c r="H22" s="31" t="s">
        <v>139</v>
      </c>
      <c r="I22" s="40">
        <v>185</v>
      </c>
      <c r="J22" s="40">
        <v>28959.74</v>
      </c>
      <c r="K22" s="40" t="s">
        <v>145</v>
      </c>
      <c r="L22" s="41">
        <f t="shared" si="1"/>
        <v>9794.184068</v>
      </c>
      <c r="M22" s="42">
        <v>162.782608695652</v>
      </c>
      <c r="N22" s="42">
        <v>20564.0604347826</v>
      </c>
      <c r="O22" s="43">
        <v>0.31785</v>
      </c>
      <c r="P22" s="42">
        <f t="shared" si="2"/>
        <v>6536.28660919565</v>
      </c>
      <c r="Q22" s="48">
        <v>0.136485042735043</v>
      </c>
      <c r="R22" s="48">
        <v>0.408269543451483</v>
      </c>
      <c r="S22" s="48">
        <f t="shared" si="3"/>
        <v>0.498432466872083</v>
      </c>
      <c r="T22" s="48">
        <v>0.0640239106496776</v>
      </c>
      <c r="U22" s="49"/>
      <c r="V22" s="25" t="s">
        <v>146</v>
      </c>
    </row>
    <row r="23" s="16" customFormat="1" ht="28" customHeight="1" spans="1:21">
      <c r="A23" s="16" t="str">
        <f t="shared" si="0"/>
        <v>75044756</v>
      </c>
      <c r="B23" s="29">
        <v>750</v>
      </c>
      <c r="C23" s="29" t="s">
        <v>61</v>
      </c>
      <c r="D23" s="29" t="str">
        <f>VLOOKUP(B23,[1]Sheet1!$C$2:$I$142,7,0)</f>
        <v>A1</v>
      </c>
      <c r="E23" s="29" t="s">
        <v>17</v>
      </c>
      <c r="F23" s="30" t="s">
        <v>114</v>
      </c>
      <c r="G23" s="32">
        <v>44756</v>
      </c>
      <c r="H23" s="31" t="s">
        <v>139</v>
      </c>
      <c r="I23" s="40">
        <v>166</v>
      </c>
      <c r="J23" s="40">
        <v>21430.68</v>
      </c>
      <c r="K23" s="40" t="s">
        <v>147</v>
      </c>
      <c r="L23" s="41">
        <f t="shared" si="1"/>
        <v>6339.195144</v>
      </c>
      <c r="M23" s="42">
        <v>162.782608695652</v>
      </c>
      <c r="N23" s="42">
        <v>20564.0604347826</v>
      </c>
      <c r="O23" s="43">
        <v>0.31785</v>
      </c>
      <c r="P23" s="42">
        <f t="shared" si="2"/>
        <v>6536.28660919565</v>
      </c>
      <c r="Q23" s="48">
        <v>0.0197649572649572</v>
      </c>
      <c r="R23" s="48">
        <v>0.0421424342709851</v>
      </c>
      <c r="S23" s="48">
        <f t="shared" si="3"/>
        <v>-0.0301534306831605</v>
      </c>
      <c r="T23" s="48">
        <v>-0.069372345445965</v>
      </c>
      <c r="U23" s="50"/>
    </row>
    <row r="24" s="16" customFormat="1" ht="28" customHeight="1" spans="1:22">
      <c r="A24" s="16" t="str">
        <f t="shared" si="0"/>
        <v>75044763</v>
      </c>
      <c r="B24" s="29">
        <v>750</v>
      </c>
      <c r="C24" s="29" t="s">
        <v>61</v>
      </c>
      <c r="D24" s="29" t="str">
        <f>VLOOKUP(B24,[1]Sheet1!$C$2:$I$142,7,0)</f>
        <v>A1</v>
      </c>
      <c r="E24" s="29" t="s">
        <v>17</v>
      </c>
      <c r="F24" s="30" t="s">
        <v>114</v>
      </c>
      <c r="G24" s="32">
        <v>44763</v>
      </c>
      <c r="H24" s="31" t="s">
        <v>139</v>
      </c>
      <c r="I24" s="40">
        <v>174</v>
      </c>
      <c r="J24" s="40">
        <v>19906.24</v>
      </c>
      <c r="K24" s="40" t="s">
        <v>148</v>
      </c>
      <c r="L24" s="41">
        <f t="shared" si="1"/>
        <v>5535.925344</v>
      </c>
      <c r="M24" s="42">
        <v>162.782608695652</v>
      </c>
      <c r="N24" s="42">
        <v>20564.0604347826</v>
      </c>
      <c r="O24" s="43">
        <v>0.31785</v>
      </c>
      <c r="P24" s="42">
        <f t="shared" si="2"/>
        <v>6536.28660919565</v>
      </c>
      <c r="Q24" s="48">
        <v>0.0689102564102563</v>
      </c>
      <c r="R24" s="48">
        <v>-0.0319888397949829</v>
      </c>
      <c r="S24" s="48">
        <f t="shared" si="3"/>
        <v>-0.153047337885747</v>
      </c>
      <c r="T24" s="48">
        <v>-0.125058990089665</v>
      </c>
      <c r="U24" s="49"/>
      <c r="V24" s="25" t="s">
        <v>149</v>
      </c>
    </row>
    <row r="25" s="16" customFormat="1" ht="28" customHeight="1" spans="1:22">
      <c r="A25" s="16" t="str">
        <f t="shared" si="0"/>
        <v>75044770</v>
      </c>
      <c r="B25" s="29">
        <v>750</v>
      </c>
      <c r="C25" s="29" t="s">
        <v>61</v>
      </c>
      <c r="D25" s="29" t="str">
        <f>VLOOKUP(B25,[1]Sheet1!$C$2:$I$142,7,0)</f>
        <v>A1</v>
      </c>
      <c r="E25" s="29" t="s">
        <v>17</v>
      </c>
      <c r="F25" s="30" t="s">
        <v>114</v>
      </c>
      <c r="G25" s="32">
        <v>44770</v>
      </c>
      <c r="H25" s="31" t="s">
        <v>139</v>
      </c>
      <c r="I25" s="40">
        <v>132</v>
      </c>
      <c r="J25" s="40">
        <v>26872.95</v>
      </c>
      <c r="K25" s="40" t="s">
        <v>150</v>
      </c>
      <c r="L25" s="41">
        <f t="shared" si="1"/>
        <v>7244.94732</v>
      </c>
      <c r="M25" s="42">
        <v>162.782608695652</v>
      </c>
      <c r="N25" s="42">
        <v>20564.0604347826</v>
      </c>
      <c r="O25" s="43">
        <v>0.31785</v>
      </c>
      <c r="P25" s="42">
        <f t="shared" si="2"/>
        <v>6536.28660919565</v>
      </c>
      <c r="Q25" s="48">
        <v>-0.189102564102564</v>
      </c>
      <c r="R25" s="48">
        <v>0.306792016354239</v>
      </c>
      <c r="S25" s="48">
        <f t="shared" si="3"/>
        <v>0.108419467072842</v>
      </c>
      <c r="T25" s="48">
        <v>-0.151801164071103</v>
      </c>
      <c r="U25" s="50"/>
      <c r="V25" s="25" t="s">
        <v>151</v>
      </c>
    </row>
    <row r="26" s="16" customFormat="1" ht="28" customHeight="1" spans="1:21">
      <c r="A26" s="16" t="str">
        <f t="shared" si="0"/>
        <v>35544746</v>
      </c>
      <c r="B26" s="34">
        <v>355</v>
      </c>
      <c r="C26" s="34" t="s">
        <v>26</v>
      </c>
      <c r="D26" s="29" t="str">
        <f>VLOOKUP(B26,[1]Sheet1!$C$2:$I$142,7,0)</f>
        <v>C1</v>
      </c>
      <c r="E26" s="29" t="s">
        <v>12</v>
      </c>
      <c r="F26" s="5" t="s">
        <v>152</v>
      </c>
      <c r="G26" s="6">
        <v>44746</v>
      </c>
      <c r="H26" s="35" t="s">
        <v>153</v>
      </c>
      <c r="I26" s="40">
        <v>61</v>
      </c>
      <c r="J26" s="40">
        <v>4182.21</v>
      </c>
      <c r="K26" s="40" t="s">
        <v>154</v>
      </c>
      <c r="L26" s="41">
        <f t="shared" si="1"/>
        <v>1655.736939</v>
      </c>
      <c r="M26" s="42">
        <v>54.6521739130435</v>
      </c>
      <c r="N26" s="42">
        <v>4168.18608695652</v>
      </c>
      <c r="O26" s="43">
        <v>0.29565</v>
      </c>
      <c r="P26" s="42">
        <f t="shared" si="2"/>
        <v>1232.3242166087</v>
      </c>
      <c r="Q26" s="48">
        <v>0.116149562450278</v>
      </c>
      <c r="R26" s="48">
        <v>0.00336451222448137</v>
      </c>
      <c r="S26" s="48">
        <f t="shared" si="3"/>
        <v>0.343588737999906</v>
      </c>
      <c r="T26" s="48">
        <v>0.339083375613056</v>
      </c>
      <c r="U26" s="50"/>
    </row>
    <row r="27" s="16" customFormat="1" ht="28" customHeight="1" spans="1:21">
      <c r="A27" s="16" t="str">
        <f t="shared" si="0"/>
        <v>35544753</v>
      </c>
      <c r="B27" s="34">
        <v>355</v>
      </c>
      <c r="C27" s="34" t="s">
        <v>26</v>
      </c>
      <c r="D27" s="29" t="str">
        <f>VLOOKUP(B27,[1]Sheet1!$C$2:$I$142,7,0)</f>
        <v>C1</v>
      </c>
      <c r="E27" s="29" t="s">
        <v>12</v>
      </c>
      <c r="F27" s="5" t="s">
        <v>152</v>
      </c>
      <c r="G27" s="6">
        <v>44753</v>
      </c>
      <c r="H27" s="35" t="s">
        <v>153</v>
      </c>
      <c r="I27" s="40">
        <v>58</v>
      </c>
      <c r="J27" s="40">
        <v>3763.75</v>
      </c>
      <c r="K27" s="40" t="s">
        <v>155</v>
      </c>
      <c r="L27" s="41">
        <f t="shared" si="1"/>
        <v>1411.40625</v>
      </c>
      <c r="M27" s="42">
        <v>54.6521739130435</v>
      </c>
      <c r="N27" s="42">
        <v>4168.18608695652</v>
      </c>
      <c r="O27" s="43">
        <v>0.29565</v>
      </c>
      <c r="P27" s="42">
        <f t="shared" si="2"/>
        <v>1232.3242166087</v>
      </c>
      <c r="Q27" s="48">
        <v>0.0612569610182976</v>
      </c>
      <c r="R27" s="48">
        <v>-0.0970292780886441</v>
      </c>
      <c r="S27" s="48">
        <f t="shared" si="3"/>
        <v>0.145320550369553</v>
      </c>
      <c r="T27" s="48">
        <v>0.268391679350583</v>
      </c>
      <c r="U27" s="50"/>
    </row>
    <row r="28" s="16" customFormat="1" ht="28" customHeight="1" spans="1:22">
      <c r="A28" s="16" t="str">
        <f t="shared" si="0"/>
        <v>35544760</v>
      </c>
      <c r="B28" s="34">
        <v>355</v>
      </c>
      <c r="C28" s="34" t="s">
        <v>26</v>
      </c>
      <c r="D28" s="29" t="str">
        <f>VLOOKUP(B28,[1]Sheet1!$C$2:$I$142,7,0)</f>
        <v>C1</v>
      </c>
      <c r="E28" s="29" t="s">
        <v>12</v>
      </c>
      <c r="F28" s="5" t="s">
        <v>152</v>
      </c>
      <c r="G28" s="6">
        <v>44760</v>
      </c>
      <c r="H28" s="35" t="s">
        <v>153</v>
      </c>
      <c r="I28" s="40">
        <v>127</v>
      </c>
      <c r="J28" s="40">
        <v>16903.37</v>
      </c>
      <c r="K28" s="40" t="s">
        <v>156</v>
      </c>
      <c r="L28" s="41">
        <f t="shared" si="1"/>
        <v>3722.122074</v>
      </c>
      <c r="M28" s="42">
        <v>88.1304347826087</v>
      </c>
      <c r="N28" s="42">
        <v>6975.35956521739</v>
      </c>
      <c r="O28" s="43">
        <v>0.3099</v>
      </c>
      <c r="P28" s="42">
        <f t="shared" si="2"/>
        <v>2161.66392926087</v>
      </c>
      <c r="Q28" s="48">
        <v>0.441045880611741</v>
      </c>
      <c r="R28" s="48">
        <v>1.42329729986804</v>
      </c>
      <c r="S28" s="48">
        <f t="shared" si="3"/>
        <v>0.721878236305073</v>
      </c>
      <c r="T28" s="48">
        <v>-0.28944820909971</v>
      </c>
      <c r="U28" s="50"/>
      <c r="V28" s="16" t="s">
        <v>127</v>
      </c>
    </row>
    <row r="29" s="16" customFormat="1" ht="28" customHeight="1" spans="1:21">
      <c r="A29" s="16" t="str">
        <f t="shared" si="0"/>
        <v>35544767</v>
      </c>
      <c r="B29" s="34">
        <v>355</v>
      </c>
      <c r="C29" s="34" t="s">
        <v>26</v>
      </c>
      <c r="D29" s="29" t="str">
        <f>VLOOKUP(B29,[1]Sheet1!$C$2:$I$142,7,0)</f>
        <v>C1</v>
      </c>
      <c r="E29" s="29" t="s">
        <v>12</v>
      </c>
      <c r="F29" s="5" t="s">
        <v>152</v>
      </c>
      <c r="G29" s="6">
        <v>44767</v>
      </c>
      <c r="H29" s="35" t="s">
        <v>153</v>
      </c>
      <c r="I29" s="40">
        <v>55</v>
      </c>
      <c r="J29" s="40">
        <v>4630.11</v>
      </c>
      <c r="K29" s="40" t="s">
        <v>157</v>
      </c>
      <c r="L29" s="41">
        <f t="shared" si="1"/>
        <v>1624.705599</v>
      </c>
      <c r="M29" s="42">
        <v>54.6521739130435</v>
      </c>
      <c r="N29" s="42">
        <v>4168.18608695652</v>
      </c>
      <c r="O29" s="43">
        <v>0.29565</v>
      </c>
      <c r="P29" s="42">
        <f t="shared" si="2"/>
        <v>1232.3242166087</v>
      </c>
      <c r="Q29" s="48">
        <v>0.00636435958631665</v>
      </c>
      <c r="R29" s="48">
        <v>0.11082132692899</v>
      </c>
      <c r="S29" s="48">
        <f t="shared" si="3"/>
        <v>0.318407588768418</v>
      </c>
      <c r="T29" s="48">
        <v>0.186876374090986</v>
      </c>
      <c r="U29" s="49">
        <v>19.9495738956522</v>
      </c>
    </row>
    <row r="30" s="16" customFormat="1" ht="28" customHeight="1" spans="1:21">
      <c r="A30" s="16" t="str">
        <f t="shared" si="0"/>
        <v>35544749</v>
      </c>
      <c r="B30" s="34">
        <v>355</v>
      </c>
      <c r="C30" s="34" t="s">
        <v>26</v>
      </c>
      <c r="D30" s="29" t="str">
        <f>VLOOKUP(B30,[1]Sheet1!$C$2:$I$142,7,0)</f>
        <v>C1</v>
      </c>
      <c r="E30" s="29" t="s">
        <v>12</v>
      </c>
      <c r="F30" s="30" t="s">
        <v>114</v>
      </c>
      <c r="G30" s="6">
        <v>44749</v>
      </c>
      <c r="H30" s="35" t="s">
        <v>153</v>
      </c>
      <c r="I30" s="40">
        <v>135</v>
      </c>
      <c r="J30" s="40">
        <v>9386.06</v>
      </c>
      <c r="K30" s="40" t="s">
        <v>158</v>
      </c>
      <c r="L30" s="41">
        <f t="shared" si="1"/>
        <v>2339.944758</v>
      </c>
      <c r="M30" s="42">
        <v>96.3913043478261</v>
      </c>
      <c r="N30" s="42">
        <v>8510.00695652174</v>
      </c>
      <c r="O30" s="43">
        <v>0.23185</v>
      </c>
      <c r="P30" s="42">
        <f t="shared" si="2"/>
        <v>1973.04511286957</v>
      </c>
      <c r="Q30" s="48">
        <v>0.400541271989174</v>
      </c>
      <c r="R30" s="48">
        <v>0.102943869253466</v>
      </c>
      <c r="S30" s="48">
        <f t="shared" si="3"/>
        <v>0.185956034526155</v>
      </c>
      <c r="T30" s="48">
        <v>0.0752641794263532</v>
      </c>
      <c r="U30" s="49">
        <v>38.9504083956522</v>
      </c>
    </row>
    <row r="31" s="16" customFormat="1" ht="28" customHeight="1" spans="1:21">
      <c r="A31" s="16" t="str">
        <f t="shared" si="0"/>
        <v>35544756</v>
      </c>
      <c r="B31" s="34">
        <v>355</v>
      </c>
      <c r="C31" s="34" t="s">
        <v>26</v>
      </c>
      <c r="D31" s="29" t="str">
        <f>VLOOKUP(B31,[1]Sheet1!$C$2:$I$142,7,0)</f>
        <v>C1</v>
      </c>
      <c r="E31" s="29" t="s">
        <v>12</v>
      </c>
      <c r="F31" s="30" t="s">
        <v>114</v>
      </c>
      <c r="G31" s="32">
        <v>44756</v>
      </c>
      <c r="H31" s="35" t="s">
        <v>153</v>
      </c>
      <c r="I31" s="40">
        <v>57</v>
      </c>
      <c r="J31" s="40">
        <v>3813.15</v>
      </c>
      <c r="K31" s="40" t="s">
        <v>159</v>
      </c>
      <c r="L31" s="41">
        <f t="shared" si="1"/>
        <v>1461.580395</v>
      </c>
      <c r="M31" s="42">
        <v>54.6521739130435</v>
      </c>
      <c r="N31" s="42">
        <v>4168.18608695652</v>
      </c>
      <c r="O31" s="43">
        <v>0.29565</v>
      </c>
      <c r="P31" s="42">
        <f t="shared" si="2"/>
        <v>1232.3242166087</v>
      </c>
      <c r="Q31" s="48">
        <v>0.0429594272076373</v>
      </c>
      <c r="R31" s="48">
        <v>-0.0851775999319065</v>
      </c>
      <c r="S31" s="48">
        <f t="shared" si="3"/>
        <v>0.186035602726535</v>
      </c>
      <c r="T31" s="48">
        <v>0.296465415186876</v>
      </c>
      <c r="U31" s="49"/>
    </row>
    <row r="32" s="16" customFormat="1" ht="28" customHeight="1" spans="1:21">
      <c r="A32" s="16" t="str">
        <f t="shared" si="0"/>
        <v>35544763</v>
      </c>
      <c r="B32" s="34">
        <v>355</v>
      </c>
      <c r="C32" s="34" t="s">
        <v>26</v>
      </c>
      <c r="D32" s="29" t="str">
        <f>VLOOKUP(B32,[1]Sheet1!$C$2:$I$142,7,0)</f>
        <v>C1</v>
      </c>
      <c r="E32" s="29" t="s">
        <v>12</v>
      </c>
      <c r="F32" s="30" t="s">
        <v>114</v>
      </c>
      <c r="G32" s="32">
        <v>44763</v>
      </c>
      <c r="H32" s="35" t="s">
        <v>153</v>
      </c>
      <c r="I32" s="40">
        <v>56</v>
      </c>
      <c r="J32" s="40">
        <v>4534.04</v>
      </c>
      <c r="K32" s="40" t="s">
        <v>160</v>
      </c>
      <c r="L32" s="41">
        <f t="shared" si="1"/>
        <v>921.770332</v>
      </c>
      <c r="M32" s="42">
        <v>54.6521739130435</v>
      </c>
      <c r="N32" s="42">
        <v>4168.18608695652</v>
      </c>
      <c r="O32" s="43">
        <v>0.29565</v>
      </c>
      <c r="P32" s="42">
        <f t="shared" si="2"/>
        <v>1232.3242166087</v>
      </c>
      <c r="Q32" s="48">
        <v>0.024661893396977</v>
      </c>
      <c r="R32" s="48">
        <v>0.0877729317768088</v>
      </c>
      <c r="S32" s="48">
        <f t="shared" si="3"/>
        <v>-0.252006639505411</v>
      </c>
      <c r="T32" s="48">
        <v>-0.312362590901404</v>
      </c>
      <c r="U32" s="50"/>
    </row>
    <row r="33" s="16" customFormat="1" ht="28" customHeight="1" spans="1:21">
      <c r="A33" s="16" t="str">
        <f t="shared" si="0"/>
        <v>35544770</v>
      </c>
      <c r="B33" s="34">
        <v>355</v>
      </c>
      <c r="C33" s="34" t="s">
        <v>26</v>
      </c>
      <c r="D33" s="29" t="str">
        <f>VLOOKUP(B33,[1]Sheet1!$C$2:$I$142,7,0)</f>
        <v>C1</v>
      </c>
      <c r="E33" s="29" t="s">
        <v>12</v>
      </c>
      <c r="F33" s="30" t="s">
        <v>114</v>
      </c>
      <c r="G33" s="32">
        <v>44770</v>
      </c>
      <c r="H33" s="35" t="s">
        <v>153</v>
      </c>
      <c r="I33" s="40">
        <v>43</v>
      </c>
      <c r="J33" s="40">
        <v>3792.56</v>
      </c>
      <c r="K33" s="40" t="s">
        <v>161</v>
      </c>
      <c r="L33" s="41">
        <f t="shared" si="1"/>
        <v>1141.181304</v>
      </c>
      <c r="M33" s="42">
        <v>54.6521739130435</v>
      </c>
      <c r="N33" s="42">
        <v>4168.18608695652</v>
      </c>
      <c r="O33" s="43">
        <v>0.29565</v>
      </c>
      <c r="P33" s="42">
        <f t="shared" si="2"/>
        <v>1232.3242166087</v>
      </c>
      <c r="Q33" s="48">
        <v>-0.213206046141607</v>
      </c>
      <c r="R33" s="48">
        <v>-0.0901173985806358</v>
      </c>
      <c r="S33" s="48">
        <f t="shared" si="3"/>
        <v>-0.0739601732890693</v>
      </c>
      <c r="T33" s="48">
        <v>0.0177574835109081</v>
      </c>
      <c r="U33" s="50"/>
    </row>
    <row r="34" s="16" customFormat="1" ht="28" customHeight="1" spans="1:21">
      <c r="A34" s="16" t="str">
        <f t="shared" si="0"/>
        <v>54644748</v>
      </c>
      <c r="B34" s="34">
        <v>546</v>
      </c>
      <c r="C34" s="34" t="s">
        <v>78</v>
      </c>
      <c r="D34" s="29" t="str">
        <f>VLOOKUP(B34,[1]Sheet1!$C$2:$I$142,7,0)</f>
        <v>A3</v>
      </c>
      <c r="E34" s="29" t="s">
        <v>12</v>
      </c>
      <c r="F34" s="30" t="s">
        <v>129</v>
      </c>
      <c r="G34" s="32">
        <v>44748</v>
      </c>
      <c r="H34" s="36" t="s">
        <v>153</v>
      </c>
      <c r="I34" s="40">
        <v>150</v>
      </c>
      <c r="J34" s="40">
        <v>9029.97</v>
      </c>
      <c r="K34" s="40" t="s">
        <v>162</v>
      </c>
      <c r="L34" s="41">
        <f t="shared" si="1"/>
        <v>3548.77821</v>
      </c>
      <c r="M34" s="42">
        <v>110.217391304348</v>
      </c>
      <c r="N34" s="42">
        <v>8843.97739130435</v>
      </c>
      <c r="O34" s="43">
        <v>0.35785</v>
      </c>
      <c r="P34" s="42">
        <f t="shared" si="2"/>
        <v>3164.81730947826</v>
      </c>
      <c r="Q34" s="48">
        <v>0.36094674556213</v>
      </c>
      <c r="R34" s="48">
        <v>0.0210304256180626</v>
      </c>
      <c r="S34" s="48">
        <f t="shared" si="3"/>
        <v>0.121321663456472</v>
      </c>
      <c r="T34" s="48">
        <v>0.0982255134833029</v>
      </c>
      <c r="U34" s="50"/>
    </row>
    <row r="35" s="16" customFormat="1" ht="28" customHeight="1" spans="1:21">
      <c r="A35" s="16" t="str">
        <f t="shared" si="0"/>
        <v>54644755</v>
      </c>
      <c r="B35" s="34">
        <v>546</v>
      </c>
      <c r="C35" s="34" t="s">
        <v>78</v>
      </c>
      <c r="D35" s="29" t="str">
        <f>VLOOKUP(B35,[1]Sheet1!$C$2:$I$142,7,0)</f>
        <v>A3</v>
      </c>
      <c r="E35" s="29" t="s">
        <v>12</v>
      </c>
      <c r="F35" s="30" t="s">
        <v>129</v>
      </c>
      <c r="G35" s="32">
        <v>44755</v>
      </c>
      <c r="H35" s="36" t="s">
        <v>153</v>
      </c>
      <c r="I35" s="40">
        <v>128</v>
      </c>
      <c r="J35" s="40">
        <v>10248.43</v>
      </c>
      <c r="K35" s="40" t="s">
        <v>163</v>
      </c>
      <c r="L35" s="41">
        <f t="shared" si="1"/>
        <v>3624.869691</v>
      </c>
      <c r="M35" s="42">
        <v>110.217391304348</v>
      </c>
      <c r="N35" s="42">
        <v>8843.97739130435</v>
      </c>
      <c r="O35" s="43">
        <v>0.35785</v>
      </c>
      <c r="P35" s="42">
        <f t="shared" si="2"/>
        <v>3164.81730947826</v>
      </c>
      <c r="Q35" s="48">
        <v>0.161341222879684</v>
      </c>
      <c r="R35" s="48">
        <v>0.158803278949645</v>
      </c>
      <c r="S35" s="48">
        <f t="shared" si="3"/>
        <v>0.145364593445548</v>
      </c>
      <c r="T35" s="48">
        <v>-0.0115970378650274</v>
      </c>
      <c r="U35" s="49"/>
    </row>
    <row r="36" s="16" customFormat="1" ht="28" customHeight="1" spans="1:22">
      <c r="A36" s="16" t="str">
        <f t="shared" si="0"/>
        <v>54644762</v>
      </c>
      <c r="B36" s="34">
        <v>546</v>
      </c>
      <c r="C36" s="34" t="s">
        <v>78</v>
      </c>
      <c r="D36" s="29" t="str">
        <f>VLOOKUP(B36,[1]Sheet1!$C$2:$I$142,7,0)</f>
        <v>A3</v>
      </c>
      <c r="E36" s="29" t="s">
        <v>12</v>
      </c>
      <c r="F36" s="30" t="s">
        <v>129</v>
      </c>
      <c r="G36" s="33">
        <v>44762</v>
      </c>
      <c r="H36" s="36" t="s">
        <v>153</v>
      </c>
      <c r="I36" s="40">
        <v>155</v>
      </c>
      <c r="J36" s="40">
        <v>11737.19</v>
      </c>
      <c r="K36" s="40" t="s">
        <v>164</v>
      </c>
      <c r="L36" s="41">
        <f t="shared" si="1"/>
        <v>3836.887411</v>
      </c>
      <c r="M36" s="42">
        <v>110.217391304348</v>
      </c>
      <c r="N36" s="42">
        <v>8843.97739130435</v>
      </c>
      <c r="O36" s="43">
        <v>0.35785</v>
      </c>
      <c r="P36" s="42">
        <f t="shared" si="2"/>
        <v>3164.81730947826</v>
      </c>
      <c r="Q36" s="48">
        <v>0.406311637080868</v>
      </c>
      <c r="R36" s="48">
        <v>0.327139304035348</v>
      </c>
      <c r="S36" s="48">
        <f t="shared" si="3"/>
        <v>0.212356681540185</v>
      </c>
      <c r="T36" s="48">
        <v>-0.0864887522705045</v>
      </c>
      <c r="U36" s="50"/>
      <c r="V36" s="16" t="s">
        <v>127</v>
      </c>
    </row>
    <row r="37" s="16" customFormat="1" ht="28" customHeight="1" spans="1:21">
      <c r="A37" s="16" t="str">
        <f t="shared" si="0"/>
        <v>54644769</v>
      </c>
      <c r="B37" s="34">
        <v>546</v>
      </c>
      <c r="C37" s="34" t="s">
        <v>78</v>
      </c>
      <c r="D37" s="29" t="str">
        <f>VLOOKUP(B37,[1]Sheet1!$C$2:$I$142,7,0)</f>
        <v>A3</v>
      </c>
      <c r="E37" s="29" t="s">
        <v>12</v>
      </c>
      <c r="F37" s="30" t="s">
        <v>129</v>
      </c>
      <c r="G37" s="32">
        <v>44769</v>
      </c>
      <c r="H37" s="36" t="s">
        <v>153</v>
      </c>
      <c r="I37" s="40">
        <v>96</v>
      </c>
      <c r="J37" s="40">
        <v>5984.6</v>
      </c>
      <c r="K37" s="40" t="s">
        <v>165</v>
      </c>
      <c r="L37" s="41">
        <f t="shared" si="1"/>
        <v>2447.7014</v>
      </c>
      <c r="M37" s="42">
        <v>110.217391304348</v>
      </c>
      <c r="N37" s="42">
        <v>8843.97739130435</v>
      </c>
      <c r="O37" s="43">
        <v>0.35785</v>
      </c>
      <c r="P37" s="42">
        <f t="shared" si="2"/>
        <v>3164.81730947826</v>
      </c>
      <c r="Q37" s="48">
        <v>-0.128994082840237</v>
      </c>
      <c r="R37" s="48">
        <v>-0.323313512098727</v>
      </c>
      <c r="S37" s="48">
        <f t="shared" si="3"/>
        <v>-0.226589985883413</v>
      </c>
      <c r="T37" s="48">
        <v>0.142936984770155</v>
      </c>
      <c r="U37" s="50"/>
    </row>
    <row r="38" s="16" customFormat="1" ht="28" customHeight="1" spans="1:21">
      <c r="A38" s="16" t="str">
        <f t="shared" si="0"/>
        <v>54644743</v>
      </c>
      <c r="B38" s="34">
        <v>546</v>
      </c>
      <c r="C38" s="34" t="s">
        <v>78</v>
      </c>
      <c r="D38" s="29" t="str">
        <f>VLOOKUP(B38,[1]Sheet1!$C$2:$I$142,7,0)</f>
        <v>A3</v>
      </c>
      <c r="E38" s="29" t="s">
        <v>12</v>
      </c>
      <c r="F38" s="5" t="s">
        <v>166</v>
      </c>
      <c r="G38" s="6">
        <v>44743</v>
      </c>
      <c r="H38" s="36" t="s">
        <v>153</v>
      </c>
      <c r="I38" s="40">
        <v>113</v>
      </c>
      <c r="J38" s="40">
        <v>8280.94</v>
      </c>
      <c r="K38" s="40" t="s">
        <v>167</v>
      </c>
      <c r="L38" s="41">
        <f t="shared" si="1"/>
        <v>3223.769942</v>
      </c>
      <c r="M38" s="42">
        <v>110.217391304348</v>
      </c>
      <c r="N38" s="42">
        <v>8843.97739130435</v>
      </c>
      <c r="O38" s="43">
        <v>0.35785</v>
      </c>
      <c r="P38" s="42">
        <f t="shared" si="2"/>
        <v>3164.81730947826</v>
      </c>
      <c r="Q38" s="48">
        <v>0.0252465483234714</v>
      </c>
      <c r="R38" s="48">
        <v>-0.0636633684588498</v>
      </c>
      <c r="S38" s="48">
        <f t="shared" si="3"/>
        <v>0.0186274993963105</v>
      </c>
      <c r="T38" s="48">
        <v>0.0878859857482185</v>
      </c>
      <c r="U38" s="50"/>
    </row>
    <row r="39" s="16" customFormat="1" ht="28" customHeight="1" spans="1:21">
      <c r="A39" s="16" t="str">
        <f t="shared" si="0"/>
        <v>54644750</v>
      </c>
      <c r="B39" s="34">
        <v>546</v>
      </c>
      <c r="C39" s="34" t="s">
        <v>78</v>
      </c>
      <c r="D39" s="29" t="str">
        <f>VLOOKUP(B39,[1]Sheet1!$C$2:$I$142,7,0)</f>
        <v>A3</v>
      </c>
      <c r="E39" s="29" t="s">
        <v>12</v>
      </c>
      <c r="F39" s="5" t="s">
        <v>166</v>
      </c>
      <c r="G39" s="6">
        <v>44750</v>
      </c>
      <c r="H39" s="36" t="s">
        <v>153</v>
      </c>
      <c r="I39" s="40">
        <v>134</v>
      </c>
      <c r="J39" s="40">
        <v>8794.06</v>
      </c>
      <c r="K39" s="40" t="s">
        <v>168</v>
      </c>
      <c r="L39" s="41">
        <f t="shared" si="1"/>
        <v>3227.42002</v>
      </c>
      <c r="M39" s="42">
        <v>110.217391304348</v>
      </c>
      <c r="N39" s="42">
        <v>8843.97739130435</v>
      </c>
      <c r="O39" s="43">
        <v>0.35785</v>
      </c>
      <c r="P39" s="42">
        <f t="shared" si="2"/>
        <v>3164.81730947826</v>
      </c>
      <c r="Q39" s="48">
        <v>0.21577909270217</v>
      </c>
      <c r="R39" s="48">
        <v>-0.00564422420996091</v>
      </c>
      <c r="S39" s="48">
        <f t="shared" si="3"/>
        <v>0.0197808291601072</v>
      </c>
      <c r="T39" s="48">
        <v>0.0255693726421686</v>
      </c>
      <c r="U39" s="50"/>
    </row>
    <row r="40" s="16" customFormat="1" ht="28" customHeight="1" spans="1:21">
      <c r="A40" s="16" t="str">
        <f t="shared" si="0"/>
        <v>54644757</v>
      </c>
      <c r="B40" s="34">
        <v>546</v>
      </c>
      <c r="C40" s="34" t="s">
        <v>78</v>
      </c>
      <c r="D40" s="29" t="str">
        <f>VLOOKUP(B40,[1]Sheet1!$C$2:$I$142,7,0)</f>
        <v>A3</v>
      </c>
      <c r="E40" s="29" t="s">
        <v>12</v>
      </c>
      <c r="F40" s="5" t="s">
        <v>166</v>
      </c>
      <c r="G40" s="6">
        <v>44757</v>
      </c>
      <c r="H40" s="36" t="s">
        <v>153</v>
      </c>
      <c r="I40" s="40">
        <v>132</v>
      </c>
      <c r="J40" s="40">
        <v>11793.4</v>
      </c>
      <c r="K40" s="40" t="s">
        <v>169</v>
      </c>
      <c r="L40" s="41">
        <f t="shared" si="1"/>
        <v>4109.9999</v>
      </c>
      <c r="M40" s="42">
        <v>110.217391304348</v>
      </c>
      <c r="N40" s="42">
        <v>8843.97739130435</v>
      </c>
      <c r="O40" s="43">
        <v>0.35785</v>
      </c>
      <c r="P40" s="42">
        <f t="shared" si="2"/>
        <v>3164.81730947826</v>
      </c>
      <c r="Q40" s="48">
        <v>0.197633136094675</v>
      </c>
      <c r="R40" s="48">
        <v>0.333495041676114</v>
      </c>
      <c r="S40" s="48">
        <f t="shared" si="3"/>
        <v>0.298653128473175</v>
      </c>
      <c r="T40" s="48">
        <v>-0.0261282660332541</v>
      </c>
      <c r="U40" s="50"/>
    </row>
    <row r="41" s="16" customFormat="1" ht="28" customHeight="1" spans="1:22">
      <c r="A41" s="16" t="str">
        <f t="shared" si="0"/>
        <v>54644764</v>
      </c>
      <c r="B41" s="34">
        <v>546</v>
      </c>
      <c r="C41" s="34" t="s">
        <v>78</v>
      </c>
      <c r="D41" s="29" t="str">
        <f>VLOOKUP(B41,[1]Sheet1!$C$2:$I$142,7,0)</f>
        <v>A3</v>
      </c>
      <c r="E41" s="29" t="s">
        <v>12</v>
      </c>
      <c r="F41" s="5" t="s">
        <v>166</v>
      </c>
      <c r="G41" s="6">
        <v>44764</v>
      </c>
      <c r="H41" s="36" t="s">
        <v>153</v>
      </c>
      <c r="I41" s="40">
        <v>129</v>
      </c>
      <c r="J41" s="40">
        <v>10927.02</v>
      </c>
      <c r="K41" s="40" t="s">
        <v>170</v>
      </c>
      <c r="L41" s="41">
        <f t="shared" si="1"/>
        <v>3593.896878</v>
      </c>
      <c r="M41" s="42">
        <v>110.217391304348</v>
      </c>
      <c r="N41" s="42">
        <v>8843.97739130435</v>
      </c>
      <c r="O41" s="43">
        <v>0.35785</v>
      </c>
      <c r="P41" s="42">
        <f t="shared" si="2"/>
        <v>3164.81730947826</v>
      </c>
      <c r="Q41" s="48">
        <v>0.170414201183432</v>
      </c>
      <c r="R41" s="48">
        <v>0.235532330820267</v>
      </c>
      <c r="S41" s="48">
        <f t="shared" si="3"/>
        <v>0.135577989679435</v>
      </c>
      <c r="T41" s="48">
        <v>-0.0808998183596478</v>
      </c>
      <c r="U41" s="50"/>
      <c r="V41" s="16" t="s">
        <v>127</v>
      </c>
    </row>
    <row r="42" s="16" customFormat="1" ht="28" customHeight="1" spans="1:22">
      <c r="A42" s="16" t="str">
        <f t="shared" si="0"/>
        <v>54644771</v>
      </c>
      <c r="B42" s="34">
        <v>546</v>
      </c>
      <c r="C42" s="34" t="s">
        <v>78</v>
      </c>
      <c r="D42" s="29" t="str">
        <f>VLOOKUP(B42,[1]Sheet1!$C$2:$I$142,7,0)</f>
        <v>A3</v>
      </c>
      <c r="E42" s="29" t="s">
        <v>12</v>
      </c>
      <c r="F42" s="5" t="s">
        <v>166</v>
      </c>
      <c r="G42" s="6">
        <v>44771</v>
      </c>
      <c r="H42" s="36" t="s">
        <v>153</v>
      </c>
      <c r="I42" s="40">
        <v>144</v>
      </c>
      <c r="J42" s="40">
        <v>11127.02</v>
      </c>
      <c r="K42" s="40" t="s">
        <v>171</v>
      </c>
      <c r="L42" s="41">
        <f t="shared" si="1"/>
        <v>4247.183534</v>
      </c>
      <c r="M42" s="42">
        <v>110.217391304348</v>
      </c>
      <c r="N42" s="42">
        <v>8843.97739130435</v>
      </c>
      <c r="O42" s="43">
        <v>0.35785</v>
      </c>
      <c r="P42" s="42">
        <f t="shared" si="2"/>
        <v>3164.81730947826</v>
      </c>
      <c r="Q42" s="48">
        <v>0.306508875739645</v>
      </c>
      <c r="R42" s="48">
        <v>0.258146590349768</v>
      </c>
      <c r="S42" s="48">
        <f t="shared" si="3"/>
        <v>0.341999590712607</v>
      </c>
      <c r="T42" s="48">
        <v>0.0666480368869639</v>
      </c>
      <c r="U42" s="49"/>
      <c r="V42" s="25" t="s">
        <v>172</v>
      </c>
    </row>
    <row r="43" s="16" customFormat="1" ht="28" customHeight="1" spans="1:21">
      <c r="A43" s="16" t="str">
        <f t="shared" si="0"/>
        <v>57244746</v>
      </c>
      <c r="B43" s="34">
        <v>572</v>
      </c>
      <c r="C43" s="34" t="s">
        <v>79</v>
      </c>
      <c r="D43" s="29" t="str">
        <f>VLOOKUP(B43,[1]Sheet1!$C$2:$I$142,7,0)</f>
        <v>C1</v>
      </c>
      <c r="E43" s="29" t="s">
        <v>12</v>
      </c>
      <c r="F43" s="5" t="s">
        <v>152</v>
      </c>
      <c r="G43" s="6">
        <v>44746</v>
      </c>
      <c r="H43" s="36" t="s">
        <v>173</v>
      </c>
      <c r="I43" s="40">
        <v>52</v>
      </c>
      <c r="J43" s="40">
        <v>3429.14</v>
      </c>
      <c r="K43" s="40" t="s">
        <v>174</v>
      </c>
      <c r="L43" s="41">
        <f t="shared" si="1"/>
        <v>914.551638</v>
      </c>
      <c r="M43" s="42">
        <v>55.8260869565217</v>
      </c>
      <c r="N43" s="42">
        <v>4481.72565217391</v>
      </c>
      <c r="O43" s="43">
        <v>0.29135</v>
      </c>
      <c r="P43" s="42">
        <f t="shared" si="2"/>
        <v>1305.75076876087</v>
      </c>
      <c r="Q43" s="48">
        <v>-0.0685358255451714</v>
      </c>
      <c r="R43" s="48">
        <v>-0.234861688078418</v>
      </c>
      <c r="S43" s="48">
        <f t="shared" si="3"/>
        <v>-0.299597090133908</v>
      </c>
      <c r="T43" s="48">
        <v>-0.084606143813283</v>
      </c>
      <c r="U43" s="50"/>
    </row>
    <row r="44" s="16" customFormat="1" ht="28" customHeight="1" spans="1:21">
      <c r="A44" s="16" t="str">
        <f t="shared" si="0"/>
        <v>57244753</v>
      </c>
      <c r="B44" s="34">
        <v>572</v>
      </c>
      <c r="C44" s="34" t="s">
        <v>79</v>
      </c>
      <c r="D44" s="29" t="str">
        <f>VLOOKUP(B44,[1]Sheet1!$C$2:$I$142,7,0)</f>
        <v>C1</v>
      </c>
      <c r="E44" s="29" t="s">
        <v>12</v>
      </c>
      <c r="F44" s="5" t="s">
        <v>152</v>
      </c>
      <c r="G44" s="6">
        <v>44753</v>
      </c>
      <c r="H44" s="36" t="s">
        <v>173</v>
      </c>
      <c r="I44" s="40">
        <v>53</v>
      </c>
      <c r="J44" s="40">
        <v>3360.7</v>
      </c>
      <c r="K44" s="40" t="s">
        <v>175</v>
      </c>
      <c r="L44" s="41">
        <f t="shared" si="1"/>
        <v>677.18105</v>
      </c>
      <c r="M44" s="42">
        <v>55.8260869565217</v>
      </c>
      <c r="N44" s="42">
        <v>4481.72565217391</v>
      </c>
      <c r="O44" s="43">
        <v>0.29135</v>
      </c>
      <c r="P44" s="42">
        <f t="shared" si="2"/>
        <v>1305.75076876087</v>
      </c>
      <c r="Q44" s="48">
        <v>-0.0506230529595016</v>
      </c>
      <c r="R44" s="48">
        <v>-0.25013259159006</v>
      </c>
      <c r="S44" s="48">
        <f t="shared" si="3"/>
        <v>-0.48138567772575</v>
      </c>
      <c r="T44" s="48">
        <v>-0.308391968422859</v>
      </c>
      <c r="U44" s="50"/>
    </row>
    <row r="45" s="16" customFormat="1" ht="28" customHeight="1" spans="1:21">
      <c r="A45" s="16" t="str">
        <f t="shared" si="0"/>
        <v>57244760</v>
      </c>
      <c r="B45" s="34">
        <v>572</v>
      </c>
      <c r="C45" s="34" t="s">
        <v>79</v>
      </c>
      <c r="D45" s="29" t="str">
        <f>VLOOKUP(B45,[1]Sheet1!$C$2:$I$142,7,0)</f>
        <v>C1</v>
      </c>
      <c r="E45" s="29" t="s">
        <v>12</v>
      </c>
      <c r="F45" s="5" t="s">
        <v>152</v>
      </c>
      <c r="G45" s="6">
        <v>44760</v>
      </c>
      <c r="H45" s="36" t="s">
        <v>173</v>
      </c>
      <c r="I45" s="40">
        <v>91</v>
      </c>
      <c r="J45" s="40">
        <v>5994.58</v>
      </c>
      <c r="K45" s="40" t="s">
        <v>176</v>
      </c>
      <c r="L45" s="41">
        <f t="shared" si="1"/>
        <v>1740.226574</v>
      </c>
      <c r="M45" s="42">
        <v>55.8260869565217</v>
      </c>
      <c r="N45" s="42">
        <v>4481.72565217391</v>
      </c>
      <c r="O45" s="43">
        <v>0.29135</v>
      </c>
      <c r="P45" s="42">
        <f t="shared" si="2"/>
        <v>1305.75076876087</v>
      </c>
      <c r="Q45" s="48">
        <v>0.63006230529595</v>
      </c>
      <c r="R45" s="48">
        <v>0.337560677568976</v>
      </c>
      <c r="S45" s="48">
        <f t="shared" si="3"/>
        <v>0.332740225496049</v>
      </c>
      <c r="T45" s="48">
        <v>-0.00360391281963273</v>
      </c>
      <c r="U45" s="50"/>
    </row>
    <row r="46" s="16" customFormat="1" ht="28" customHeight="1" spans="1:21">
      <c r="A46" s="16" t="str">
        <f t="shared" si="0"/>
        <v>57244767</v>
      </c>
      <c r="B46" s="34">
        <v>572</v>
      </c>
      <c r="C46" s="34" t="s">
        <v>79</v>
      </c>
      <c r="D46" s="29" t="str">
        <f>VLOOKUP(B46,[1]Sheet1!$C$2:$I$142,7,0)</f>
        <v>C1</v>
      </c>
      <c r="E46" s="29" t="s">
        <v>12</v>
      </c>
      <c r="F46" s="5" t="s">
        <v>152</v>
      </c>
      <c r="G46" s="6">
        <v>44767</v>
      </c>
      <c r="H46" s="36" t="s">
        <v>173</v>
      </c>
      <c r="I46" s="40">
        <v>71</v>
      </c>
      <c r="J46" s="40">
        <v>4398.71</v>
      </c>
      <c r="K46" s="40" t="s">
        <v>177</v>
      </c>
      <c r="L46" s="41">
        <f t="shared" si="1"/>
        <v>1659.633283</v>
      </c>
      <c r="M46" s="42">
        <v>55.8260869565217</v>
      </c>
      <c r="N46" s="42">
        <v>4481.72565217391</v>
      </c>
      <c r="O46" s="43">
        <v>0.29135</v>
      </c>
      <c r="P46" s="42">
        <f t="shared" si="2"/>
        <v>1305.75076876087</v>
      </c>
      <c r="Q46" s="48">
        <v>0.271806853582554</v>
      </c>
      <c r="R46" s="48">
        <v>-0.0185231445690222</v>
      </c>
      <c r="S46" s="48">
        <f t="shared" si="3"/>
        <v>0.271018423044819</v>
      </c>
      <c r="T46" s="48">
        <v>0.295006006521366</v>
      </c>
      <c r="U46" s="50"/>
    </row>
    <row r="47" s="16" customFormat="1" ht="28" customHeight="1" spans="1:21">
      <c r="A47" s="16" t="str">
        <f t="shared" si="0"/>
        <v>57244749</v>
      </c>
      <c r="B47" s="34">
        <v>572</v>
      </c>
      <c r="C47" s="34" t="s">
        <v>79</v>
      </c>
      <c r="D47" s="29" t="str">
        <f>VLOOKUP(B47,[1]Sheet1!$C$2:$I$142,7,0)</f>
        <v>C1</v>
      </c>
      <c r="E47" s="29" t="s">
        <v>12</v>
      </c>
      <c r="F47" s="30" t="s">
        <v>114</v>
      </c>
      <c r="G47" s="6">
        <v>44749</v>
      </c>
      <c r="H47" s="36" t="s">
        <v>173</v>
      </c>
      <c r="I47" s="40">
        <v>54</v>
      </c>
      <c r="J47" s="40">
        <v>3360.45</v>
      </c>
      <c r="K47" s="40" t="s">
        <v>178</v>
      </c>
      <c r="L47" s="41">
        <f t="shared" si="1"/>
        <v>1006.454775</v>
      </c>
      <c r="M47" s="42">
        <v>55.8260869565217</v>
      </c>
      <c r="N47" s="42">
        <v>4481.72565217391</v>
      </c>
      <c r="O47" s="43">
        <v>0.29135</v>
      </c>
      <c r="P47" s="42">
        <f t="shared" si="2"/>
        <v>1305.75076876087</v>
      </c>
      <c r="Q47" s="48">
        <v>-0.0327102803738318</v>
      </c>
      <c r="R47" s="48">
        <v>-0.250188373674775</v>
      </c>
      <c r="S47" s="48">
        <f t="shared" si="3"/>
        <v>-0.229213722037396</v>
      </c>
      <c r="T47" s="48">
        <v>0.027973228076197</v>
      </c>
      <c r="U47" s="49">
        <v>0</v>
      </c>
    </row>
    <row r="48" s="16" customFormat="1" ht="28" customHeight="1" spans="1:21">
      <c r="A48" s="16" t="str">
        <f t="shared" si="0"/>
        <v>57244756</v>
      </c>
      <c r="B48" s="34">
        <v>572</v>
      </c>
      <c r="C48" s="34" t="s">
        <v>79</v>
      </c>
      <c r="D48" s="29" t="str">
        <f>VLOOKUP(B48,[1]Sheet1!$C$2:$I$142,7,0)</f>
        <v>C1</v>
      </c>
      <c r="E48" s="29" t="s">
        <v>12</v>
      </c>
      <c r="F48" s="30" t="s">
        <v>114</v>
      </c>
      <c r="G48" s="32">
        <v>44756</v>
      </c>
      <c r="H48" s="36" t="s">
        <v>173</v>
      </c>
      <c r="I48" s="40">
        <v>70</v>
      </c>
      <c r="J48" s="40">
        <v>4255.85</v>
      </c>
      <c r="K48" s="40" t="s">
        <v>179</v>
      </c>
      <c r="L48" s="41">
        <f t="shared" si="1"/>
        <v>1527.424565</v>
      </c>
      <c r="M48" s="42">
        <v>55.8260869565217</v>
      </c>
      <c r="N48" s="42">
        <v>4481.72565217391</v>
      </c>
      <c r="O48" s="43">
        <v>0.29135</v>
      </c>
      <c r="P48" s="42">
        <f t="shared" si="2"/>
        <v>1305.75076876087</v>
      </c>
      <c r="Q48" s="48">
        <v>0.253894080996885</v>
      </c>
      <c r="R48" s="48">
        <v>-0.0503992590586951</v>
      </c>
      <c r="S48" s="48">
        <f t="shared" si="3"/>
        <v>0.169767310533154</v>
      </c>
      <c r="T48" s="48">
        <v>0.231851724729707</v>
      </c>
      <c r="U48" s="50"/>
    </row>
    <row r="49" s="16" customFormat="1" ht="28" customHeight="1" spans="1:21">
      <c r="A49" s="16" t="str">
        <f t="shared" si="0"/>
        <v>57244763</v>
      </c>
      <c r="B49" s="34">
        <v>572</v>
      </c>
      <c r="C49" s="34" t="s">
        <v>79</v>
      </c>
      <c r="D49" s="29" t="str">
        <f>VLOOKUP(B49,[1]Sheet1!$C$2:$I$142,7,0)</f>
        <v>C1</v>
      </c>
      <c r="E49" s="29" t="s">
        <v>12</v>
      </c>
      <c r="F49" s="30" t="s">
        <v>114</v>
      </c>
      <c r="G49" s="32">
        <v>44763</v>
      </c>
      <c r="H49" s="36" t="s">
        <v>173</v>
      </c>
      <c r="I49" s="40">
        <v>78</v>
      </c>
      <c r="J49" s="40">
        <v>6687.67</v>
      </c>
      <c r="K49" s="40" t="s">
        <v>180</v>
      </c>
      <c r="L49" s="41">
        <f t="shared" si="1"/>
        <v>1913.342387</v>
      </c>
      <c r="M49" s="42">
        <v>55.8260869565217</v>
      </c>
      <c r="N49" s="42">
        <v>4481.72565217391</v>
      </c>
      <c r="O49" s="43">
        <v>0.29135</v>
      </c>
      <c r="P49" s="42">
        <f t="shared" si="2"/>
        <v>1305.75076876087</v>
      </c>
      <c r="Q49" s="48">
        <v>0.397196261682243</v>
      </c>
      <c r="R49" s="48">
        <v>0.492208697950101</v>
      </c>
      <c r="S49" s="48">
        <f t="shared" si="3"/>
        <v>0.465319747669551</v>
      </c>
      <c r="T49" s="48">
        <v>-0.0180195640981636</v>
      </c>
      <c r="U49" s="50"/>
    </row>
    <row r="50" s="16" customFormat="1" ht="28" customHeight="1" spans="1:21">
      <c r="A50" s="16" t="str">
        <f t="shared" si="0"/>
        <v>57244770</v>
      </c>
      <c r="B50" s="34">
        <v>572</v>
      </c>
      <c r="C50" s="34" t="s">
        <v>79</v>
      </c>
      <c r="D50" s="29" t="str">
        <f>VLOOKUP(B50,[1]Sheet1!$C$2:$I$142,7,0)</f>
        <v>C1</v>
      </c>
      <c r="E50" s="29" t="s">
        <v>12</v>
      </c>
      <c r="F50" s="30" t="s">
        <v>114</v>
      </c>
      <c r="G50" s="32">
        <v>44770</v>
      </c>
      <c r="H50" s="36" t="s">
        <v>173</v>
      </c>
      <c r="I50" s="40">
        <v>65</v>
      </c>
      <c r="J50" s="40">
        <v>6308.39</v>
      </c>
      <c r="K50" s="40" t="s">
        <v>181</v>
      </c>
      <c r="L50" s="41">
        <f t="shared" si="1"/>
        <v>1968.21768</v>
      </c>
      <c r="M50" s="42">
        <v>55.8260869565217</v>
      </c>
      <c r="N50" s="42">
        <v>4481.72565217391</v>
      </c>
      <c r="O50" s="43">
        <v>0.29135</v>
      </c>
      <c r="P50" s="42">
        <f t="shared" si="2"/>
        <v>1305.75076876087</v>
      </c>
      <c r="Q50" s="48">
        <v>0.164330218068536</v>
      </c>
      <c r="R50" s="48">
        <v>0.407580581586926</v>
      </c>
      <c r="S50" s="48">
        <f t="shared" si="3"/>
        <v>0.507345603072321</v>
      </c>
      <c r="T50" s="48">
        <v>0.070876952119444</v>
      </c>
      <c r="U50" s="50"/>
    </row>
    <row r="51" s="16" customFormat="1" ht="28" customHeight="1" spans="1:21">
      <c r="A51" s="16" t="str">
        <f t="shared" si="0"/>
        <v>10247944747</v>
      </c>
      <c r="B51" s="34">
        <v>102479</v>
      </c>
      <c r="C51" s="34" t="s">
        <v>81</v>
      </c>
      <c r="D51" s="29" t="str">
        <f>VLOOKUP(B51,[1]Sheet1!$C$2:$I$142,7,0)</f>
        <v>C1</v>
      </c>
      <c r="E51" s="29" t="s">
        <v>12</v>
      </c>
      <c r="F51" s="30" t="s">
        <v>121</v>
      </c>
      <c r="G51" s="32">
        <v>44747</v>
      </c>
      <c r="H51" s="36" t="s">
        <v>182</v>
      </c>
      <c r="I51" s="40">
        <v>59</v>
      </c>
      <c r="J51" s="40">
        <v>4198.35</v>
      </c>
      <c r="K51" s="40" t="s">
        <v>183</v>
      </c>
      <c r="L51" s="41">
        <f t="shared" si="1"/>
        <v>1446.75141</v>
      </c>
      <c r="M51" s="42">
        <v>64.9565217391304</v>
      </c>
      <c r="N51" s="42">
        <v>3885.48260869565</v>
      </c>
      <c r="O51" s="43">
        <v>0.3578</v>
      </c>
      <c r="P51" s="42">
        <f t="shared" si="2"/>
        <v>1390.2256773913</v>
      </c>
      <c r="Q51" s="48">
        <v>-0.0917001338688086</v>
      </c>
      <c r="R51" s="48">
        <v>0.0805221443030412</v>
      </c>
      <c r="S51" s="48">
        <f t="shared" si="3"/>
        <v>0.0406593933114255</v>
      </c>
      <c r="T51" s="48">
        <v>-0.0368921185019564</v>
      </c>
      <c r="U51" s="50"/>
    </row>
    <row r="52" s="16" customFormat="1" ht="28" customHeight="1" spans="1:21">
      <c r="A52" s="16" t="str">
        <f t="shared" si="0"/>
        <v>10247944754</v>
      </c>
      <c r="B52" s="34">
        <v>102479</v>
      </c>
      <c r="C52" s="34" t="s">
        <v>81</v>
      </c>
      <c r="D52" s="29" t="str">
        <f>VLOOKUP(B52,[1]Sheet1!$C$2:$I$142,7,0)</f>
        <v>C1</v>
      </c>
      <c r="E52" s="29" t="s">
        <v>12</v>
      </c>
      <c r="F52" s="30" t="s">
        <v>121</v>
      </c>
      <c r="G52" s="32">
        <v>44754</v>
      </c>
      <c r="H52" s="36" t="s">
        <v>182</v>
      </c>
      <c r="I52" s="40">
        <v>55</v>
      </c>
      <c r="J52" s="40">
        <v>3055.3</v>
      </c>
      <c r="K52" s="40" t="s">
        <v>184</v>
      </c>
      <c r="L52" s="41">
        <f t="shared" si="1"/>
        <v>1194.6223</v>
      </c>
      <c r="M52" s="42">
        <v>64.9565217391304</v>
      </c>
      <c r="N52" s="42">
        <v>3885.48260869565</v>
      </c>
      <c r="O52" s="43">
        <v>0.3578</v>
      </c>
      <c r="P52" s="42">
        <f t="shared" si="2"/>
        <v>1390.2256773913</v>
      </c>
      <c r="Q52" s="48">
        <v>-0.153279785809906</v>
      </c>
      <c r="R52" s="48">
        <v>-0.213662675220246</v>
      </c>
      <c r="S52" s="48">
        <f t="shared" si="3"/>
        <v>-0.140699010651526</v>
      </c>
      <c r="T52" s="48">
        <v>0.0927892677473449</v>
      </c>
      <c r="U52" s="50"/>
    </row>
    <row r="53" s="16" customFormat="1" ht="28" customHeight="1" spans="1:21">
      <c r="A53" s="16" t="str">
        <f t="shared" si="0"/>
        <v>10247944761</v>
      </c>
      <c r="B53" s="34">
        <v>102479</v>
      </c>
      <c r="C53" s="34" t="s">
        <v>81</v>
      </c>
      <c r="D53" s="29" t="str">
        <f>VLOOKUP(B53,[1]Sheet1!$C$2:$I$142,7,0)</f>
        <v>C1</v>
      </c>
      <c r="E53" s="29" t="s">
        <v>12</v>
      </c>
      <c r="F53" s="30" t="s">
        <v>121</v>
      </c>
      <c r="G53" s="32">
        <v>44761</v>
      </c>
      <c r="H53" s="36" t="s">
        <v>182</v>
      </c>
      <c r="I53" s="40">
        <v>55</v>
      </c>
      <c r="J53" s="40">
        <v>6734.58</v>
      </c>
      <c r="K53" s="40" t="s">
        <v>185</v>
      </c>
      <c r="L53" s="41">
        <f t="shared" si="1"/>
        <v>2121.3927</v>
      </c>
      <c r="M53" s="42">
        <v>64.9565217391304</v>
      </c>
      <c r="N53" s="42">
        <v>3885.48260869565</v>
      </c>
      <c r="O53" s="43">
        <v>0.3578</v>
      </c>
      <c r="P53" s="42">
        <f t="shared" si="2"/>
        <v>1390.2256773913</v>
      </c>
      <c r="Q53" s="48">
        <v>-0.153279785809906</v>
      </c>
      <c r="R53" s="48">
        <v>0.733267312772964</v>
      </c>
      <c r="S53" s="48">
        <f t="shared" si="3"/>
        <v>0.525934051211525</v>
      </c>
      <c r="T53" s="48">
        <v>-0.119619899385131</v>
      </c>
      <c r="U53" s="50"/>
    </row>
    <row r="54" s="16" customFormat="1" ht="28" customHeight="1" spans="1:21">
      <c r="A54" s="16" t="str">
        <f t="shared" si="0"/>
        <v>10247944768</v>
      </c>
      <c r="B54" s="34">
        <v>102479</v>
      </c>
      <c r="C54" s="34" t="s">
        <v>81</v>
      </c>
      <c r="D54" s="29" t="str">
        <f>VLOOKUP(B54,[1]Sheet1!$C$2:$I$142,7,0)</f>
        <v>C1</v>
      </c>
      <c r="E54" s="29" t="s">
        <v>12</v>
      </c>
      <c r="F54" s="30" t="s">
        <v>121</v>
      </c>
      <c r="G54" s="32">
        <v>44768</v>
      </c>
      <c r="H54" s="36" t="s">
        <v>182</v>
      </c>
      <c r="I54" s="40">
        <v>41</v>
      </c>
      <c r="J54" s="40">
        <v>2891.8</v>
      </c>
      <c r="K54" s="40" t="s">
        <v>186</v>
      </c>
      <c r="L54" s="41">
        <f t="shared" si="1"/>
        <v>1009.2382</v>
      </c>
      <c r="M54" s="42">
        <v>64.9565217391304</v>
      </c>
      <c r="N54" s="42">
        <v>3885.48260869565</v>
      </c>
      <c r="O54" s="43">
        <v>0.3578</v>
      </c>
      <c r="P54" s="42">
        <f t="shared" si="2"/>
        <v>1390.2256773913</v>
      </c>
      <c r="Q54" s="48">
        <v>-0.368808567603748</v>
      </c>
      <c r="R54" s="48">
        <v>-0.255742390011425</v>
      </c>
      <c r="S54" s="48">
        <f t="shared" si="3"/>
        <v>-0.274047216640546</v>
      </c>
      <c r="T54" s="48">
        <v>-0.024594745667971</v>
      </c>
      <c r="U54" s="50"/>
    </row>
    <row r="55" s="16" customFormat="1" ht="28" customHeight="1" spans="1:21">
      <c r="A55" s="16" t="str">
        <f t="shared" si="0"/>
        <v>10247944743</v>
      </c>
      <c r="B55" s="34">
        <v>102479</v>
      </c>
      <c r="C55" s="34" t="s">
        <v>81</v>
      </c>
      <c r="D55" s="29" t="str">
        <f>VLOOKUP(B55,[1]Sheet1!$C$2:$I$142,7,0)</f>
        <v>C1</v>
      </c>
      <c r="E55" s="29" t="s">
        <v>12</v>
      </c>
      <c r="F55" s="5" t="s">
        <v>166</v>
      </c>
      <c r="G55" s="6">
        <v>44743</v>
      </c>
      <c r="H55" s="36" t="s">
        <v>182</v>
      </c>
      <c r="I55" s="40">
        <v>74</v>
      </c>
      <c r="J55" s="40">
        <v>8265.42</v>
      </c>
      <c r="K55" s="40" t="s">
        <v>187</v>
      </c>
      <c r="L55" s="41">
        <f t="shared" si="1"/>
        <v>2328.368814</v>
      </c>
      <c r="M55" s="42">
        <v>64.9565217391304</v>
      </c>
      <c r="N55" s="42">
        <v>3885.48260869565</v>
      </c>
      <c r="O55" s="43">
        <v>0.3578</v>
      </c>
      <c r="P55" s="42">
        <f t="shared" si="2"/>
        <v>1390.2256773913</v>
      </c>
      <c r="Q55" s="48">
        <v>0.139223560910308</v>
      </c>
      <c r="R55" s="48">
        <v>1.12725697999577</v>
      </c>
      <c r="S55" s="48">
        <f t="shared" si="3"/>
        <v>0.674813558593651</v>
      </c>
      <c r="T55" s="48">
        <v>-0.212688652878703</v>
      </c>
      <c r="U55" s="50"/>
    </row>
    <row r="56" s="16" customFormat="1" ht="28" customHeight="1" spans="1:21">
      <c r="A56" s="16" t="str">
        <f t="shared" si="0"/>
        <v>10247944750</v>
      </c>
      <c r="B56" s="34">
        <v>102479</v>
      </c>
      <c r="C56" s="34" t="s">
        <v>81</v>
      </c>
      <c r="D56" s="29" t="str">
        <f>VLOOKUP(B56,[1]Sheet1!$C$2:$I$142,7,0)</f>
        <v>C1</v>
      </c>
      <c r="E56" s="29" t="s">
        <v>12</v>
      </c>
      <c r="F56" s="5" t="s">
        <v>166</v>
      </c>
      <c r="G56" s="6">
        <v>44750</v>
      </c>
      <c r="H56" s="36" t="s">
        <v>182</v>
      </c>
      <c r="I56" s="40">
        <v>48</v>
      </c>
      <c r="J56" s="40">
        <v>3452.5</v>
      </c>
      <c r="K56" s="40" t="s">
        <v>188</v>
      </c>
      <c r="L56" s="41">
        <f t="shared" si="1"/>
        <v>1176.95725</v>
      </c>
      <c r="M56" s="42">
        <v>64.9565217391304</v>
      </c>
      <c r="N56" s="42">
        <v>3885.48260869565</v>
      </c>
      <c r="O56" s="43">
        <v>0.3578</v>
      </c>
      <c r="P56" s="42">
        <f t="shared" si="2"/>
        <v>1390.2256773913</v>
      </c>
      <c r="Q56" s="48">
        <v>-0.261044176706827</v>
      </c>
      <c r="R56" s="48">
        <v>-0.11143599194773</v>
      </c>
      <c r="S56" s="48">
        <f t="shared" si="3"/>
        <v>-0.15340561669922</v>
      </c>
      <c r="T56" s="48">
        <v>-0.0472330911123532</v>
      </c>
      <c r="U56" s="50"/>
    </row>
    <row r="57" s="16" customFormat="1" ht="28" customHeight="1" spans="1:21">
      <c r="A57" s="16" t="str">
        <f t="shared" si="0"/>
        <v>10247944757</v>
      </c>
      <c r="B57" s="34">
        <v>102479</v>
      </c>
      <c r="C57" s="34" t="s">
        <v>81</v>
      </c>
      <c r="D57" s="29" t="str">
        <f>VLOOKUP(B57,[1]Sheet1!$C$2:$I$142,7,0)</f>
        <v>C1</v>
      </c>
      <c r="E57" s="29" t="s">
        <v>12</v>
      </c>
      <c r="F57" s="5" t="s">
        <v>166</v>
      </c>
      <c r="G57" s="6">
        <v>44757</v>
      </c>
      <c r="H57" s="36" t="s">
        <v>182</v>
      </c>
      <c r="I57" s="40">
        <v>64</v>
      </c>
      <c r="J57" s="40">
        <v>3949.18</v>
      </c>
      <c r="K57" s="40" t="s">
        <v>189</v>
      </c>
      <c r="L57" s="41">
        <f t="shared" si="1"/>
        <v>1669.713304</v>
      </c>
      <c r="M57" s="42">
        <v>64.9565217391304</v>
      </c>
      <c r="N57" s="42">
        <v>3885.48260869565</v>
      </c>
      <c r="O57" s="43">
        <v>0.3578</v>
      </c>
      <c r="P57" s="42">
        <f t="shared" si="2"/>
        <v>1390.2256773913</v>
      </c>
      <c r="Q57" s="48">
        <v>-0.0147255689424364</v>
      </c>
      <c r="R57" s="48">
        <v>0.0163936884344286</v>
      </c>
      <c r="S57" s="48">
        <f t="shared" si="3"/>
        <v>0.201037594941522</v>
      </c>
      <c r="T57" s="48">
        <v>0.181665735047513</v>
      </c>
      <c r="U57" s="49"/>
    </row>
    <row r="58" s="16" customFormat="1" ht="28" customHeight="1" spans="1:21">
      <c r="A58" s="16" t="str">
        <f t="shared" si="0"/>
        <v>10247944764</v>
      </c>
      <c r="B58" s="34">
        <v>102479</v>
      </c>
      <c r="C58" s="34" t="s">
        <v>81</v>
      </c>
      <c r="D58" s="29" t="str">
        <f>VLOOKUP(B58,[1]Sheet1!$C$2:$I$142,7,0)</f>
        <v>C1</v>
      </c>
      <c r="E58" s="29" t="s">
        <v>12</v>
      </c>
      <c r="F58" s="5" t="s">
        <v>166</v>
      </c>
      <c r="G58" s="6">
        <v>44764</v>
      </c>
      <c r="H58" s="36" t="s">
        <v>182</v>
      </c>
      <c r="I58" s="40">
        <v>53</v>
      </c>
      <c r="J58" s="40">
        <v>4162.6</v>
      </c>
      <c r="K58" s="40" t="s">
        <v>190</v>
      </c>
      <c r="L58" s="41">
        <f t="shared" si="1"/>
        <v>1159.2841</v>
      </c>
      <c r="M58" s="42">
        <v>64.9565217391304</v>
      </c>
      <c r="N58" s="42">
        <v>3885.48260869565</v>
      </c>
      <c r="O58" s="43">
        <v>0.3578</v>
      </c>
      <c r="P58" s="42">
        <f t="shared" si="2"/>
        <v>1390.2256773913</v>
      </c>
      <c r="Q58" s="48">
        <v>-0.184069611780455</v>
      </c>
      <c r="R58" s="48">
        <v>0.0713212280719423</v>
      </c>
      <c r="S58" s="48">
        <f t="shared" si="3"/>
        <v>-0.166118049139083</v>
      </c>
      <c r="T58" s="48">
        <v>-0.221632196757965</v>
      </c>
      <c r="U58" s="50"/>
    </row>
    <row r="59" s="16" customFormat="1" ht="28" customHeight="1" spans="1:21">
      <c r="A59" s="16" t="str">
        <f t="shared" si="0"/>
        <v>10247944771</v>
      </c>
      <c r="B59" s="34">
        <v>102479</v>
      </c>
      <c r="C59" s="34" t="s">
        <v>81</v>
      </c>
      <c r="D59" s="29" t="str">
        <f>VLOOKUP(B59,[1]Sheet1!$C$2:$I$142,7,0)</f>
        <v>C1</v>
      </c>
      <c r="E59" s="29" t="s">
        <v>12</v>
      </c>
      <c r="F59" s="5" t="s">
        <v>166</v>
      </c>
      <c r="G59" s="6">
        <v>44771</v>
      </c>
      <c r="H59" s="36" t="s">
        <v>182</v>
      </c>
      <c r="I59" s="40">
        <v>50</v>
      </c>
      <c r="J59" s="40">
        <v>3603.6</v>
      </c>
      <c r="K59" s="40" t="s">
        <v>191</v>
      </c>
      <c r="L59" s="41">
        <f t="shared" si="1"/>
        <v>1440.35892</v>
      </c>
      <c r="M59" s="42">
        <v>64.9565217391304</v>
      </c>
      <c r="N59" s="42">
        <v>3885.48260869565</v>
      </c>
      <c r="O59" s="43">
        <v>0.3578</v>
      </c>
      <c r="P59" s="42">
        <f t="shared" si="2"/>
        <v>1390.2256773913</v>
      </c>
      <c r="Q59" s="48">
        <v>-0.230254350736278</v>
      </c>
      <c r="R59" s="48">
        <v>-0.0725476439052393</v>
      </c>
      <c r="S59" s="48">
        <f t="shared" si="3"/>
        <v>0.0360612261908213</v>
      </c>
      <c r="T59" s="48">
        <v>0.117104527669089</v>
      </c>
      <c r="U59" s="50"/>
    </row>
    <row r="60" s="16" customFormat="1" ht="28" customHeight="1" spans="1:22">
      <c r="A60" s="16" t="str">
        <f t="shared" si="0"/>
        <v>11718444747</v>
      </c>
      <c r="B60" s="34">
        <v>117184</v>
      </c>
      <c r="C60" s="34" t="s">
        <v>11</v>
      </c>
      <c r="D60" s="29" t="str">
        <f>VLOOKUP(B60,[1]Sheet1!$C$2:$I$142,7,0)</f>
        <v>B1</v>
      </c>
      <c r="E60" s="29" t="s">
        <v>12</v>
      </c>
      <c r="F60" s="30" t="s">
        <v>121</v>
      </c>
      <c r="G60" s="32">
        <v>44747</v>
      </c>
      <c r="H60" s="36" t="s">
        <v>192</v>
      </c>
      <c r="I60" s="40">
        <v>111</v>
      </c>
      <c r="J60" s="40">
        <v>8603.5</v>
      </c>
      <c r="K60" s="40" t="s">
        <v>193</v>
      </c>
      <c r="L60" s="41">
        <f t="shared" si="1"/>
        <v>2790.11505</v>
      </c>
      <c r="M60" s="42">
        <v>82.9565217391304</v>
      </c>
      <c r="N60" s="42">
        <v>5095.55608695652</v>
      </c>
      <c r="O60" s="43">
        <v>0.35295</v>
      </c>
      <c r="P60" s="42">
        <f t="shared" si="2"/>
        <v>1798.4765208913</v>
      </c>
      <c r="Q60" s="48">
        <v>0.338050314465409</v>
      </c>
      <c r="R60" s="48">
        <v>0.688432008828835</v>
      </c>
      <c r="S60" s="48">
        <f t="shared" si="3"/>
        <v>0.551376966888203</v>
      </c>
      <c r="T60" s="48">
        <v>-0.0811729706757331</v>
      </c>
      <c r="U60" s="50"/>
      <c r="V60" s="25" t="s">
        <v>194</v>
      </c>
    </row>
    <row r="61" s="16" customFormat="1" ht="28" customHeight="1" spans="1:21">
      <c r="A61" s="16" t="str">
        <f t="shared" si="0"/>
        <v>11718444754</v>
      </c>
      <c r="B61" s="34">
        <v>117184</v>
      </c>
      <c r="C61" s="34" t="s">
        <v>11</v>
      </c>
      <c r="D61" s="29" t="str">
        <f>VLOOKUP(B61,[1]Sheet1!$C$2:$I$142,7,0)</f>
        <v>B1</v>
      </c>
      <c r="E61" s="29" t="s">
        <v>12</v>
      </c>
      <c r="F61" s="30" t="s">
        <v>121</v>
      </c>
      <c r="G61" s="32">
        <v>44754</v>
      </c>
      <c r="H61" s="36" t="s">
        <v>192</v>
      </c>
      <c r="I61" s="40">
        <v>106</v>
      </c>
      <c r="J61" s="40">
        <v>6714.9</v>
      </c>
      <c r="K61" s="40" t="s">
        <v>195</v>
      </c>
      <c r="L61" s="41">
        <f t="shared" si="1"/>
        <v>2775.93966</v>
      </c>
      <c r="M61" s="42">
        <v>82.9565217391304</v>
      </c>
      <c r="N61" s="42">
        <v>5095.55608695652</v>
      </c>
      <c r="O61" s="43">
        <v>0.35295</v>
      </c>
      <c r="P61" s="42">
        <f t="shared" si="2"/>
        <v>1798.4765208913</v>
      </c>
      <c r="Q61" s="48">
        <v>0.277777777777778</v>
      </c>
      <c r="R61" s="48">
        <v>0.317795327027924</v>
      </c>
      <c r="S61" s="48">
        <f t="shared" si="3"/>
        <v>0.543495079170829</v>
      </c>
      <c r="T61" s="48">
        <v>0.171270718232044</v>
      </c>
      <c r="U61" s="50"/>
    </row>
    <row r="62" s="16" customFormat="1" ht="28" customHeight="1" spans="1:21">
      <c r="A62" s="16" t="str">
        <f t="shared" si="0"/>
        <v>11718444761</v>
      </c>
      <c r="B62" s="34">
        <v>117184</v>
      </c>
      <c r="C62" s="34" t="s">
        <v>11</v>
      </c>
      <c r="D62" s="29" t="str">
        <f>VLOOKUP(B62,[1]Sheet1!$C$2:$I$142,7,0)</f>
        <v>B1</v>
      </c>
      <c r="E62" s="29" t="s">
        <v>12</v>
      </c>
      <c r="F62" s="30" t="s">
        <v>121</v>
      </c>
      <c r="G62" s="32">
        <v>44761</v>
      </c>
      <c r="H62" s="36" t="s">
        <v>192</v>
      </c>
      <c r="I62" s="40">
        <v>96</v>
      </c>
      <c r="J62" s="40">
        <v>4592.53</v>
      </c>
      <c r="K62" s="40" t="s">
        <v>196</v>
      </c>
      <c r="L62" s="41">
        <f t="shared" si="1"/>
        <v>1690.969546</v>
      </c>
      <c r="M62" s="42">
        <v>82.9565217391304</v>
      </c>
      <c r="N62" s="42">
        <v>5095.55608695652</v>
      </c>
      <c r="O62" s="43">
        <v>0.35295</v>
      </c>
      <c r="P62" s="42">
        <f t="shared" si="2"/>
        <v>1798.4765208913</v>
      </c>
      <c r="Q62" s="48">
        <v>0.157232704402516</v>
      </c>
      <c r="R62" s="48">
        <v>-0.0987185850518171</v>
      </c>
      <c r="S62" s="48">
        <f t="shared" si="3"/>
        <v>-0.0597766907949541</v>
      </c>
      <c r="T62" s="48">
        <v>0.0432072531520047</v>
      </c>
      <c r="U62" s="50"/>
    </row>
    <row r="63" s="16" customFormat="1" ht="28" customHeight="1" spans="1:22">
      <c r="A63" s="16" t="str">
        <f t="shared" si="0"/>
        <v>11718444768</v>
      </c>
      <c r="B63" s="34">
        <v>117184</v>
      </c>
      <c r="C63" s="34" t="s">
        <v>11</v>
      </c>
      <c r="D63" s="29" t="str">
        <f>VLOOKUP(B63,[1]Sheet1!$C$2:$I$142,7,0)</f>
        <v>B1</v>
      </c>
      <c r="E63" s="29" t="s">
        <v>12</v>
      </c>
      <c r="F63" s="30" t="s">
        <v>121</v>
      </c>
      <c r="G63" s="32">
        <v>44768</v>
      </c>
      <c r="H63" s="36" t="s">
        <v>192</v>
      </c>
      <c r="I63" s="40">
        <v>109</v>
      </c>
      <c r="J63" s="40">
        <v>7397.2</v>
      </c>
      <c r="K63" s="40" t="s">
        <v>197</v>
      </c>
      <c r="L63" s="41">
        <f t="shared" si="1"/>
        <v>2337.5152</v>
      </c>
      <c r="M63" s="42">
        <v>82.9565217391304</v>
      </c>
      <c r="N63" s="42">
        <v>5095.55608695652</v>
      </c>
      <c r="O63" s="43">
        <v>0.35295</v>
      </c>
      <c r="P63" s="42">
        <f t="shared" si="2"/>
        <v>1798.4765208913</v>
      </c>
      <c r="Q63" s="48">
        <v>0.313941299790356</v>
      </c>
      <c r="R63" s="48">
        <v>0.451696316116541</v>
      </c>
      <c r="S63" s="48">
        <f t="shared" si="3"/>
        <v>0.299719608706125</v>
      </c>
      <c r="T63" s="48">
        <v>-0.104689049440431</v>
      </c>
      <c r="U63" s="50"/>
      <c r="V63" s="25" t="s">
        <v>198</v>
      </c>
    </row>
    <row r="64" s="16" customFormat="1" ht="28" customHeight="1" spans="1:21">
      <c r="A64" s="16" t="str">
        <f t="shared" si="0"/>
        <v>11718444743</v>
      </c>
      <c r="B64" s="34">
        <v>117184</v>
      </c>
      <c r="C64" s="34" t="s">
        <v>11</v>
      </c>
      <c r="D64" s="29" t="str">
        <f>VLOOKUP(B64,[1]Sheet1!$C$2:$I$142,7,0)</f>
        <v>B1</v>
      </c>
      <c r="E64" s="29" t="s">
        <v>12</v>
      </c>
      <c r="F64" s="5" t="s">
        <v>166</v>
      </c>
      <c r="G64" s="6">
        <v>44743</v>
      </c>
      <c r="H64" s="36" t="s">
        <v>192</v>
      </c>
      <c r="I64" s="40">
        <v>98</v>
      </c>
      <c r="J64" s="40">
        <v>6719.57</v>
      </c>
      <c r="K64" s="40" t="s">
        <v>199</v>
      </c>
      <c r="L64" s="41">
        <f t="shared" si="1"/>
        <v>2189.907863</v>
      </c>
      <c r="M64" s="42">
        <v>82.9565217391304</v>
      </c>
      <c r="N64" s="42">
        <v>5095.55608695652</v>
      </c>
      <c r="O64" s="43">
        <v>0.35295</v>
      </c>
      <c r="P64" s="42">
        <f t="shared" si="2"/>
        <v>1798.4765208913</v>
      </c>
      <c r="Q64" s="48">
        <v>0.181341719077568</v>
      </c>
      <c r="R64" s="48">
        <v>0.318711811886555</v>
      </c>
      <c r="S64" s="48">
        <f t="shared" si="3"/>
        <v>0.217646067414162</v>
      </c>
      <c r="T64" s="48">
        <v>-0.0766397506728997</v>
      </c>
      <c r="U64" s="50"/>
    </row>
    <row r="65" s="16" customFormat="1" ht="28" customHeight="1" spans="1:21">
      <c r="A65" s="16" t="str">
        <f t="shared" si="0"/>
        <v>11718444750</v>
      </c>
      <c r="B65" s="34">
        <v>117184</v>
      </c>
      <c r="C65" s="34" t="s">
        <v>11</v>
      </c>
      <c r="D65" s="29" t="str">
        <f>VLOOKUP(B65,[1]Sheet1!$C$2:$I$142,7,0)</f>
        <v>B1</v>
      </c>
      <c r="E65" s="29" t="s">
        <v>12</v>
      </c>
      <c r="F65" s="5" t="s">
        <v>166</v>
      </c>
      <c r="G65" s="6">
        <v>44750</v>
      </c>
      <c r="H65" s="36" t="s">
        <v>192</v>
      </c>
      <c r="I65" s="40">
        <v>98</v>
      </c>
      <c r="J65" s="40">
        <v>5692.23</v>
      </c>
      <c r="K65" s="40" t="s">
        <v>162</v>
      </c>
      <c r="L65" s="41">
        <f t="shared" si="1"/>
        <v>2237.04639</v>
      </c>
      <c r="M65" s="42">
        <v>82.9565217391304</v>
      </c>
      <c r="N65" s="42">
        <v>5095.55608695652</v>
      </c>
      <c r="O65" s="43">
        <v>0.35295</v>
      </c>
      <c r="P65" s="42">
        <f t="shared" si="2"/>
        <v>1798.4765208913</v>
      </c>
      <c r="Q65" s="48">
        <v>0.181341719077568</v>
      </c>
      <c r="R65" s="48">
        <v>0.117096917953828</v>
      </c>
      <c r="S65" s="48">
        <f t="shared" si="3"/>
        <v>0.243856321733544</v>
      </c>
      <c r="T65" s="48">
        <v>0.11347216319592</v>
      </c>
      <c r="U65" s="50"/>
    </row>
    <row r="66" s="16" customFormat="1" ht="28" customHeight="1" spans="1:21">
      <c r="A66" s="16" t="str">
        <f t="shared" si="0"/>
        <v>11718444757</v>
      </c>
      <c r="B66" s="34">
        <v>117184</v>
      </c>
      <c r="C66" s="34" t="s">
        <v>11</v>
      </c>
      <c r="D66" s="29" t="str">
        <f>VLOOKUP(B66,[1]Sheet1!$C$2:$I$142,7,0)</f>
        <v>B1</v>
      </c>
      <c r="E66" s="29" t="s">
        <v>12</v>
      </c>
      <c r="F66" s="5" t="s">
        <v>166</v>
      </c>
      <c r="G66" s="6">
        <v>44757</v>
      </c>
      <c r="H66" s="36" t="s">
        <v>192</v>
      </c>
      <c r="I66" s="40">
        <v>141</v>
      </c>
      <c r="J66" s="40">
        <v>8992.55</v>
      </c>
      <c r="K66" s="40" t="s">
        <v>200</v>
      </c>
      <c r="L66" s="41">
        <f t="shared" si="1"/>
        <v>3308.359145</v>
      </c>
      <c r="M66" s="42">
        <v>82.9565217391304</v>
      </c>
      <c r="N66" s="42">
        <v>5095.55608695652</v>
      </c>
      <c r="O66" s="43">
        <v>0.35295</v>
      </c>
      <c r="P66" s="42">
        <f t="shared" si="2"/>
        <v>1798.4765208913</v>
      </c>
      <c r="Q66" s="48">
        <v>0.699685534591195</v>
      </c>
      <c r="R66" s="48">
        <v>0.764782851280728</v>
      </c>
      <c r="S66" s="48">
        <f t="shared" si="3"/>
        <v>0.83953424277144</v>
      </c>
      <c r="T66" s="48">
        <v>0.0423572744014734</v>
      </c>
      <c r="U66" s="49">
        <v>226.903594069565</v>
      </c>
    </row>
    <row r="67" s="16" customFormat="1" ht="28" customHeight="1" spans="1:21">
      <c r="A67" s="16" t="str">
        <f t="shared" ref="A67:A130" si="4">B67&amp;G67</f>
        <v>11718444764</v>
      </c>
      <c r="B67" s="34">
        <v>117184</v>
      </c>
      <c r="C67" s="34" t="s">
        <v>11</v>
      </c>
      <c r="D67" s="29" t="str">
        <f>VLOOKUP(B67,[1]Sheet1!$C$2:$I$142,7,0)</f>
        <v>B1</v>
      </c>
      <c r="E67" s="29" t="s">
        <v>12</v>
      </c>
      <c r="F67" s="5" t="s">
        <v>166</v>
      </c>
      <c r="G67" s="6">
        <v>44764</v>
      </c>
      <c r="H67" s="36" t="s">
        <v>192</v>
      </c>
      <c r="I67" s="40">
        <v>77</v>
      </c>
      <c r="J67" s="40">
        <v>5301.98</v>
      </c>
      <c r="K67" s="40" t="s">
        <v>201</v>
      </c>
      <c r="L67" s="41">
        <f t="shared" ref="L67:L130" si="5">K67*J67</f>
        <v>2069.362794</v>
      </c>
      <c r="M67" s="42">
        <v>82.9565217391304</v>
      </c>
      <c r="N67" s="42">
        <v>5095.55608695652</v>
      </c>
      <c r="O67" s="43">
        <v>0.35295</v>
      </c>
      <c r="P67" s="42">
        <f t="shared" ref="P67:P130" si="6">N67*O67</f>
        <v>1798.4765208913</v>
      </c>
      <c r="Q67" s="48">
        <v>-0.0718029350104822</v>
      </c>
      <c r="R67" s="48">
        <v>0.04051057618066</v>
      </c>
      <c r="S67" s="48">
        <f t="shared" ref="S67:S130" si="7">(L67-P67)/P67</f>
        <v>0.150619855173004</v>
      </c>
      <c r="T67" s="48">
        <v>0.105822354441139</v>
      </c>
      <c r="U67" s="49">
        <v>39.7674811565217</v>
      </c>
    </row>
    <row r="68" s="16" customFormat="1" customHeight="1" spans="1:22">
      <c r="A68" s="16" t="str">
        <f t="shared" si="4"/>
        <v>11718444771</v>
      </c>
      <c r="B68" s="34">
        <v>117184</v>
      </c>
      <c r="C68" s="34" t="s">
        <v>11</v>
      </c>
      <c r="D68" s="29" t="str">
        <f>VLOOKUP(B68,[1]Sheet1!$C$2:$I$142,7,0)</f>
        <v>B1</v>
      </c>
      <c r="E68" s="29" t="s">
        <v>12</v>
      </c>
      <c r="F68" s="5" t="s">
        <v>166</v>
      </c>
      <c r="G68" s="6">
        <v>44771</v>
      </c>
      <c r="H68" s="36" t="s">
        <v>192</v>
      </c>
      <c r="I68" s="40">
        <v>113</v>
      </c>
      <c r="J68" s="40">
        <v>8061.34</v>
      </c>
      <c r="K68" s="40" t="s">
        <v>202</v>
      </c>
      <c r="L68" s="41">
        <f t="shared" si="5"/>
        <v>2877.092246</v>
      </c>
      <c r="M68" s="42">
        <v>82.9565217391304</v>
      </c>
      <c r="N68" s="42">
        <v>5095.55608695652</v>
      </c>
      <c r="O68" s="43">
        <v>0.35295</v>
      </c>
      <c r="P68" s="42">
        <f t="shared" si="6"/>
        <v>1798.4765208913</v>
      </c>
      <c r="Q68" s="48">
        <v>0.362159329140461</v>
      </c>
      <c r="R68" s="48">
        <v>0.582033415476521</v>
      </c>
      <c r="S68" s="48">
        <f t="shared" si="7"/>
        <v>0.599738563489362</v>
      </c>
      <c r="T68" s="48">
        <v>0.0111913868819946</v>
      </c>
      <c r="U68" s="49"/>
      <c r="V68" s="25" t="s">
        <v>198</v>
      </c>
    </row>
    <row r="69" s="16" customFormat="1" ht="28" customHeight="1" spans="1:21">
      <c r="A69" s="16" t="str">
        <f t="shared" si="4"/>
        <v>11875844747</v>
      </c>
      <c r="B69" s="34">
        <v>118758</v>
      </c>
      <c r="C69" s="34" t="s">
        <v>82</v>
      </c>
      <c r="D69" s="29" t="str">
        <f>VLOOKUP(B69,[1]Sheet1!$C$2:$I$142,7,0)</f>
        <v>C2</v>
      </c>
      <c r="E69" s="29" t="s">
        <v>12</v>
      </c>
      <c r="F69" s="30" t="s">
        <v>121</v>
      </c>
      <c r="G69" s="32">
        <v>44747</v>
      </c>
      <c r="H69" s="36" t="s">
        <v>203</v>
      </c>
      <c r="I69" s="40">
        <v>50</v>
      </c>
      <c r="J69" s="40">
        <v>3399</v>
      </c>
      <c r="K69" s="40" t="s">
        <v>204</v>
      </c>
      <c r="L69" s="41">
        <f t="shared" si="5"/>
        <v>770.2134</v>
      </c>
      <c r="M69" s="42">
        <v>34.6086956521739</v>
      </c>
      <c r="N69" s="42">
        <v>2191.69608695652</v>
      </c>
      <c r="O69" s="43">
        <v>0.2604</v>
      </c>
      <c r="P69" s="42">
        <f t="shared" si="6"/>
        <v>570.717661043478</v>
      </c>
      <c r="Q69" s="48">
        <v>0.444723618090452</v>
      </c>
      <c r="R69" s="48">
        <v>0.550853706510007</v>
      </c>
      <c r="S69" s="48">
        <f t="shared" si="7"/>
        <v>0.349552418952257</v>
      </c>
      <c r="T69" s="48">
        <v>-0.129800307219662</v>
      </c>
      <c r="U69" s="50"/>
    </row>
    <row r="70" s="16" customFormat="1" ht="28" customHeight="1" spans="1:21">
      <c r="A70" s="16" t="str">
        <f t="shared" si="4"/>
        <v>11875844754</v>
      </c>
      <c r="B70" s="34">
        <v>118758</v>
      </c>
      <c r="C70" s="34" t="s">
        <v>82</v>
      </c>
      <c r="D70" s="29" t="str">
        <f>VLOOKUP(B70,[1]Sheet1!$C$2:$I$142,7,0)</f>
        <v>C2</v>
      </c>
      <c r="E70" s="29" t="s">
        <v>12</v>
      </c>
      <c r="F70" s="30" t="s">
        <v>121</v>
      </c>
      <c r="G70" s="32">
        <v>44754</v>
      </c>
      <c r="H70" s="36" t="s">
        <v>203</v>
      </c>
      <c r="I70" s="40">
        <v>69</v>
      </c>
      <c r="J70" s="40">
        <v>3482.85</v>
      </c>
      <c r="K70" s="40" t="s">
        <v>205</v>
      </c>
      <c r="L70" s="41">
        <f t="shared" si="5"/>
        <v>960.221745</v>
      </c>
      <c r="M70" s="42">
        <v>34.6086956521739</v>
      </c>
      <c r="N70" s="42">
        <v>2191.69608695652</v>
      </c>
      <c r="O70" s="43">
        <v>0.2604</v>
      </c>
      <c r="P70" s="42">
        <f t="shared" si="6"/>
        <v>570.717661043478</v>
      </c>
      <c r="Q70" s="48">
        <v>0.993718592964824</v>
      </c>
      <c r="R70" s="48">
        <v>0.58911174807837</v>
      </c>
      <c r="S70" s="48">
        <f t="shared" si="7"/>
        <v>0.682481217147491</v>
      </c>
      <c r="T70" s="48">
        <v>0.0587557603686635</v>
      </c>
      <c r="U70" s="50"/>
    </row>
    <row r="71" s="16" customFormat="1" ht="28" customHeight="1" spans="1:22">
      <c r="A71" s="16" t="str">
        <f t="shared" si="4"/>
        <v>11875844761</v>
      </c>
      <c r="B71" s="34">
        <v>118758</v>
      </c>
      <c r="C71" s="34" t="s">
        <v>82</v>
      </c>
      <c r="D71" s="29" t="str">
        <f>VLOOKUP(B71,[1]Sheet1!$C$2:$I$142,7,0)</f>
        <v>C2</v>
      </c>
      <c r="E71" s="29" t="s">
        <v>12</v>
      </c>
      <c r="F71" s="30" t="s">
        <v>121</v>
      </c>
      <c r="G71" s="32">
        <v>44761</v>
      </c>
      <c r="H71" s="36" t="s">
        <v>203</v>
      </c>
      <c r="I71" s="40">
        <v>58</v>
      </c>
      <c r="J71" s="40">
        <v>3589.27</v>
      </c>
      <c r="K71" s="40" t="s">
        <v>206</v>
      </c>
      <c r="L71" s="41">
        <f t="shared" si="5"/>
        <v>541.620843</v>
      </c>
      <c r="M71" s="42">
        <v>34.6086956521739</v>
      </c>
      <c r="N71" s="42">
        <v>2191.69608695652</v>
      </c>
      <c r="O71" s="43">
        <v>0.2604</v>
      </c>
      <c r="P71" s="42">
        <f t="shared" si="6"/>
        <v>570.717661043478</v>
      </c>
      <c r="Q71" s="48">
        <v>0.675879396984925</v>
      </c>
      <c r="R71" s="48">
        <v>0.637667750269248</v>
      </c>
      <c r="S71" s="48">
        <f t="shared" si="7"/>
        <v>-0.0509828590029584</v>
      </c>
      <c r="T71" s="48">
        <v>-0.420506912442396</v>
      </c>
      <c r="U71" s="49"/>
      <c r="V71" s="16" t="s">
        <v>127</v>
      </c>
    </row>
    <row r="72" s="16" customFormat="1" ht="28" customHeight="1" spans="1:21">
      <c r="A72" s="16" t="str">
        <f t="shared" si="4"/>
        <v>11875844768</v>
      </c>
      <c r="B72" s="34">
        <v>118758</v>
      </c>
      <c r="C72" s="34" t="s">
        <v>82</v>
      </c>
      <c r="D72" s="29" t="str">
        <f>VLOOKUP(B72,[1]Sheet1!$C$2:$I$142,7,0)</f>
        <v>C2</v>
      </c>
      <c r="E72" s="29" t="s">
        <v>12</v>
      </c>
      <c r="F72" s="30" t="s">
        <v>121</v>
      </c>
      <c r="G72" s="32">
        <v>44768</v>
      </c>
      <c r="H72" s="36" t="s">
        <v>203</v>
      </c>
      <c r="I72" s="40">
        <v>34</v>
      </c>
      <c r="J72" s="40">
        <v>1725</v>
      </c>
      <c r="K72" s="40" t="s">
        <v>207</v>
      </c>
      <c r="L72" s="41">
        <f t="shared" si="5"/>
        <v>473.685</v>
      </c>
      <c r="M72" s="42">
        <v>34.6086956521739</v>
      </c>
      <c r="N72" s="42">
        <v>2191.69608695652</v>
      </c>
      <c r="O72" s="43">
        <v>0.2604</v>
      </c>
      <c r="P72" s="42">
        <f t="shared" si="6"/>
        <v>570.717661043478</v>
      </c>
      <c r="Q72" s="48">
        <v>-0.0175879396984925</v>
      </c>
      <c r="R72" s="48">
        <v>-0.212938321938875</v>
      </c>
      <c r="S72" s="48">
        <f t="shared" si="7"/>
        <v>-0.170018675900212</v>
      </c>
      <c r="T72" s="48">
        <v>0.0545314900153609</v>
      </c>
      <c r="U72" s="49"/>
    </row>
    <row r="73" s="16" customFormat="1" ht="28" customHeight="1" spans="1:21">
      <c r="A73" s="16" t="str">
        <f t="shared" si="4"/>
        <v>11875844749</v>
      </c>
      <c r="B73" s="34">
        <v>118758</v>
      </c>
      <c r="C73" s="34" t="s">
        <v>82</v>
      </c>
      <c r="D73" s="29" t="str">
        <f>VLOOKUP(B73,[1]Sheet1!$C$2:$I$142,7,0)</f>
        <v>C2</v>
      </c>
      <c r="E73" s="29" t="s">
        <v>12</v>
      </c>
      <c r="F73" s="30" t="s">
        <v>114</v>
      </c>
      <c r="G73" s="6">
        <v>44749</v>
      </c>
      <c r="H73" s="36" t="s">
        <v>203</v>
      </c>
      <c r="I73" s="40">
        <v>46</v>
      </c>
      <c r="J73" s="40">
        <v>2150.71</v>
      </c>
      <c r="K73" s="40" t="s">
        <v>208</v>
      </c>
      <c r="L73" s="41">
        <f t="shared" si="5"/>
        <v>605.209794</v>
      </c>
      <c r="M73" s="42">
        <v>34.6086956521739</v>
      </c>
      <c r="N73" s="42">
        <v>2191.69608695652</v>
      </c>
      <c r="O73" s="43">
        <v>0.2604</v>
      </c>
      <c r="P73" s="42">
        <f t="shared" si="6"/>
        <v>570.717661043478</v>
      </c>
      <c r="Q73" s="48">
        <v>0.329145728643216</v>
      </c>
      <c r="R73" s="48">
        <v>-0.0187006251461791</v>
      </c>
      <c r="S73" s="48">
        <f t="shared" si="7"/>
        <v>0.0604364212130006</v>
      </c>
      <c r="T73" s="48">
        <v>0.0806451612903224</v>
      </c>
      <c r="U73" s="49"/>
    </row>
    <row r="74" s="16" customFormat="1" ht="28" customHeight="1" spans="1:21">
      <c r="A74" s="16" t="str">
        <f t="shared" si="4"/>
        <v>11875844756</v>
      </c>
      <c r="B74" s="34">
        <v>118758</v>
      </c>
      <c r="C74" s="34" t="s">
        <v>82</v>
      </c>
      <c r="D74" s="29" t="str">
        <f>VLOOKUP(B74,[1]Sheet1!$C$2:$I$142,7,0)</f>
        <v>C2</v>
      </c>
      <c r="E74" s="29" t="s">
        <v>12</v>
      </c>
      <c r="F74" s="30" t="s">
        <v>114</v>
      </c>
      <c r="G74" s="32">
        <v>44756</v>
      </c>
      <c r="H74" s="36" t="s">
        <v>203</v>
      </c>
      <c r="I74" s="40">
        <v>38</v>
      </c>
      <c r="J74" s="40">
        <v>2001.6</v>
      </c>
      <c r="K74" s="40" t="s">
        <v>209</v>
      </c>
      <c r="L74" s="41">
        <f t="shared" si="5"/>
        <v>683.34624</v>
      </c>
      <c r="M74" s="42">
        <v>34.6086956521739</v>
      </c>
      <c r="N74" s="42">
        <v>2191.69608695652</v>
      </c>
      <c r="O74" s="43">
        <v>0.2604</v>
      </c>
      <c r="P74" s="42">
        <f t="shared" si="6"/>
        <v>570.717661043478</v>
      </c>
      <c r="Q74" s="48">
        <v>0.0979899497487437</v>
      </c>
      <c r="R74" s="48">
        <v>-0.0867346928654222</v>
      </c>
      <c r="S74" s="48">
        <f t="shared" si="7"/>
        <v>0.197345529399943</v>
      </c>
      <c r="T74" s="48">
        <v>0.311059907834101</v>
      </c>
      <c r="U74" s="49"/>
    </row>
    <row r="75" s="16" customFormat="1" ht="28" customHeight="1" spans="1:22">
      <c r="A75" s="16" t="str">
        <f t="shared" si="4"/>
        <v>11875844763</v>
      </c>
      <c r="B75" s="34">
        <v>118758</v>
      </c>
      <c r="C75" s="34" t="s">
        <v>82</v>
      </c>
      <c r="D75" s="29" t="str">
        <f>VLOOKUP(B75,[1]Sheet1!$C$2:$I$142,7,0)</f>
        <v>C2</v>
      </c>
      <c r="E75" s="29" t="s">
        <v>12</v>
      </c>
      <c r="F75" s="30" t="s">
        <v>114</v>
      </c>
      <c r="G75" s="32">
        <v>44763</v>
      </c>
      <c r="H75" s="36" t="s">
        <v>203</v>
      </c>
      <c r="I75" s="40">
        <v>40</v>
      </c>
      <c r="J75" s="40">
        <v>5311.97</v>
      </c>
      <c r="K75" s="40" t="s">
        <v>210</v>
      </c>
      <c r="L75" s="41">
        <f t="shared" si="5"/>
        <v>799.451485</v>
      </c>
      <c r="M75" s="42">
        <v>34.6086956521739</v>
      </c>
      <c r="N75" s="42">
        <v>2191.69608695652</v>
      </c>
      <c r="O75" s="43">
        <v>0.2604</v>
      </c>
      <c r="P75" s="42">
        <f t="shared" si="6"/>
        <v>570.717661043478</v>
      </c>
      <c r="Q75" s="48">
        <v>0.155778894472362</v>
      </c>
      <c r="R75" s="48">
        <v>1.42368001275962</v>
      </c>
      <c r="S75" s="48">
        <f t="shared" si="7"/>
        <v>0.40078280307344</v>
      </c>
      <c r="T75" s="48">
        <v>-0.422043010752688</v>
      </c>
      <c r="U75" s="50"/>
      <c r="V75" s="16" t="s">
        <v>127</v>
      </c>
    </row>
    <row r="76" s="16" customFormat="1" ht="28" customHeight="1" spans="1:21">
      <c r="A76" s="16" t="str">
        <f t="shared" si="4"/>
        <v>11875844770</v>
      </c>
      <c r="B76" s="34">
        <v>118758</v>
      </c>
      <c r="C76" s="34" t="s">
        <v>82</v>
      </c>
      <c r="D76" s="29" t="str">
        <f>VLOOKUP(B76,[1]Sheet1!$C$2:$I$142,7,0)</f>
        <v>C2</v>
      </c>
      <c r="E76" s="29" t="s">
        <v>12</v>
      </c>
      <c r="F76" s="30" t="s">
        <v>114</v>
      </c>
      <c r="G76" s="32">
        <v>44770</v>
      </c>
      <c r="H76" s="36" t="s">
        <v>203</v>
      </c>
      <c r="I76" s="40">
        <v>13</v>
      </c>
      <c r="J76" s="40">
        <v>2604.68</v>
      </c>
      <c r="K76" s="40" t="s">
        <v>211</v>
      </c>
      <c r="L76" s="41">
        <f t="shared" si="5"/>
        <v>348.506184</v>
      </c>
      <c r="M76" s="42">
        <v>34.6086956521739</v>
      </c>
      <c r="N76" s="42">
        <v>2191.69608695652</v>
      </c>
      <c r="O76" s="43">
        <v>0.2604</v>
      </c>
      <c r="P76" s="42">
        <f t="shared" si="6"/>
        <v>570.717661043478</v>
      </c>
      <c r="Q76" s="48">
        <v>-0.624371859296482</v>
      </c>
      <c r="R76" s="48">
        <v>0.188431195137536</v>
      </c>
      <c r="S76" s="48">
        <f t="shared" si="7"/>
        <v>-0.389354478074492</v>
      </c>
      <c r="T76" s="48">
        <v>-0.486175115207373</v>
      </c>
      <c r="U76" s="50"/>
    </row>
    <row r="77" s="16" customFormat="1" ht="28" customHeight="1" spans="1:21">
      <c r="A77" s="16" t="str">
        <f t="shared" si="4"/>
        <v>11648244746</v>
      </c>
      <c r="B77" s="34">
        <v>116482</v>
      </c>
      <c r="C77" s="34" t="s">
        <v>29</v>
      </c>
      <c r="D77" s="29" t="str">
        <f>VLOOKUP(B77,[1]Sheet1!$C$2:$I$142,7,0)</f>
        <v>B2</v>
      </c>
      <c r="E77" s="29" t="s">
        <v>12</v>
      </c>
      <c r="F77" s="5" t="s">
        <v>152</v>
      </c>
      <c r="G77" s="6">
        <v>44746</v>
      </c>
      <c r="H77" s="36" t="s">
        <v>192</v>
      </c>
      <c r="I77" s="40">
        <v>70</v>
      </c>
      <c r="J77" s="40">
        <v>5932.66</v>
      </c>
      <c r="K77" s="40" t="s">
        <v>212</v>
      </c>
      <c r="L77" s="41">
        <f t="shared" si="5"/>
        <v>2084.736724</v>
      </c>
      <c r="M77" s="42">
        <v>50.8695652173913</v>
      </c>
      <c r="N77" s="42">
        <v>4283.82260869565</v>
      </c>
      <c r="O77" s="43">
        <v>0.32585</v>
      </c>
      <c r="P77" s="42">
        <f t="shared" si="6"/>
        <v>1395.88359704348</v>
      </c>
      <c r="Q77" s="48">
        <v>0.376068376068376</v>
      </c>
      <c r="R77" s="48">
        <v>0.384898615539636</v>
      </c>
      <c r="S77" s="48">
        <f t="shared" si="7"/>
        <v>0.493488947370349</v>
      </c>
      <c r="T77" s="48">
        <v>0.0784103114930183</v>
      </c>
      <c r="U77" s="50"/>
    </row>
    <row r="78" s="16" customFormat="1" ht="28" customHeight="1" spans="1:21">
      <c r="A78" s="16" t="str">
        <f t="shared" si="4"/>
        <v>11648244753</v>
      </c>
      <c r="B78" s="34">
        <v>116482</v>
      </c>
      <c r="C78" s="34" t="s">
        <v>29</v>
      </c>
      <c r="D78" s="29" t="str">
        <f>VLOOKUP(B78,[1]Sheet1!$C$2:$I$142,7,0)</f>
        <v>B2</v>
      </c>
      <c r="E78" s="29" t="s">
        <v>12</v>
      </c>
      <c r="F78" s="5" t="s">
        <v>152</v>
      </c>
      <c r="G78" s="6">
        <v>44753</v>
      </c>
      <c r="H78" s="36" t="s">
        <v>192</v>
      </c>
      <c r="I78" s="40">
        <v>75</v>
      </c>
      <c r="J78" s="40">
        <v>6172.32</v>
      </c>
      <c r="K78" s="40" t="s">
        <v>213</v>
      </c>
      <c r="L78" s="41">
        <f t="shared" si="5"/>
        <v>1895.519472</v>
      </c>
      <c r="M78" s="42">
        <v>50.8695652173913</v>
      </c>
      <c r="N78" s="42">
        <v>4283.82260869565</v>
      </c>
      <c r="O78" s="43">
        <v>0.32585</v>
      </c>
      <c r="P78" s="42">
        <f t="shared" si="6"/>
        <v>1395.88359704348</v>
      </c>
      <c r="Q78" s="48">
        <v>0.474358974358974</v>
      </c>
      <c r="R78" s="48">
        <v>0.440843976001929</v>
      </c>
      <c r="S78" s="48">
        <f t="shared" si="7"/>
        <v>0.35793520033817</v>
      </c>
      <c r="T78" s="48">
        <v>-0.0575418137179684</v>
      </c>
      <c r="U78" s="49">
        <v>49.9635874956522</v>
      </c>
    </row>
    <row r="79" s="16" customFormat="1" ht="28" customHeight="1" spans="1:22">
      <c r="A79" s="16" t="str">
        <f t="shared" si="4"/>
        <v>11648244760</v>
      </c>
      <c r="B79" s="34">
        <v>116482</v>
      </c>
      <c r="C79" s="34" t="s">
        <v>29</v>
      </c>
      <c r="D79" s="29" t="str">
        <f>VLOOKUP(B79,[1]Sheet1!$C$2:$I$142,7,0)</f>
        <v>B2</v>
      </c>
      <c r="E79" s="29" t="s">
        <v>12</v>
      </c>
      <c r="F79" s="5" t="s">
        <v>152</v>
      </c>
      <c r="G79" s="6">
        <v>44760</v>
      </c>
      <c r="H79" s="36" t="s">
        <v>192</v>
      </c>
      <c r="I79" s="40">
        <v>62</v>
      </c>
      <c r="J79" s="40">
        <v>9232.18</v>
      </c>
      <c r="K79" s="40" t="s">
        <v>214</v>
      </c>
      <c r="L79" s="41">
        <f t="shared" si="5"/>
        <v>2086.47268</v>
      </c>
      <c r="M79" s="42">
        <v>50.8695652173913</v>
      </c>
      <c r="N79" s="42">
        <v>4283.82260869565</v>
      </c>
      <c r="O79" s="43">
        <v>0.32585</v>
      </c>
      <c r="P79" s="42">
        <f t="shared" si="6"/>
        <v>1395.88359704348</v>
      </c>
      <c r="Q79" s="48">
        <v>0.218803418803419</v>
      </c>
      <c r="R79" s="48">
        <v>1.15512658746881</v>
      </c>
      <c r="S79" s="48">
        <f t="shared" si="7"/>
        <v>0.494732572557777</v>
      </c>
      <c r="T79" s="48">
        <v>-0.306429338652754</v>
      </c>
      <c r="U79" s="49">
        <v>0</v>
      </c>
      <c r="V79" s="16" t="s">
        <v>127</v>
      </c>
    </row>
    <row r="80" s="16" customFormat="1" ht="28" customHeight="1" spans="1:21">
      <c r="A80" s="16" t="str">
        <f t="shared" si="4"/>
        <v>11648244767</v>
      </c>
      <c r="B80" s="34">
        <v>116482</v>
      </c>
      <c r="C80" s="34" t="s">
        <v>29</v>
      </c>
      <c r="D80" s="29" t="str">
        <f>VLOOKUP(B80,[1]Sheet1!$C$2:$I$142,7,0)</f>
        <v>B2</v>
      </c>
      <c r="E80" s="29" t="s">
        <v>12</v>
      </c>
      <c r="F80" s="5" t="s">
        <v>152</v>
      </c>
      <c r="G80" s="6">
        <v>44767</v>
      </c>
      <c r="H80" s="36" t="s">
        <v>192</v>
      </c>
      <c r="I80" s="40">
        <v>51</v>
      </c>
      <c r="J80" s="40">
        <v>4009.48</v>
      </c>
      <c r="K80" s="40" t="s">
        <v>168</v>
      </c>
      <c r="L80" s="41">
        <f t="shared" si="5"/>
        <v>1471.47916</v>
      </c>
      <c r="M80" s="42">
        <v>50.8695652173913</v>
      </c>
      <c r="N80" s="42">
        <v>4283.82260869565</v>
      </c>
      <c r="O80" s="43">
        <v>0.32585</v>
      </c>
      <c r="P80" s="42">
        <f t="shared" si="6"/>
        <v>1395.88359704348</v>
      </c>
      <c r="Q80" s="48">
        <v>0.00256410256410256</v>
      </c>
      <c r="R80" s="48">
        <v>-0.0640415427424023</v>
      </c>
      <c r="S80" s="48">
        <f t="shared" si="7"/>
        <v>0.0541560651021591</v>
      </c>
      <c r="T80" s="48">
        <v>0.126285100506368</v>
      </c>
      <c r="U80" s="49">
        <v>0</v>
      </c>
    </row>
    <row r="81" s="16" customFormat="1" ht="28" customHeight="1" spans="1:21">
      <c r="A81" s="16" t="str">
        <f t="shared" si="4"/>
        <v>11648244748</v>
      </c>
      <c r="B81" s="34">
        <v>116482</v>
      </c>
      <c r="C81" s="34" t="s">
        <v>29</v>
      </c>
      <c r="D81" s="29" t="str">
        <f>VLOOKUP(B81,[1]Sheet1!$C$2:$I$142,7,0)</f>
        <v>B2</v>
      </c>
      <c r="E81" s="29" t="s">
        <v>12</v>
      </c>
      <c r="F81" s="30" t="s">
        <v>129</v>
      </c>
      <c r="G81" s="32">
        <v>44748</v>
      </c>
      <c r="H81" s="36" t="s">
        <v>192</v>
      </c>
      <c r="I81" s="40">
        <v>57</v>
      </c>
      <c r="J81" s="40">
        <v>5192.18</v>
      </c>
      <c r="K81" s="40" t="s">
        <v>186</v>
      </c>
      <c r="L81" s="41">
        <f t="shared" si="5"/>
        <v>1812.07082</v>
      </c>
      <c r="M81" s="42">
        <v>50.8695652173913</v>
      </c>
      <c r="N81" s="42">
        <v>4283.82260869565</v>
      </c>
      <c r="O81" s="43">
        <v>0.32585</v>
      </c>
      <c r="P81" s="42">
        <f t="shared" si="6"/>
        <v>1395.88359704348</v>
      </c>
      <c r="Q81" s="48">
        <v>0.120512820512821</v>
      </c>
      <c r="R81" s="48">
        <v>0.212043652195236</v>
      </c>
      <c r="S81" s="48">
        <f t="shared" si="7"/>
        <v>0.298153244180259</v>
      </c>
      <c r="T81" s="48">
        <v>0.0710449593371183</v>
      </c>
      <c r="U81" s="50"/>
    </row>
    <row r="82" s="16" customFormat="1" ht="28" customHeight="1" spans="1:21">
      <c r="A82" s="16" t="str">
        <f t="shared" si="4"/>
        <v>11648244755</v>
      </c>
      <c r="B82" s="34">
        <v>116482</v>
      </c>
      <c r="C82" s="34" t="s">
        <v>29</v>
      </c>
      <c r="D82" s="29" t="str">
        <f>VLOOKUP(B82,[1]Sheet1!$C$2:$I$142,7,0)</f>
        <v>B2</v>
      </c>
      <c r="E82" s="29" t="s">
        <v>12</v>
      </c>
      <c r="F82" s="30" t="s">
        <v>129</v>
      </c>
      <c r="G82" s="32">
        <v>44755</v>
      </c>
      <c r="H82" s="36" t="s">
        <v>192</v>
      </c>
      <c r="I82" s="40">
        <v>81</v>
      </c>
      <c r="J82" s="40">
        <v>6206.72</v>
      </c>
      <c r="K82" s="40" t="s">
        <v>215</v>
      </c>
      <c r="L82" s="41">
        <f t="shared" si="5"/>
        <v>2203.3856</v>
      </c>
      <c r="M82" s="42">
        <v>50.8695652173913</v>
      </c>
      <c r="N82" s="42">
        <v>4283.82260869565</v>
      </c>
      <c r="O82" s="43">
        <v>0.32585</v>
      </c>
      <c r="P82" s="42">
        <f t="shared" si="6"/>
        <v>1395.88359704348</v>
      </c>
      <c r="Q82" s="48">
        <v>0.592307692307692</v>
      </c>
      <c r="R82" s="48">
        <v>0.448874187133962</v>
      </c>
      <c r="S82" s="48">
        <f t="shared" si="7"/>
        <v>0.578488066388082</v>
      </c>
      <c r="T82" s="48">
        <v>0.0894583397268682</v>
      </c>
      <c r="U82" s="49">
        <f>(M82-Q82)*0.1</f>
        <v>5.02772575250836</v>
      </c>
    </row>
    <row r="83" s="16" customFormat="1" ht="28" customHeight="1" spans="1:21">
      <c r="A83" s="16" t="str">
        <f t="shared" si="4"/>
        <v>11648244762</v>
      </c>
      <c r="B83" s="34">
        <v>116482</v>
      </c>
      <c r="C83" s="34" t="s">
        <v>29</v>
      </c>
      <c r="D83" s="29" t="str">
        <f>VLOOKUP(B83,[1]Sheet1!$C$2:$I$142,7,0)</f>
        <v>B2</v>
      </c>
      <c r="E83" s="29" t="s">
        <v>12</v>
      </c>
      <c r="F83" s="30" t="s">
        <v>129</v>
      </c>
      <c r="G83" s="33">
        <v>44762</v>
      </c>
      <c r="H83" s="36" t="s">
        <v>192</v>
      </c>
      <c r="I83" s="40">
        <v>42</v>
      </c>
      <c r="J83" s="40">
        <v>4500.86</v>
      </c>
      <c r="K83" s="40" t="s">
        <v>216</v>
      </c>
      <c r="L83" s="41">
        <f t="shared" si="5"/>
        <v>1234.135812</v>
      </c>
      <c r="M83" s="42">
        <v>50.8695652173913</v>
      </c>
      <c r="N83" s="42">
        <v>4283.82260869565</v>
      </c>
      <c r="O83" s="43">
        <v>0.32585</v>
      </c>
      <c r="P83" s="42">
        <f t="shared" si="6"/>
        <v>1395.88359704348</v>
      </c>
      <c r="Q83" s="48">
        <v>-0.174358974358974</v>
      </c>
      <c r="R83" s="48">
        <v>0.050664420805798</v>
      </c>
      <c r="S83" s="48">
        <f t="shared" si="7"/>
        <v>-0.115874837548105</v>
      </c>
      <c r="T83" s="48">
        <v>-0.15850851618843</v>
      </c>
      <c r="U83" s="50"/>
    </row>
    <row r="84" s="16" customFormat="1" ht="28" customHeight="1" spans="1:21">
      <c r="A84" s="16" t="str">
        <f t="shared" si="4"/>
        <v>11648244769</v>
      </c>
      <c r="B84" s="34">
        <v>116482</v>
      </c>
      <c r="C84" s="34" t="s">
        <v>29</v>
      </c>
      <c r="D84" s="29" t="str">
        <f>VLOOKUP(B84,[1]Sheet1!$C$2:$I$142,7,0)</f>
        <v>B2</v>
      </c>
      <c r="E84" s="29" t="s">
        <v>12</v>
      </c>
      <c r="F84" s="30" t="s">
        <v>129</v>
      </c>
      <c r="G84" s="32">
        <v>44769</v>
      </c>
      <c r="H84" s="36" t="s">
        <v>192</v>
      </c>
      <c r="I84" s="40">
        <v>39</v>
      </c>
      <c r="J84" s="40">
        <v>3028.8</v>
      </c>
      <c r="K84" s="40" t="s">
        <v>217</v>
      </c>
      <c r="L84" s="41">
        <f t="shared" si="5"/>
        <v>924.38976</v>
      </c>
      <c r="M84" s="42">
        <v>50.8695652173913</v>
      </c>
      <c r="N84" s="42">
        <v>4283.82260869565</v>
      </c>
      <c r="O84" s="43">
        <v>0.32585</v>
      </c>
      <c r="P84" s="42">
        <f t="shared" si="6"/>
        <v>1395.88359704348</v>
      </c>
      <c r="Q84" s="48">
        <v>-0.233333333333333</v>
      </c>
      <c r="R84" s="48">
        <v>-0.292967922188959</v>
      </c>
      <c r="S84" s="48">
        <f t="shared" si="7"/>
        <v>-0.337774466325212</v>
      </c>
      <c r="T84" s="48">
        <v>-0.0633727175080559</v>
      </c>
      <c r="U84" s="50"/>
    </row>
    <row r="85" s="16" customFormat="1" ht="28" customHeight="1" spans="1:21">
      <c r="A85" s="16" t="str">
        <f t="shared" si="4"/>
        <v>72344743</v>
      </c>
      <c r="B85" s="34">
        <v>723</v>
      </c>
      <c r="C85" s="34" t="s">
        <v>80</v>
      </c>
      <c r="D85" s="29" t="str">
        <f>VLOOKUP(B85,[1]Sheet1!$C$2:$I$142,7,0)</f>
        <v>C1</v>
      </c>
      <c r="E85" s="29" t="s">
        <v>12</v>
      </c>
      <c r="F85" s="5" t="s">
        <v>166</v>
      </c>
      <c r="G85" s="6">
        <v>44743</v>
      </c>
      <c r="H85" s="36" t="s">
        <v>218</v>
      </c>
      <c r="I85" s="40">
        <v>101</v>
      </c>
      <c r="J85" s="40">
        <v>3868.64</v>
      </c>
      <c r="K85" s="40" t="s">
        <v>219</v>
      </c>
      <c r="L85" s="41">
        <f t="shared" si="5"/>
        <v>1307.987184</v>
      </c>
      <c r="M85" s="42">
        <v>71.0869565217391</v>
      </c>
      <c r="N85" s="42">
        <v>3894.75869565217</v>
      </c>
      <c r="O85" s="43">
        <v>0.32645</v>
      </c>
      <c r="P85" s="42">
        <f t="shared" si="6"/>
        <v>1271.44397619565</v>
      </c>
      <c r="Q85" s="48">
        <v>0.420795107033639</v>
      </c>
      <c r="R85" s="48">
        <v>-0.00670611395805642</v>
      </c>
      <c r="S85" s="48">
        <f t="shared" si="7"/>
        <v>0.028741500599729</v>
      </c>
      <c r="T85" s="48">
        <v>0.0356869352121305</v>
      </c>
      <c r="U85" s="50"/>
    </row>
    <row r="86" s="16" customFormat="1" ht="28" customHeight="1" spans="1:21">
      <c r="A86" s="16" t="str">
        <f t="shared" si="4"/>
        <v>72344750</v>
      </c>
      <c r="B86" s="34">
        <v>723</v>
      </c>
      <c r="C86" s="34" t="s">
        <v>80</v>
      </c>
      <c r="D86" s="29" t="str">
        <f>VLOOKUP(B86,[1]Sheet1!$C$2:$I$142,7,0)</f>
        <v>C1</v>
      </c>
      <c r="E86" s="29" t="s">
        <v>12</v>
      </c>
      <c r="F86" s="5" t="s">
        <v>166</v>
      </c>
      <c r="G86" s="6">
        <v>44750</v>
      </c>
      <c r="H86" s="36" t="s">
        <v>218</v>
      </c>
      <c r="I86" s="40">
        <v>85</v>
      </c>
      <c r="J86" s="40">
        <v>4247.13</v>
      </c>
      <c r="K86" s="40" t="s">
        <v>220</v>
      </c>
      <c r="L86" s="41">
        <f t="shared" si="5"/>
        <v>1236.764256</v>
      </c>
      <c r="M86" s="42">
        <v>71.0869565217391</v>
      </c>
      <c r="N86" s="42">
        <v>3894.75869565217</v>
      </c>
      <c r="O86" s="43">
        <v>0.32645</v>
      </c>
      <c r="P86" s="42">
        <f t="shared" si="6"/>
        <v>1271.44397619565</v>
      </c>
      <c r="Q86" s="48">
        <v>0.195718654434251</v>
      </c>
      <c r="R86" s="48">
        <v>0.0904732056291927</v>
      </c>
      <c r="S86" s="48">
        <f t="shared" si="7"/>
        <v>-0.0272758539463278</v>
      </c>
      <c r="T86" s="48">
        <v>-0.107979782508807</v>
      </c>
      <c r="U86" s="50"/>
    </row>
    <row r="87" s="16" customFormat="1" ht="28" customHeight="1" spans="1:21">
      <c r="A87" s="16" t="str">
        <f t="shared" si="4"/>
        <v>72344757</v>
      </c>
      <c r="B87" s="34">
        <v>723</v>
      </c>
      <c r="C87" s="34" t="s">
        <v>80</v>
      </c>
      <c r="D87" s="29" t="str">
        <f>VLOOKUP(B87,[1]Sheet1!$C$2:$I$142,7,0)</f>
        <v>C1</v>
      </c>
      <c r="E87" s="29" t="s">
        <v>12</v>
      </c>
      <c r="F87" s="5" t="s">
        <v>166</v>
      </c>
      <c r="G87" s="6">
        <v>44757</v>
      </c>
      <c r="H87" s="36" t="s">
        <v>218</v>
      </c>
      <c r="I87" s="40">
        <v>84</v>
      </c>
      <c r="J87" s="40">
        <v>3902.04</v>
      </c>
      <c r="K87" s="40" t="s">
        <v>163</v>
      </c>
      <c r="L87" s="41">
        <f t="shared" si="5"/>
        <v>1380.151548</v>
      </c>
      <c r="M87" s="42">
        <v>71.0869565217391</v>
      </c>
      <c r="N87" s="42">
        <v>3894.75869565217</v>
      </c>
      <c r="O87" s="43">
        <v>0.32645</v>
      </c>
      <c r="P87" s="42">
        <f t="shared" si="6"/>
        <v>1271.44397619565</v>
      </c>
      <c r="Q87" s="48">
        <v>0.181651376146789</v>
      </c>
      <c r="R87" s="48">
        <v>0.00186951359938004</v>
      </c>
      <c r="S87" s="48">
        <f t="shared" si="7"/>
        <v>0.0854993014553563</v>
      </c>
      <c r="T87" s="48">
        <v>0.0834737325777299</v>
      </c>
      <c r="U87" s="50"/>
    </row>
    <row r="88" s="16" customFormat="1" ht="28" customHeight="1" spans="1:21">
      <c r="A88" s="16" t="str">
        <f t="shared" si="4"/>
        <v>72644764</v>
      </c>
      <c r="B88" s="34">
        <v>726</v>
      </c>
      <c r="C88" s="34" t="s">
        <v>80</v>
      </c>
      <c r="D88" s="29" t="str">
        <f>VLOOKUP(B88,[1]Sheet1!$C$2:$I$142,7,0)</f>
        <v>A3</v>
      </c>
      <c r="E88" s="29" t="s">
        <v>12</v>
      </c>
      <c r="F88" s="5" t="s">
        <v>166</v>
      </c>
      <c r="G88" s="6">
        <v>44764</v>
      </c>
      <c r="H88" s="36" t="s">
        <v>218</v>
      </c>
      <c r="I88" s="40">
        <v>95</v>
      </c>
      <c r="J88" s="40">
        <v>5872.79</v>
      </c>
      <c r="K88" s="40" t="s">
        <v>221</v>
      </c>
      <c r="L88" s="41">
        <f t="shared" si="5"/>
        <v>1286.14101</v>
      </c>
      <c r="M88" s="42">
        <v>84.8260869565217</v>
      </c>
      <c r="N88" s="42">
        <v>6548.59826086957</v>
      </c>
      <c r="O88" s="43">
        <v>0.306</v>
      </c>
      <c r="P88" s="42">
        <f t="shared" si="6"/>
        <v>2003.87106782609</v>
      </c>
      <c r="Q88" s="48">
        <v>0.119938493080472</v>
      </c>
      <c r="R88" s="48">
        <v>-0.103198918905712</v>
      </c>
      <c r="S88" s="48">
        <f t="shared" si="7"/>
        <v>-0.358171775295265</v>
      </c>
      <c r="T88" s="48">
        <v>-0.284313725490196</v>
      </c>
      <c r="U88" s="50"/>
    </row>
    <row r="89" s="16" customFormat="1" ht="28" customHeight="1" spans="1:21">
      <c r="A89" s="16" t="str">
        <f t="shared" si="4"/>
        <v>72744771</v>
      </c>
      <c r="B89" s="34">
        <v>727</v>
      </c>
      <c r="C89" s="34" t="s">
        <v>80</v>
      </c>
      <c r="D89" s="29" t="str">
        <f>VLOOKUP(B89,[1]Sheet1!$C$2:$I$142,7,0)</f>
        <v>C1</v>
      </c>
      <c r="E89" s="29" t="s">
        <v>12</v>
      </c>
      <c r="F89" s="5" t="s">
        <v>166</v>
      </c>
      <c r="G89" s="6">
        <v>44771</v>
      </c>
      <c r="H89" s="36" t="s">
        <v>218</v>
      </c>
      <c r="I89" s="40">
        <v>59</v>
      </c>
      <c r="J89" s="40">
        <v>3731.21</v>
      </c>
      <c r="K89" s="40" t="s">
        <v>202</v>
      </c>
      <c r="L89" s="41">
        <f t="shared" si="5"/>
        <v>1331.668849</v>
      </c>
      <c r="M89" s="42">
        <v>64.2608695652174</v>
      </c>
      <c r="N89" s="42">
        <v>3633.29782608696</v>
      </c>
      <c r="O89" s="43">
        <v>0.335</v>
      </c>
      <c r="P89" s="42">
        <f t="shared" si="6"/>
        <v>1217.15477173913</v>
      </c>
      <c r="Q89" s="48">
        <v>-0.0818673883626522</v>
      </c>
      <c r="R89" s="48">
        <v>0.0269485681052726</v>
      </c>
      <c r="S89" s="48">
        <f t="shared" si="7"/>
        <v>0.0940834147963327</v>
      </c>
      <c r="T89" s="48">
        <v>0.0653731343283581</v>
      </c>
      <c r="U89" s="50"/>
    </row>
    <row r="90" s="16" customFormat="1" ht="28" customHeight="1" spans="1:21">
      <c r="A90" s="16" t="str">
        <f t="shared" si="4"/>
        <v>72344748</v>
      </c>
      <c r="B90" s="34">
        <v>723</v>
      </c>
      <c r="C90" s="34" t="s">
        <v>80</v>
      </c>
      <c r="D90" s="29" t="str">
        <f>VLOOKUP(B90,[1]Sheet1!$C$2:$I$142,7,0)</f>
        <v>C1</v>
      </c>
      <c r="E90" s="29" t="s">
        <v>12</v>
      </c>
      <c r="F90" s="30" t="s">
        <v>129</v>
      </c>
      <c r="G90" s="32">
        <v>44748</v>
      </c>
      <c r="H90" s="36" t="s">
        <v>218</v>
      </c>
      <c r="I90" s="40">
        <v>90</v>
      </c>
      <c r="J90" s="40">
        <v>4260.89</v>
      </c>
      <c r="K90" s="40" t="s">
        <v>222</v>
      </c>
      <c r="L90" s="41">
        <f t="shared" si="5"/>
        <v>1302.554073</v>
      </c>
      <c r="M90" s="42">
        <v>71.0869565217391</v>
      </c>
      <c r="N90" s="42">
        <v>3894.75869565217</v>
      </c>
      <c r="O90" s="43">
        <v>0.32645</v>
      </c>
      <c r="P90" s="42">
        <f t="shared" si="6"/>
        <v>1271.44397619565</v>
      </c>
      <c r="Q90" s="48">
        <v>0.26605504587156</v>
      </c>
      <c r="R90" s="48">
        <v>0.0940061587786037</v>
      </c>
      <c r="S90" s="48">
        <f t="shared" si="7"/>
        <v>0.0244683190032763</v>
      </c>
      <c r="T90" s="48">
        <v>-0.0635625670087303</v>
      </c>
      <c r="U90" s="50"/>
    </row>
    <row r="91" s="16" customFormat="1" ht="28" customHeight="1" spans="1:21">
      <c r="A91" s="16" t="str">
        <f t="shared" si="4"/>
        <v>72344755</v>
      </c>
      <c r="B91" s="34">
        <v>723</v>
      </c>
      <c r="C91" s="34" t="s">
        <v>80</v>
      </c>
      <c r="D91" s="29" t="str">
        <f>VLOOKUP(B91,[1]Sheet1!$C$2:$I$142,7,0)</f>
        <v>C1</v>
      </c>
      <c r="E91" s="29" t="s">
        <v>12</v>
      </c>
      <c r="F91" s="30" t="s">
        <v>129</v>
      </c>
      <c r="G91" s="32">
        <v>44755</v>
      </c>
      <c r="H91" s="36" t="s">
        <v>218</v>
      </c>
      <c r="I91" s="40">
        <v>95</v>
      </c>
      <c r="J91" s="40">
        <v>5680.56</v>
      </c>
      <c r="K91" s="40" t="s">
        <v>223</v>
      </c>
      <c r="L91" s="41">
        <f t="shared" si="5"/>
        <v>2072.268288</v>
      </c>
      <c r="M91" s="42">
        <v>71.0869565217391</v>
      </c>
      <c r="N91" s="42">
        <v>3894.75869565217</v>
      </c>
      <c r="O91" s="43">
        <v>0.32645</v>
      </c>
      <c r="P91" s="42">
        <f t="shared" si="6"/>
        <v>1271.44397619565</v>
      </c>
      <c r="Q91" s="48">
        <v>0.336391437308869</v>
      </c>
      <c r="R91" s="48">
        <v>0.458513978373388</v>
      </c>
      <c r="S91" s="48">
        <f t="shared" si="7"/>
        <v>0.629854186891139</v>
      </c>
      <c r="T91" s="48">
        <v>0.117475876857099</v>
      </c>
      <c r="U91" s="50"/>
    </row>
    <row r="92" s="16" customFormat="1" ht="28" customHeight="1" spans="1:22">
      <c r="A92" s="16" t="str">
        <f t="shared" si="4"/>
        <v>72344762</v>
      </c>
      <c r="B92" s="34">
        <v>723</v>
      </c>
      <c r="C92" s="34" t="s">
        <v>80</v>
      </c>
      <c r="D92" s="29" t="str">
        <f>VLOOKUP(B92,[1]Sheet1!$C$2:$I$142,7,0)</f>
        <v>C1</v>
      </c>
      <c r="E92" s="29" t="s">
        <v>12</v>
      </c>
      <c r="F92" s="30" t="s">
        <v>129</v>
      </c>
      <c r="G92" s="33">
        <v>44762</v>
      </c>
      <c r="H92" s="36" t="s">
        <v>218</v>
      </c>
      <c r="I92" s="40">
        <v>100</v>
      </c>
      <c r="J92" s="40">
        <v>3958.58</v>
      </c>
      <c r="K92" s="40" t="s">
        <v>224</v>
      </c>
      <c r="L92" s="41">
        <f t="shared" si="5"/>
        <v>1334.833176</v>
      </c>
      <c r="M92" s="42">
        <v>71.0869565217391</v>
      </c>
      <c r="N92" s="42">
        <v>3894.75869565217</v>
      </c>
      <c r="O92" s="43">
        <v>0.32645</v>
      </c>
      <c r="P92" s="42">
        <f t="shared" si="6"/>
        <v>1271.44397619565</v>
      </c>
      <c r="Q92" s="48">
        <v>0.406727828746177</v>
      </c>
      <c r="R92" s="48">
        <v>0.0163864591711602</v>
      </c>
      <c r="S92" s="48">
        <f t="shared" si="7"/>
        <v>0.0498560699418458</v>
      </c>
      <c r="T92" s="48">
        <v>0.0329300045948843</v>
      </c>
      <c r="U92" s="49">
        <v>0</v>
      </c>
      <c r="V92" s="16" t="s">
        <v>127</v>
      </c>
    </row>
    <row r="93" s="16" customFormat="1" ht="28" customHeight="1" spans="1:21">
      <c r="A93" s="16" t="str">
        <f t="shared" si="4"/>
        <v>72344769</v>
      </c>
      <c r="B93" s="34">
        <v>723</v>
      </c>
      <c r="C93" s="34" t="s">
        <v>80</v>
      </c>
      <c r="D93" s="29" t="str">
        <f>VLOOKUP(B93,[1]Sheet1!$C$2:$I$142,7,0)</f>
        <v>C1</v>
      </c>
      <c r="E93" s="29" t="s">
        <v>12</v>
      </c>
      <c r="F93" s="30" t="s">
        <v>129</v>
      </c>
      <c r="G93" s="32">
        <v>44769</v>
      </c>
      <c r="H93" s="36" t="s">
        <v>218</v>
      </c>
      <c r="I93" s="40">
        <v>68</v>
      </c>
      <c r="J93" s="40">
        <v>3954.82</v>
      </c>
      <c r="K93" s="40" t="s">
        <v>225</v>
      </c>
      <c r="L93" s="41">
        <f t="shared" si="5"/>
        <v>1286.502946</v>
      </c>
      <c r="M93" s="42">
        <v>71.0869565217391</v>
      </c>
      <c r="N93" s="42">
        <v>3894.75869565217</v>
      </c>
      <c r="O93" s="43">
        <v>0.32645</v>
      </c>
      <c r="P93" s="42">
        <f t="shared" si="6"/>
        <v>1271.44397619565</v>
      </c>
      <c r="Q93" s="48">
        <v>-0.0434250764525993</v>
      </c>
      <c r="R93" s="48">
        <v>0.0154210591826584</v>
      </c>
      <c r="S93" s="48">
        <f t="shared" si="7"/>
        <v>0.0118439900509089</v>
      </c>
      <c r="T93" s="48">
        <v>-0.00352274467759223</v>
      </c>
      <c r="U93" s="50"/>
    </row>
    <row r="94" s="16" customFormat="1" ht="28" customHeight="1" spans="1:21">
      <c r="A94" s="16" t="str">
        <f t="shared" si="4"/>
        <v>12290644746</v>
      </c>
      <c r="B94" s="53">
        <v>122906</v>
      </c>
      <c r="C94" s="53" t="s">
        <v>96</v>
      </c>
      <c r="D94" s="29" t="str">
        <f>VLOOKUP(B94,[1]Sheet1!$C$2:$I$142,7,0)</f>
        <v>C1</v>
      </c>
      <c r="E94" s="53" t="s">
        <v>28</v>
      </c>
      <c r="F94" s="5" t="s">
        <v>152</v>
      </c>
      <c r="G94" s="6">
        <v>44746</v>
      </c>
      <c r="H94" s="36" t="s">
        <v>226</v>
      </c>
      <c r="I94" s="40">
        <v>67</v>
      </c>
      <c r="J94" s="40">
        <v>3032.8</v>
      </c>
      <c r="K94" s="40" t="s">
        <v>227</v>
      </c>
      <c r="L94" s="41">
        <f t="shared" si="5"/>
        <v>928.34008</v>
      </c>
      <c r="M94" s="42">
        <v>76.1304347826087</v>
      </c>
      <c r="N94" s="42">
        <v>3173.03434782609</v>
      </c>
      <c r="O94" s="43">
        <v>0.28915</v>
      </c>
      <c r="P94" s="42">
        <f t="shared" si="6"/>
        <v>917.482881673914</v>
      </c>
      <c r="Q94" s="48">
        <v>-0.119931467732724</v>
      </c>
      <c r="R94" s="48">
        <v>-0.0441956601957885</v>
      </c>
      <c r="S94" s="48">
        <f t="shared" si="7"/>
        <v>0.011833679453809</v>
      </c>
      <c r="T94" s="48">
        <v>0.0586200933771398</v>
      </c>
      <c r="U94" s="50"/>
    </row>
    <row r="95" s="16" customFormat="1" ht="28" customHeight="1" spans="1:21">
      <c r="A95" s="16" t="str">
        <f t="shared" si="4"/>
        <v>12290644753</v>
      </c>
      <c r="B95" s="53">
        <v>122906</v>
      </c>
      <c r="C95" s="53" t="s">
        <v>96</v>
      </c>
      <c r="D95" s="29" t="str">
        <f>VLOOKUP(B95,[1]Sheet1!$C$2:$I$142,7,0)</f>
        <v>C1</v>
      </c>
      <c r="E95" s="53" t="s">
        <v>28</v>
      </c>
      <c r="F95" s="5" t="s">
        <v>152</v>
      </c>
      <c r="G95" s="6">
        <v>44753</v>
      </c>
      <c r="H95" s="36" t="s">
        <v>226</v>
      </c>
      <c r="I95" s="40">
        <v>102</v>
      </c>
      <c r="J95" s="40">
        <v>4339.46</v>
      </c>
      <c r="K95" s="40" t="s">
        <v>228</v>
      </c>
      <c r="L95" s="41">
        <f t="shared" si="5"/>
        <v>908.682924</v>
      </c>
      <c r="M95" s="42">
        <v>76.1304347826087</v>
      </c>
      <c r="N95" s="42">
        <v>3173.03434782609</v>
      </c>
      <c r="O95" s="43">
        <v>0.28915</v>
      </c>
      <c r="P95" s="42">
        <f t="shared" si="6"/>
        <v>917.482881673914</v>
      </c>
      <c r="Q95" s="48">
        <v>0.339805825242718</v>
      </c>
      <c r="R95" s="48">
        <v>0.367605744001182</v>
      </c>
      <c r="S95" s="48">
        <f t="shared" si="7"/>
        <v>-0.00959141347450398</v>
      </c>
      <c r="T95" s="48">
        <v>-0.27580840394259</v>
      </c>
      <c r="U95" s="50"/>
    </row>
    <row r="96" s="16" customFormat="1" ht="28" customHeight="1" spans="1:22">
      <c r="A96" s="16" t="str">
        <f t="shared" si="4"/>
        <v>12290644760</v>
      </c>
      <c r="B96" s="53">
        <v>122906</v>
      </c>
      <c r="C96" s="53" t="s">
        <v>96</v>
      </c>
      <c r="D96" s="29" t="str">
        <f>VLOOKUP(B96,[1]Sheet1!$C$2:$I$142,7,0)</f>
        <v>C1</v>
      </c>
      <c r="E96" s="53" t="s">
        <v>28</v>
      </c>
      <c r="F96" s="5" t="s">
        <v>152</v>
      </c>
      <c r="G96" s="6">
        <v>44760</v>
      </c>
      <c r="H96" s="36" t="s">
        <v>226</v>
      </c>
      <c r="I96" s="40">
        <v>128</v>
      </c>
      <c r="J96" s="40">
        <v>6302.05</v>
      </c>
      <c r="K96" s="40" t="s">
        <v>229</v>
      </c>
      <c r="L96" s="41">
        <f t="shared" si="5"/>
        <v>1844.610035</v>
      </c>
      <c r="M96" s="42">
        <v>76.1304347826087</v>
      </c>
      <c r="N96" s="42">
        <v>3173.03434782609</v>
      </c>
      <c r="O96" s="43">
        <v>0.28915</v>
      </c>
      <c r="P96" s="42">
        <f t="shared" si="6"/>
        <v>917.482881673914</v>
      </c>
      <c r="Q96" s="48">
        <v>0.681324957167333</v>
      </c>
      <c r="R96" s="48">
        <v>0.986127255230523</v>
      </c>
      <c r="S96" s="48">
        <f t="shared" si="7"/>
        <v>1.01051166386296</v>
      </c>
      <c r="T96" s="48">
        <v>0.0122773646896075</v>
      </c>
      <c r="U96" s="50"/>
      <c r="V96" s="16" t="s">
        <v>127</v>
      </c>
    </row>
    <row r="97" s="16" customFormat="1" ht="28" customHeight="1" spans="1:21">
      <c r="A97" s="16" t="str">
        <f t="shared" si="4"/>
        <v>12290644767</v>
      </c>
      <c r="B97" s="53">
        <v>122906</v>
      </c>
      <c r="C97" s="53" t="s">
        <v>96</v>
      </c>
      <c r="D97" s="29" t="str">
        <f>VLOOKUP(B97,[1]Sheet1!$C$2:$I$142,7,0)</f>
        <v>C1</v>
      </c>
      <c r="E97" s="53" t="s">
        <v>28</v>
      </c>
      <c r="F97" s="5" t="s">
        <v>152</v>
      </c>
      <c r="G97" s="6">
        <v>44767</v>
      </c>
      <c r="H97" s="36" t="s">
        <v>226</v>
      </c>
      <c r="I97" s="40">
        <v>72</v>
      </c>
      <c r="J97" s="40">
        <v>2718.49</v>
      </c>
      <c r="K97" s="40" t="s">
        <v>230</v>
      </c>
      <c r="L97" s="41">
        <f t="shared" si="5"/>
        <v>957.724027</v>
      </c>
      <c r="M97" s="42">
        <v>76.1304347826087</v>
      </c>
      <c r="N97" s="42">
        <v>3173.03434782609</v>
      </c>
      <c r="O97" s="43">
        <v>0.28915</v>
      </c>
      <c r="P97" s="42">
        <f t="shared" si="6"/>
        <v>917.482881673914</v>
      </c>
      <c r="Q97" s="48">
        <v>-0.0542547115933753</v>
      </c>
      <c r="R97" s="48">
        <v>-0.143252262030351</v>
      </c>
      <c r="S97" s="48">
        <f t="shared" si="7"/>
        <v>0.0438603772668404</v>
      </c>
      <c r="T97" s="48">
        <v>0.218398754971468</v>
      </c>
      <c r="U97" s="50"/>
    </row>
    <row r="98" s="16" customFormat="1" ht="28" customHeight="1" spans="1:21">
      <c r="A98" s="16" t="str">
        <f t="shared" si="4"/>
        <v>12290644747</v>
      </c>
      <c r="B98" s="53">
        <v>122906</v>
      </c>
      <c r="C98" s="53" t="s">
        <v>96</v>
      </c>
      <c r="D98" s="29" t="str">
        <f>VLOOKUP(B98,[1]Sheet1!$C$2:$I$142,7,0)</f>
        <v>C1</v>
      </c>
      <c r="E98" s="53" t="s">
        <v>28</v>
      </c>
      <c r="F98" s="30" t="s">
        <v>121</v>
      </c>
      <c r="G98" s="32">
        <v>44747</v>
      </c>
      <c r="H98" s="36" t="s">
        <v>226</v>
      </c>
      <c r="I98" s="40">
        <v>95</v>
      </c>
      <c r="J98" s="40">
        <v>3587.09</v>
      </c>
      <c r="K98" s="40" t="s">
        <v>231</v>
      </c>
      <c r="L98" s="41">
        <f t="shared" si="5"/>
        <v>1115.58499</v>
      </c>
      <c r="M98" s="42">
        <v>76.1304347826087</v>
      </c>
      <c r="N98" s="42">
        <v>3173.03434782609</v>
      </c>
      <c r="O98" s="43">
        <v>0.28915</v>
      </c>
      <c r="P98" s="42">
        <f t="shared" si="6"/>
        <v>917.482881673914</v>
      </c>
      <c r="Q98" s="48">
        <v>0.24785836664763</v>
      </c>
      <c r="R98" s="48">
        <v>0.130492017036497</v>
      </c>
      <c r="S98" s="48">
        <f t="shared" si="7"/>
        <v>0.215919132970259</v>
      </c>
      <c r="T98" s="48">
        <v>0.0755663150613868</v>
      </c>
      <c r="U98" s="50"/>
    </row>
    <row r="99" s="16" customFormat="1" ht="28" customHeight="1" spans="1:21">
      <c r="A99" s="16" t="str">
        <f t="shared" si="4"/>
        <v>12290644754</v>
      </c>
      <c r="B99" s="53">
        <v>122906</v>
      </c>
      <c r="C99" s="53" t="s">
        <v>96</v>
      </c>
      <c r="D99" s="29" t="str">
        <f>VLOOKUP(B99,[1]Sheet1!$C$2:$I$142,7,0)</f>
        <v>C1</v>
      </c>
      <c r="E99" s="53" t="s">
        <v>28</v>
      </c>
      <c r="F99" s="30" t="s">
        <v>121</v>
      </c>
      <c r="G99" s="32">
        <v>44754</v>
      </c>
      <c r="H99" s="36" t="s">
        <v>226</v>
      </c>
      <c r="I99" s="40">
        <v>74</v>
      </c>
      <c r="J99" s="40">
        <v>2372.3</v>
      </c>
      <c r="K99" s="40" t="s">
        <v>232</v>
      </c>
      <c r="L99" s="41">
        <f t="shared" si="5"/>
        <v>797.33003</v>
      </c>
      <c r="M99" s="42">
        <v>76.1304347826087</v>
      </c>
      <c r="N99" s="42">
        <v>3173.03434782609</v>
      </c>
      <c r="O99" s="43">
        <v>0.28915</v>
      </c>
      <c r="P99" s="42">
        <f t="shared" si="6"/>
        <v>917.482881673914</v>
      </c>
      <c r="Q99" s="48">
        <v>-0.0279840091376357</v>
      </c>
      <c r="R99" s="48">
        <v>-0.252356028977337</v>
      </c>
      <c r="S99" s="48">
        <f t="shared" si="7"/>
        <v>-0.130959229947375</v>
      </c>
      <c r="T99" s="48">
        <v>0.162372471035795</v>
      </c>
      <c r="U99" s="50"/>
    </row>
    <row r="100" s="16" customFormat="1" ht="28" customHeight="1" spans="1:22">
      <c r="A100" s="16" t="str">
        <f t="shared" si="4"/>
        <v>12290644761</v>
      </c>
      <c r="B100" s="53">
        <v>122906</v>
      </c>
      <c r="C100" s="53" t="s">
        <v>96</v>
      </c>
      <c r="D100" s="29" t="str">
        <f>VLOOKUP(B100,[1]Sheet1!$C$2:$I$142,7,0)</f>
        <v>C1</v>
      </c>
      <c r="E100" s="53" t="s">
        <v>28</v>
      </c>
      <c r="F100" s="30" t="s">
        <v>121</v>
      </c>
      <c r="G100" s="32">
        <v>44761</v>
      </c>
      <c r="H100" s="36" t="s">
        <v>226</v>
      </c>
      <c r="I100" s="40">
        <v>70</v>
      </c>
      <c r="J100" s="40">
        <v>2998.92</v>
      </c>
      <c r="K100" s="40" t="s">
        <v>233</v>
      </c>
      <c r="L100" s="41">
        <f t="shared" si="5"/>
        <v>968.051376</v>
      </c>
      <c r="M100" s="42">
        <v>76.1304347826087</v>
      </c>
      <c r="N100" s="42">
        <v>3173.03434782609</v>
      </c>
      <c r="O100" s="43">
        <v>0.28915</v>
      </c>
      <c r="P100" s="42">
        <f t="shared" si="6"/>
        <v>917.482881673914</v>
      </c>
      <c r="Q100" s="48">
        <v>-0.0805254140491149</v>
      </c>
      <c r="R100" s="48">
        <v>-0.0548731367958172</v>
      </c>
      <c r="S100" s="48">
        <f t="shared" si="7"/>
        <v>0.0551165534923396</v>
      </c>
      <c r="T100" s="48">
        <v>0.116375583607124</v>
      </c>
      <c r="U100" s="50"/>
      <c r="V100" s="16" t="s">
        <v>127</v>
      </c>
    </row>
    <row r="101" s="16" customFormat="1" ht="28" customHeight="1" spans="1:21">
      <c r="A101" s="16" t="str">
        <f t="shared" si="4"/>
        <v>12290644768</v>
      </c>
      <c r="B101" s="53">
        <v>122906</v>
      </c>
      <c r="C101" s="53" t="s">
        <v>96</v>
      </c>
      <c r="D101" s="29" t="str">
        <f>VLOOKUP(B101,[1]Sheet1!$C$2:$I$142,7,0)</f>
        <v>C1</v>
      </c>
      <c r="E101" s="53" t="s">
        <v>28</v>
      </c>
      <c r="F101" s="30" t="s">
        <v>121</v>
      </c>
      <c r="G101" s="32">
        <v>44768</v>
      </c>
      <c r="H101" s="36" t="s">
        <v>226</v>
      </c>
      <c r="I101" s="40">
        <v>98</v>
      </c>
      <c r="J101" s="40">
        <v>4417.9</v>
      </c>
      <c r="K101" s="40" t="s">
        <v>234</v>
      </c>
      <c r="L101" s="41">
        <f t="shared" si="5"/>
        <v>1397.82356</v>
      </c>
      <c r="M101" s="42">
        <v>76.1304347826087</v>
      </c>
      <c r="N101" s="42">
        <v>3173.03434782609</v>
      </c>
      <c r="O101" s="43">
        <v>0.28915</v>
      </c>
      <c r="P101" s="42">
        <f t="shared" si="6"/>
        <v>917.482881673914</v>
      </c>
      <c r="Q101" s="48">
        <v>0.287264420331239</v>
      </c>
      <c r="R101" s="48">
        <v>0.392326560545049</v>
      </c>
      <c r="S101" s="48">
        <f t="shared" si="7"/>
        <v>0.523541842491624</v>
      </c>
      <c r="T101" s="48">
        <v>0.0942417430399446</v>
      </c>
      <c r="U101" s="50"/>
    </row>
    <row r="102" s="16" customFormat="1" ht="28" customHeight="1" spans="1:21">
      <c r="A102" s="16" t="str">
        <f t="shared" si="4"/>
        <v>12290644748</v>
      </c>
      <c r="B102" s="53">
        <v>122906</v>
      </c>
      <c r="C102" s="53" t="s">
        <v>96</v>
      </c>
      <c r="D102" s="29" t="str">
        <f>VLOOKUP(B102,[1]Sheet1!$C$2:$I$142,7,0)</f>
        <v>C1</v>
      </c>
      <c r="E102" s="53" t="s">
        <v>28</v>
      </c>
      <c r="F102" s="30" t="s">
        <v>129</v>
      </c>
      <c r="G102" s="32">
        <v>44748</v>
      </c>
      <c r="H102" s="36" t="s">
        <v>226</v>
      </c>
      <c r="I102" s="40">
        <v>78</v>
      </c>
      <c r="J102" s="40">
        <v>2714.79</v>
      </c>
      <c r="K102" s="40" t="s">
        <v>235</v>
      </c>
      <c r="L102" s="41">
        <f t="shared" si="5"/>
        <v>888.279288</v>
      </c>
      <c r="M102" s="42">
        <v>76.1304347826087</v>
      </c>
      <c r="N102" s="42">
        <v>3173.03434782609</v>
      </c>
      <c r="O102" s="43">
        <v>0.28915</v>
      </c>
      <c r="P102" s="42">
        <f t="shared" si="6"/>
        <v>917.482881673914</v>
      </c>
      <c r="Q102" s="48">
        <v>0.0245573957738434</v>
      </c>
      <c r="R102" s="48">
        <v>-0.144418338282421</v>
      </c>
      <c r="S102" s="48">
        <f t="shared" si="7"/>
        <v>-0.0318301237627814</v>
      </c>
      <c r="T102" s="48">
        <v>0.13159259899706</v>
      </c>
      <c r="U102" s="50"/>
    </row>
    <row r="103" s="16" customFormat="1" ht="28" customHeight="1" spans="1:21">
      <c r="A103" s="16" t="str">
        <f t="shared" si="4"/>
        <v>12290644755</v>
      </c>
      <c r="B103" s="53">
        <v>122906</v>
      </c>
      <c r="C103" s="53" t="s">
        <v>96</v>
      </c>
      <c r="D103" s="29" t="str">
        <f>VLOOKUP(B103,[1]Sheet1!$C$2:$I$142,7,0)</f>
        <v>C1</v>
      </c>
      <c r="E103" s="53" t="s">
        <v>28</v>
      </c>
      <c r="F103" s="30" t="s">
        <v>129</v>
      </c>
      <c r="G103" s="32">
        <v>44755</v>
      </c>
      <c r="H103" s="36" t="s">
        <v>226</v>
      </c>
      <c r="I103" s="40">
        <v>74</v>
      </c>
      <c r="J103" s="40">
        <v>2272.94</v>
      </c>
      <c r="K103" s="40" t="s">
        <v>236</v>
      </c>
      <c r="L103" s="41">
        <f t="shared" si="5"/>
        <v>736.205266</v>
      </c>
      <c r="M103" s="42">
        <v>76.1304347826087</v>
      </c>
      <c r="N103" s="42">
        <v>3173.03434782609</v>
      </c>
      <c r="O103" s="43">
        <v>0.28915</v>
      </c>
      <c r="P103" s="42">
        <f t="shared" si="6"/>
        <v>917.482881673914</v>
      </c>
      <c r="Q103" s="48">
        <v>-0.0279840091376357</v>
      </c>
      <c r="R103" s="48">
        <v>-0.283669903681554</v>
      </c>
      <c r="S103" s="48">
        <f t="shared" si="7"/>
        <v>-0.197581469142159</v>
      </c>
      <c r="T103" s="48">
        <v>0.120179837454608</v>
      </c>
      <c r="U103" s="50"/>
    </row>
    <row r="104" s="16" customFormat="1" ht="28" customHeight="1" spans="1:22">
      <c r="A104" s="16" t="str">
        <f t="shared" si="4"/>
        <v>12290644762</v>
      </c>
      <c r="B104" s="53">
        <v>122906</v>
      </c>
      <c r="C104" s="53" t="s">
        <v>96</v>
      </c>
      <c r="D104" s="29" t="str">
        <f>VLOOKUP(B104,[1]Sheet1!$C$2:$I$142,7,0)</f>
        <v>C1</v>
      </c>
      <c r="E104" s="53" t="s">
        <v>28</v>
      </c>
      <c r="F104" s="30" t="s">
        <v>129</v>
      </c>
      <c r="G104" s="33">
        <v>44762</v>
      </c>
      <c r="H104" s="36" t="s">
        <v>226</v>
      </c>
      <c r="I104" s="40">
        <v>82</v>
      </c>
      <c r="J104" s="40">
        <v>2866.78</v>
      </c>
      <c r="K104" s="40" t="s">
        <v>237</v>
      </c>
      <c r="L104" s="41">
        <f t="shared" si="5"/>
        <v>911.922718</v>
      </c>
      <c r="M104" s="42">
        <v>76.1304347826087</v>
      </c>
      <c r="N104" s="42">
        <v>3173.03434782609</v>
      </c>
      <c r="O104" s="43">
        <v>0.28915</v>
      </c>
      <c r="P104" s="42">
        <f t="shared" si="6"/>
        <v>917.482881673914</v>
      </c>
      <c r="Q104" s="48">
        <v>0.0770988006853226</v>
      </c>
      <c r="R104" s="48">
        <v>-0.096517816781879</v>
      </c>
      <c r="S104" s="48">
        <f t="shared" si="7"/>
        <v>-0.00606023696460652</v>
      </c>
      <c r="T104" s="48">
        <v>0.100121044440602</v>
      </c>
      <c r="U104" s="50"/>
      <c r="V104" s="16" t="s">
        <v>127</v>
      </c>
    </row>
    <row r="105" s="16" customFormat="1" ht="28" customHeight="1" spans="1:21">
      <c r="A105" s="16" t="str">
        <f t="shared" si="4"/>
        <v>12290644769</v>
      </c>
      <c r="B105" s="53">
        <v>122906</v>
      </c>
      <c r="C105" s="53" t="s">
        <v>96</v>
      </c>
      <c r="D105" s="29" t="str">
        <f>VLOOKUP(B105,[1]Sheet1!$C$2:$I$142,7,0)</f>
        <v>C1</v>
      </c>
      <c r="E105" s="53" t="s">
        <v>28</v>
      </c>
      <c r="F105" s="30" t="s">
        <v>129</v>
      </c>
      <c r="G105" s="32">
        <v>44769</v>
      </c>
      <c r="H105" s="36" t="s">
        <v>226</v>
      </c>
      <c r="I105" s="40">
        <v>102</v>
      </c>
      <c r="J105" s="40">
        <v>3590.48</v>
      </c>
      <c r="K105" s="40" t="s">
        <v>238</v>
      </c>
      <c r="L105" s="41">
        <f t="shared" si="5"/>
        <v>1243.742272</v>
      </c>
      <c r="M105" s="42">
        <v>76.1304347826087</v>
      </c>
      <c r="N105" s="42">
        <v>3173.03434782609</v>
      </c>
      <c r="O105" s="43">
        <v>0.28915</v>
      </c>
      <c r="P105" s="42">
        <f t="shared" si="6"/>
        <v>917.482881673914</v>
      </c>
      <c r="Q105" s="48">
        <v>0.339805825242718</v>
      </c>
      <c r="R105" s="48">
        <v>0.131560395007988</v>
      </c>
      <c r="S105" s="48">
        <f t="shared" si="7"/>
        <v>0.355602700434953</v>
      </c>
      <c r="T105" s="48">
        <v>0.197994120698599</v>
      </c>
      <c r="U105" s="50"/>
    </row>
    <row r="106" s="16" customFormat="1" ht="28" customHeight="1" spans="1:22">
      <c r="A106" s="16" t="str">
        <f t="shared" si="4"/>
        <v>12084444746</v>
      </c>
      <c r="B106" s="53">
        <v>120844</v>
      </c>
      <c r="C106" s="53" t="s">
        <v>95</v>
      </c>
      <c r="D106" s="29" t="str">
        <f>VLOOKUP(B106,[1]Sheet1!$C$2:$I$142,7,0)</f>
        <v>B1</v>
      </c>
      <c r="E106" s="53" t="s">
        <v>28</v>
      </c>
      <c r="F106" s="5" t="s">
        <v>152</v>
      </c>
      <c r="G106" s="6">
        <v>44746</v>
      </c>
      <c r="H106" s="36" t="s">
        <v>139</v>
      </c>
      <c r="I106" s="40">
        <v>57</v>
      </c>
      <c r="J106" s="40">
        <v>9599</v>
      </c>
      <c r="K106" s="40" t="s">
        <v>239</v>
      </c>
      <c r="L106" s="41">
        <f t="shared" si="5"/>
        <v>1749.8977</v>
      </c>
      <c r="M106" s="42">
        <v>50.3913043478261</v>
      </c>
      <c r="N106" s="42">
        <v>5648.49260869565</v>
      </c>
      <c r="O106" s="43">
        <v>0.2246</v>
      </c>
      <c r="P106" s="42">
        <f t="shared" si="6"/>
        <v>1268.65143991304</v>
      </c>
      <c r="Q106" s="48">
        <v>0.131147540983607</v>
      </c>
      <c r="R106" s="48">
        <v>0.699391442103099</v>
      </c>
      <c r="S106" s="48">
        <f t="shared" si="7"/>
        <v>0.379336865072997</v>
      </c>
      <c r="T106" s="48">
        <v>-0.18833481745325</v>
      </c>
      <c r="U106" s="50"/>
      <c r="V106" s="25" t="s">
        <v>198</v>
      </c>
    </row>
    <row r="107" s="16" customFormat="1" ht="28" customHeight="1" spans="1:21">
      <c r="A107" s="16" t="str">
        <f t="shared" si="4"/>
        <v>12084444753</v>
      </c>
      <c r="B107" s="53">
        <v>120844</v>
      </c>
      <c r="C107" s="53" t="s">
        <v>95</v>
      </c>
      <c r="D107" s="29" t="str">
        <f>VLOOKUP(B107,[1]Sheet1!$C$2:$I$142,7,0)</f>
        <v>B1</v>
      </c>
      <c r="E107" s="53" t="s">
        <v>28</v>
      </c>
      <c r="F107" s="5" t="s">
        <v>152</v>
      </c>
      <c r="G107" s="6">
        <v>44753</v>
      </c>
      <c r="H107" s="36" t="s">
        <v>139</v>
      </c>
      <c r="I107" s="40">
        <v>53</v>
      </c>
      <c r="J107" s="40">
        <v>6230.1</v>
      </c>
      <c r="K107" s="40" t="s">
        <v>240</v>
      </c>
      <c r="L107" s="41">
        <f t="shared" si="5"/>
        <v>1274.05545</v>
      </c>
      <c r="M107" s="42">
        <v>50.3913043478261</v>
      </c>
      <c r="N107" s="42">
        <v>5648.49260869565</v>
      </c>
      <c r="O107" s="43">
        <v>0.2246</v>
      </c>
      <c r="P107" s="42">
        <f t="shared" si="6"/>
        <v>1268.65143991304</v>
      </c>
      <c r="Q107" s="48">
        <v>0.0517687661777394</v>
      </c>
      <c r="R107" s="48">
        <v>0.102966832320712</v>
      </c>
      <c r="S107" s="48">
        <f t="shared" si="7"/>
        <v>0.00425964919673082</v>
      </c>
      <c r="T107" s="48">
        <v>-0.089492430988424</v>
      </c>
      <c r="U107" s="50"/>
    </row>
    <row r="108" s="16" customFormat="1" ht="28" customHeight="1" spans="1:22">
      <c r="A108" s="16" t="str">
        <f t="shared" si="4"/>
        <v>12084444760</v>
      </c>
      <c r="B108" s="53">
        <v>120844</v>
      </c>
      <c r="C108" s="53" t="s">
        <v>95</v>
      </c>
      <c r="D108" s="29" t="str">
        <f>VLOOKUP(B108,[1]Sheet1!$C$2:$I$142,7,0)</f>
        <v>B1</v>
      </c>
      <c r="E108" s="53" t="s">
        <v>28</v>
      </c>
      <c r="F108" s="5" t="s">
        <v>152</v>
      </c>
      <c r="G108" s="6">
        <v>44760</v>
      </c>
      <c r="H108" s="36" t="s">
        <v>139</v>
      </c>
      <c r="I108" s="40">
        <v>74</v>
      </c>
      <c r="J108" s="40">
        <v>11297.7</v>
      </c>
      <c r="K108" s="40" t="s">
        <v>241</v>
      </c>
      <c r="L108" s="41">
        <f t="shared" si="5"/>
        <v>2053.92186</v>
      </c>
      <c r="M108" s="42">
        <v>50.3913043478261</v>
      </c>
      <c r="N108" s="42">
        <v>5648.49260869565</v>
      </c>
      <c r="O108" s="43">
        <v>0.2246</v>
      </c>
      <c r="P108" s="42">
        <f t="shared" si="6"/>
        <v>1268.65143991304</v>
      </c>
      <c r="Q108" s="48">
        <v>0.468507333908542</v>
      </c>
      <c r="R108" s="48">
        <v>1.00012654395751</v>
      </c>
      <c r="S108" s="48">
        <f t="shared" si="7"/>
        <v>0.618980434957597</v>
      </c>
      <c r="T108" s="48">
        <v>-0.190560997328584</v>
      </c>
      <c r="U108" s="50"/>
      <c r="V108" s="16" t="s">
        <v>127</v>
      </c>
    </row>
    <row r="109" s="16" customFormat="1" ht="28" customHeight="1" spans="1:21">
      <c r="A109" s="16" t="str">
        <f t="shared" si="4"/>
        <v>12084444767</v>
      </c>
      <c r="B109" s="53">
        <v>120844</v>
      </c>
      <c r="C109" s="53" t="s">
        <v>95</v>
      </c>
      <c r="D109" s="29" t="str">
        <f>VLOOKUP(B109,[1]Sheet1!$C$2:$I$142,7,0)</f>
        <v>B1</v>
      </c>
      <c r="E109" s="53" t="s">
        <v>28</v>
      </c>
      <c r="F109" s="5" t="s">
        <v>152</v>
      </c>
      <c r="G109" s="6">
        <v>44767</v>
      </c>
      <c r="H109" s="36" t="s">
        <v>139</v>
      </c>
      <c r="I109" s="40">
        <v>76</v>
      </c>
      <c r="J109" s="40">
        <v>5406.89</v>
      </c>
      <c r="K109" s="40" t="s">
        <v>242</v>
      </c>
      <c r="L109" s="41">
        <f t="shared" si="5"/>
        <v>1375.512816</v>
      </c>
      <c r="M109" s="42">
        <v>50.3913043478261</v>
      </c>
      <c r="N109" s="42">
        <v>5648.49260869565</v>
      </c>
      <c r="O109" s="43">
        <v>0.2246</v>
      </c>
      <c r="P109" s="42">
        <f t="shared" si="6"/>
        <v>1268.65143991304</v>
      </c>
      <c r="Q109" s="48">
        <v>0.508196721311475</v>
      </c>
      <c r="R109" s="48">
        <v>-0.0427729352648374</v>
      </c>
      <c r="S109" s="48">
        <f t="shared" si="7"/>
        <v>0.0842322585424107</v>
      </c>
      <c r="T109" s="48">
        <v>0.132680320569902</v>
      </c>
      <c r="U109" s="50"/>
    </row>
    <row r="110" s="16" customFormat="1" ht="28" customHeight="1" spans="1:21">
      <c r="A110" s="16" t="str">
        <f t="shared" si="4"/>
        <v>12084444747</v>
      </c>
      <c r="B110" s="53">
        <v>120844</v>
      </c>
      <c r="C110" s="53" t="s">
        <v>95</v>
      </c>
      <c r="D110" s="29" t="str">
        <f>VLOOKUP(B110,[1]Sheet1!$C$2:$I$142,7,0)</f>
        <v>B1</v>
      </c>
      <c r="E110" s="53" t="s">
        <v>28</v>
      </c>
      <c r="F110" s="30" t="s">
        <v>121</v>
      </c>
      <c r="G110" s="32">
        <v>44747</v>
      </c>
      <c r="H110" s="36" t="s">
        <v>139</v>
      </c>
      <c r="I110" s="40">
        <v>46</v>
      </c>
      <c r="J110" s="40">
        <v>4550.74</v>
      </c>
      <c r="K110" s="40" t="s">
        <v>243</v>
      </c>
      <c r="L110" s="41">
        <f t="shared" si="5"/>
        <v>1089.90223</v>
      </c>
      <c r="M110" s="42">
        <v>50.3913043478261</v>
      </c>
      <c r="N110" s="42">
        <v>5648.49260869565</v>
      </c>
      <c r="O110" s="43">
        <v>0.2246</v>
      </c>
      <c r="P110" s="42">
        <f t="shared" si="6"/>
        <v>1268.65143991304</v>
      </c>
      <c r="Q110" s="48">
        <v>-0.087144089732528</v>
      </c>
      <c r="R110" s="48">
        <v>-0.194344347199057</v>
      </c>
      <c r="S110" s="48">
        <f t="shared" si="7"/>
        <v>-0.140897022057765</v>
      </c>
      <c r="T110" s="48">
        <v>0.0663401602849509</v>
      </c>
      <c r="U110" s="50"/>
    </row>
    <row r="111" s="16" customFormat="1" ht="28" customHeight="1" spans="1:21">
      <c r="A111" s="16" t="str">
        <f t="shared" si="4"/>
        <v>12084444754</v>
      </c>
      <c r="B111" s="53">
        <v>120844</v>
      </c>
      <c r="C111" s="53" t="s">
        <v>95</v>
      </c>
      <c r="D111" s="29" t="str">
        <f>VLOOKUP(B111,[1]Sheet1!$C$2:$I$142,7,0)</f>
        <v>B1</v>
      </c>
      <c r="E111" s="53" t="s">
        <v>28</v>
      </c>
      <c r="F111" s="30" t="s">
        <v>121</v>
      </c>
      <c r="G111" s="32">
        <v>44754</v>
      </c>
      <c r="H111" s="36" t="s">
        <v>139</v>
      </c>
      <c r="I111" s="40">
        <v>58</v>
      </c>
      <c r="J111" s="40">
        <v>3853.23</v>
      </c>
      <c r="K111" s="40" t="s">
        <v>244</v>
      </c>
      <c r="L111" s="41">
        <f t="shared" si="5"/>
        <v>1165.987398</v>
      </c>
      <c r="M111" s="42">
        <v>50.3913043478261</v>
      </c>
      <c r="N111" s="42">
        <v>5648.49260869565</v>
      </c>
      <c r="O111" s="43">
        <v>0.2246</v>
      </c>
      <c r="P111" s="42">
        <f t="shared" si="6"/>
        <v>1268.65143991304</v>
      </c>
      <c r="Q111" s="48">
        <v>0.150992234685073</v>
      </c>
      <c r="R111" s="48">
        <v>-0.317830389993236</v>
      </c>
      <c r="S111" s="48">
        <f t="shared" si="7"/>
        <v>-0.0809237578448496</v>
      </c>
      <c r="T111" s="48">
        <v>0.347284060552093</v>
      </c>
      <c r="U111" s="49">
        <v>0</v>
      </c>
    </row>
    <row r="112" s="16" customFormat="1" ht="28" customHeight="1" spans="1:21">
      <c r="A112" s="16" t="str">
        <f t="shared" si="4"/>
        <v>12084444761</v>
      </c>
      <c r="B112" s="53">
        <v>120844</v>
      </c>
      <c r="C112" s="53" t="s">
        <v>95</v>
      </c>
      <c r="D112" s="29" t="str">
        <f>VLOOKUP(B112,[1]Sheet1!$C$2:$I$142,7,0)</f>
        <v>B1</v>
      </c>
      <c r="E112" s="53" t="s">
        <v>28</v>
      </c>
      <c r="F112" s="30" t="s">
        <v>121</v>
      </c>
      <c r="G112" s="32">
        <v>44761</v>
      </c>
      <c r="H112" s="36" t="s">
        <v>139</v>
      </c>
      <c r="I112" s="40">
        <v>80</v>
      </c>
      <c r="J112" s="40">
        <v>7818.04</v>
      </c>
      <c r="K112" s="40" t="s">
        <v>245</v>
      </c>
      <c r="L112" s="41">
        <f t="shared" si="5"/>
        <v>2363.393492</v>
      </c>
      <c r="M112" s="42">
        <v>50.3913043478261</v>
      </c>
      <c r="N112" s="42">
        <v>5648.49260869565</v>
      </c>
      <c r="O112" s="43">
        <v>0.2246</v>
      </c>
      <c r="P112" s="42">
        <f t="shared" si="6"/>
        <v>1268.65143991304</v>
      </c>
      <c r="Q112" s="48">
        <v>0.587575496117343</v>
      </c>
      <c r="R112" s="48">
        <v>0.384093162831515</v>
      </c>
      <c r="S112" s="48">
        <f t="shared" si="7"/>
        <v>0.862917912395223</v>
      </c>
      <c r="T112" s="48">
        <v>0.345948352626892</v>
      </c>
      <c r="U112" s="49">
        <v>0</v>
      </c>
    </row>
    <row r="113" s="16" customFormat="1" ht="28" customHeight="1" spans="1:21">
      <c r="A113" s="16" t="str">
        <f t="shared" si="4"/>
        <v>12084444768</v>
      </c>
      <c r="B113" s="53">
        <v>120844</v>
      </c>
      <c r="C113" s="53" t="s">
        <v>95</v>
      </c>
      <c r="D113" s="29" t="str">
        <f>VLOOKUP(B113,[1]Sheet1!$C$2:$I$142,7,0)</f>
        <v>B1</v>
      </c>
      <c r="E113" s="53" t="s">
        <v>28</v>
      </c>
      <c r="F113" s="30" t="s">
        <v>121</v>
      </c>
      <c r="G113" s="32">
        <v>44768</v>
      </c>
      <c r="H113" s="36" t="s">
        <v>139</v>
      </c>
      <c r="I113" s="40">
        <v>84</v>
      </c>
      <c r="J113" s="40">
        <v>7698.68</v>
      </c>
      <c r="K113" s="40" t="s">
        <v>246</v>
      </c>
      <c r="L113" s="41">
        <f t="shared" si="5"/>
        <v>2087.882016</v>
      </c>
      <c r="M113" s="42">
        <v>50.3913043478261</v>
      </c>
      <c r="N113" s="42">
        <v>5648.49260869565</v>
      </c>
      <c r="O113" s="43">
        <v>0.2246</v>
      </c>
      <c r="P113" s="42">
        <f t="shared" si="6"/>
        <v>1268.65143991304</v>
      </c>
      <c r="Q113" s="48">
        <v>0.66695427092321</v>
      </c>
      <c r="R113" s="48">
        <v>0.3629618613908</v>
      </c>
      <c r="S113" s="48">
        <f t="shared" si="7"/>
        <v>0.645749139844991</v>
      </c>
      <c r="T113" s="48">
        <v>0.207479964381122</v>
      </c>
      <c r="U113" s="50"/>
    </row>
    <row r="114" s="16" customFormat="1" ht="28" customHeight="1" spans="1:21">
      <c r="A114" s="16" t="str">
        <f t="shared" si="4"/>
        <v>12084444748</v>
      </c>
      <c r="B114" s="53">
        <v>120844</v>
      </c>
      <c r="C114" s="53" t="s">
        <v>95</v>
      </c>
      <c r="D114" s="29" t="str">
        <f>VLOOKUP(B114,[1]Sheet1!$C$2:$I$142,7,0)</f>
        <v>B1</v>
      </c>
      <c r="E114" s="53" t="s">
        <v>28</v>
      </c>
      <c r="F114" s="30" t="s">
        <v>129</v>
      </c>
      <c r="G114" s="32">
        <v>44748</v>
      </c>
      <c r="H114" s="36" t="s">
        <v>139</v>
      </c>
      <c r="I114" s="40">
        <v>62</v>
      </c>
      <c r="J114" s="40">
        <v>4597.38</v>
      </c>
      <c r="K114" s="40" t="s">
        <v>247</v>
      </c>
      <c r="L114" s="41">
        <f t="shared" si="5"/>
        <v>1299.679326</v>
      </c>
      <c r="M114" s="42">
        <v>50.3913043478261</v>
      </c>
      <c r="N114" s="42">
        <v>5648.49260869565</v>
      </c>
      <c r="O114" s="43">
        <v>0.2246</v>
      </c>
      <c r="P114" s="42">
        <f t="shared" si="6"/>
        <v>1268.65143991304</v>
      </c>
      <c r="Q114" s="48">
        <v>0.23037100949094</v>
      </c>
      <c r="R114" s="48">
        <v>-0.186087276998026</v>
      </c>
      <c r="S114" s="48">
        <f t="shared" si="7"/>
        <v>0.0244573766369459</v>
      </c>
      <c r="T114" s="48">
        <v>0.258682101513802</v>
      </c>
      <c r="U114" s="50"/>
    </row>
    <row r="115" s="16" customFormat="1" ht="28" customHeight="1" spans="1:21">
      <c r="A115" s="16" t="str">
        <f t="shared" si="4"/>
        <v>12084444755</v>
      </c>
      <c r="B115" s="53">
        <v>120844</v>
      </c>
      <c r="C115" s="53" t="s">
        <v>95</v>
      </c>
      <c r="D115" s="29" t="str">
        <f>VLOOKUP(B115,[1]Sheet1!$C$2:$I$142,7,0)</f>
        <v>B1</v>
      </c>
      <c r="E115" s="53" t="s">
        <v>28</v>
      </c>
      <c r="F115" s="30" t="s">
        <v>129</v>
      </c>
      <c r="G115" s="32">
        <v>44755</v>
      </c>
      <c r="H115" s="36" t="s">
        <v>139</v>
      </c>
      <c r="I115" s="40">
        <v>65</v>
      </c>
      <c r="J115" s="40">
        <v>5611.8</v>
      </c>
      <c r="K115" s="40" t="s">
        <v>156</v>
      </c>
      <c r="L115" s="41">
        <f t="shared" si="5"/>
        <v>1235.71836</v>
      </c>
      <c r="M115" s="42">
        <v>50.3913043478261</v>
      </c>
      <c r="N115" s="42">
        <v>5648.49260869565</v>
      </c>
      <c r="O115" s="43">
        <v>0.2246</v>
      </c>
      <c r="P115" s="42">
        <f t="shared" si="6"/>
        <v>1268.65143991304</v>
      </c>
      <c r="Q115" s="48">
        <v>0.289905090595341</v>
      </c>
      <c r="R115" s="48">
        <v>-0.00649600012562023</v>
      </c>
      <c r="S115" s="48">
        <f t="shared" si="7"/>
        <v>-0.02595912389876</v>
      </c>
      <c r="T115" s="48">
        <v>-0.0195903829029386</v>
      </c>
      <c r="U115" s="50"/>
    </row>
    <row r="116" s="16" customFormat="1" ht="28" customHeight="1" spans="1:21">
      <c r="A116" s="16" t="str">
        <f t="shared" si="4"/>
        <v>12084444762</v>
      </c>
      <c r="B116" s="53">
        <v>120844</v>
      </c>
      <c r="C116" s="53" t="s">
        <v>95</v>
      </c>
      <c r="D116" s="29" t="str">
        <f>VLOOKUP(B116,[1]Sheet1!$C$2:$I$142,7,0)</f>
        <v>B1</v>
      </c>
      <c r="E116" s="53" t="s">
        <v>28</v>
      </c>
      <c r="F116" s="30" t="s">
        <v>129</v>
      </c>
      <c r="G116" s="33">
        <v>44762</v>
      </c>
      <c r="H116" s="36" t="s">
        <v>139</v>
      </c>
      <c r="I116" s="40">
        <v>68</v>
      </c>
      <c r="J116" s="40">
        <v>7048.33</v>
      </c>
      <c r="K116" s="40" t="s">
        <v>248</v>
      </c>
      <c r="L116" s="41">
        <f t="shared" si="5"/>
        <v>1725.431184</v>
      </c>
      <c r="M116" s="42">
        <v>50.3913043478261</v>
      </c>
      <c r="N116" s="42">
        <v>5648.49260869565</v>
      </c>
      <c r="O116" s="43">
        <v>0.2246</v>
      </c>
      <c r="P116" s="42">
        <f t="shared" si="6"/>
        <v>1268.65143991304</v>
      </c>
      <c r="Q116" s="48">
        <v>0.349439171699741</v>
      </c>
      <c r="R116" s="48">
        <v>0.24782494875701</v>
      </c>
      <c r="S116" s="48">
        <f t="shared" si="7"/>
        <v>0.360051413427053</v>
      </c>
      <c r="T116" s="48">
        <v>0.0899376669634906</v>
      </c>
      <c r="U116" s="49"/>
    </row>
    <row r="117" s="16" customFormat="1" ht="28" customHeight="1" spans="1:21">
      <c r="A117" s="16" t="str">
        <f t="shared" si="4"/>
        <v>12084444769</v>
      </c>
      <c r="B117" s="53">
        <v>120844</v>
      </c>
      <c r="C117" s="53" t="s">
        <v>95</v>
      </c>
      <c r="D117" s="29" t="str">
        <f>VLOOKUP(B117,[1]Sheet1!$C$2:$I$142,7,0)</f>
        <v>B1</v>
      </c>
      <c r="E117" s="53" t="s">
        <v>28</v>
      </c>
      <c r="F117" s="30" t="s">
        <v>129</v>
      </c>
      <c r="G117" s="32">
        <v>44769</v>
      </c>
      <c r="H117" s="36" t="s">
        <v>139</v>
      </c>
      <c r="I117" s="40">
        <v>67</v>
      </c>
      <c r="J117" s="40">
        <v>7718.47</v>
      </c>
      <c r="K117" s="40" t="s">
        <v>249</v>
      </c>
      <c r="L117" s="41">
        <f t="shared" si="5"/>
        <v>1933.476735</v>
      </c>
      <c r="M117" s="42">
        <v>50.3913043478261</v>
      </c>
      <c r="N117" s="42">
        <v>5648.49260869565</v>
      </c>
      <c r="O117" s="43">
        <v>0.2246</v>
      </c>
      <c r="P117" s="42">
        <f t="shared" si="6"/>
        <v>1268.65143991304</v>
      </c>
      <c r="Q117" s="48">
        <v>0.329594477998274</v>
      </c>
      <c r="R117" s="48">
        <v>0.366465450997969</v>
      </c>
      <c r="S117" s="48">
        <f t="shared" si="7"/>
        <v>0.52404094156274</v>
      </c>
      <c r="T117" s="48">
        <v>0.115316117542297</v>
      </c>
      <c r="U117" s="50"/>
    </row>
    <row r="118" s="16" customFormat="1" ht="28" customHeight="1" spans="1:21">
      <c r="A118" s="16" t="str">
        <f t="shared" si="4"/>
        <v>73044746</v>
      </c>
      <c r="B118" s="53">
        <v>730</v>
      </c>
      <c r="C118" s="53" t="s">
        <v>92</v>
      </c>
      <c r="D118" s="29" t="str">
        <f>VLOOKUP(B118,[1]Sheet1!$C$2:$I$142,7,0)</f>
        <v>A3</v>
      </c>
      <c r="E118" s="53" t="s">
        <v>28</v>
      </c>
      <c r="F118" s="5" t="s">
        <v>152</v>
      </c>
      <c r="G118" s="6">
        <v>44746</v>
      </c>
      <c r="H118" s="36" t="s">
        <v>250</v>
      </c>
      <c r="I118" s="40">
        <v>126</v>
      </c>
      <c r="J118" s="40">
        <v>9143.33</v>
      </c>
      <c r="K118" s="40" t="s">
        <v>251</v>
      </c>
      <c r="L118" s="41">
        <f t="shared" si="5"/>
        <v>3235.824487</v>
      </c>
      <c r="M118" s="42">
        <v>116.478260869565</v>
      </c>
      <c r="N118" s="42">
        <v>8758.11652173913</v>
      </c>
      <c r="O118" s="43">
        <v>0.3084</v>
      </c>
      <c r="P118" s="42">
        <f t="shared" si="6"/>
        <v>2701.00313530435</v>
      </c>
      <c r="Q118" s="48">
        <v>0.0817469204927212</v>
      </c>
      <c r="R118" s="48">
        <v>0.0439835982205426</v>
      </c>
      <c r="S118" s="48">
        <f t="shared" si="7"/>
        <v>0.19800841572714</v>
      </c>
      <c r="T118" s="48">
        <v>0.147535667963683</v>
      </c>
      <c r="U118" s="50"/>
    </row>
    <row r="119" s="16" customFormat="1" ht="28" customHeight="1" spans="1:21">
      <c r="A119" s="16" t="str">
        <f t="shared" si="4"/>
        <v>73044753</v>
      </c>
      <c r="B119" s="53">
        <v>730</v>
      </c>
      <c r="C119" s="53" t="s">
        <v>92</v>
      </c>
      <c r="D119" s="29" t="str">
        <f>VLOOKUP(B119,[1]Sheet1!$C$2:$I$142,7,0)</f>
        <v>A3</v>
      </c>
      <c r="E119" s="53" t="s">
        <v>28</v>
      </c>
      <c r="F119" s="5" t="s">
        <v>152</v>
      </c>
      <c r="G119" s="6">
        <v>44753</v>
      </c>
      <c r="H119" s="36" t="s">
        <v>250</v>
      </c>
      <c r="I119" s="40">
        <v>136</v>
      </c>
      <c r="J119" s="40">
        <v>7858.39</v>
      </c>
      <c r="K119" s="40" t="s">
        <v>252</v>
      </c>
      <c r="L119" s="41">
        <f t="shared" si="5"/>
        <v>2243.570345</v>
      </c>
      <c r="M119" s="42">
        <v>116.478260869565</v>
      </c>
      <c r="N119" s="42">
        <v>8758.11652173913</v>
      </c>
      <c r="O119" s="43">
        <v>0.3084</v>
      </c>
      <c r="P119" s="42">
        <f t="shared" si="6"/>
        <v>2701.00313530435</v>
      </c>
      <c r="Q119" s="48">
        <v>0.167599850690556</v>
      </c>
      <c r="R119" s="48">
        <v>-0.102730595043564</v>
      </c>
      <c r="S119" s="48">
        <f t="shared" si="7"/>
        <v>-0.169356630625608</v>
      </c>
      <c r="T119" s="48">
        <v>-0.0742542153047989</v>
      </c>
      <c r="U119" s="50"/>
    </row>
    <row r="120" s="17" customFormat="1" ht="28" customHeight="1" spans="1:22">
      <c r="A120" s="17" t="str">
        <f t="shared" si="4"/>
        <v>73044760</v>
      </c>
      <c r="B120" s="54">
        <v>730</v>
      </c>
      <c r="C120" s="54" t="s">
        <v>92</v>
      </c>
      <c r="D120" s="54" t="str">
        <f>VLOOKUP(B120,[1]Sheet1!$C$2:$I$142,7,0)</f>
        <v>A3</v>
      </c>
      <c r="E120" s="54" t="s">
        <v>28</v>
      </c>
      <c r="F120" s="55" t="s">
        <v>152</v>
      </c>
      <c r="G120" s="56">
        <v>44760</v>
      </c>
      <c r="H120" s="57" t="s">
        <v>250</v>
      </c>
      <c r="I120" s="62">
        <v>0</v>
      </c>
      <c r="J120" s="62">
        <v>0</v>
      </c>
      <c r="K120" s="62">
        <v>0</v>
      </c>
      <c r="L120" s="63">
        <v>0</v>
      </c>
      <c r="M120" s="63">
        <v>0</v>
      </c>
      <c r="N120" s="63">
        <v>0</v>
      </c>
      <c r="O120" s="48">
        <v>0</v>
      </c>
      <c r="P120" s="63">
        <v>0</v>
      </c>
      <c r="Q120" s="48">
        <v>0</v>
      </c>
      <c r="R120" s="48">
        <v>0</v>
      </c>
      <c r="S120" s="48">
        <v>0</v>
      </c>
      <c r="T120" s="48">
        <v>0</v>
      </c>
      <c r="U120" s="48"/>
      <c r="V120" s="17" t="s">
        <v>127</v>
      </c>
    </row>
    <row r="121" s="17" customFormat="1" ht="28" customHeight="1" spans="1:21">
      <c r="A121" s="17" t="str">
        <f t="shared" si="4"/>
        <v>73044767</v>
      </c>
      <c r="B121" s="54">
        <v>730</v>
      </c>
      <c r="C121" s="54" t="s">
        <v>92</v>
      </c>
      <c r="D121" s="54" t="str">
        <f>VLOOKUP(B121,[1]Sheet1!$C$2:$I$142,7,0)</f>
        <v>A3</v>
      </c>
      <c r="E121" s="54" t="s">
        <v>28</v>
      </c>
      <c r="F121" s="55" t="s">
        <v>152</v>
      </c>
      <c r="G121" s="56">
        <v>44767</v>
      </c>
      <c r="H121" s="57" t="s">
        <v>250</v>
      </c>
      <c r="I121" s="64">
        <f>VLOOKUP(A121,[2]CXMDXSHZ!$A$1872:$F$1901,6,0)</f>
        <v>132</v>
      </c>
      <c r="J121" s="64">
        <f>VLOOKUP(A121,[2]CXMDXSHZ!$A$1872:$E$1901,5,0)</f>
        <v>8980.34</v>
      </c>
      <c r="K121" s="64" t="str">
        <f>VLOOKUP(A121,[2]CXMDXSHZ!$A$1872:$H$1901,8,0)</f>
        <v>31.63%</v>
      </c>
      <c r="L121" s="65">
        <f>VLOOKUP(A121,[2]CXMDXSHZ!$A$1872:$G$1901,7,0)</f>
        <v>2840.33</v>
      </c>
      <c r="M121" s="21">
        <f>VLOOKUP(B120,[3]查询时间段分门店销售汇总!$D$3:$L$144,9,0)</f>
        <v>116.478260869565</v>
      </c>
      <c r="N121" s="21">
        <f>VLOOKUP(B120,[3]查询时间段分门店销售汇总!$D$3:$P$144,13,0)</f>
        <v>8758.11652173913</v>
      </c>
      <c r="O121" s="66">
        <f>VLOOKUP(B120,[3]查询时间段分门店销售汇总!$D$3:$T$144,17,0)</f>
        <v>0.3084</v>
      </c>
      <c r="P121" s="22">
        <f>O121*N121</f>
        <v>2701.00313530435</v>
      </c>
      <c r="Q121" s="48">
        <f>(I121-M121)/M121</f>
        <v>0.133258678611422</v>
      </c>
      <c r="R121" s="48">
        <f>(J121-N121)/N121</f>
        <v>0.0253734324850867</v>
      </c>
      <c r="S121" s="48">
        <f>(L121-P121)/P121</f>
        <v>0.0515833776253476</v>
      </c>
      <c r="T121" s="48">
        <f>(K121-O121)/O121</f>
        <v>0.025616083009079</v>
      </c>
      <c r="U121" s="48"/>
    </row>
    <row r="122" s="16" customFormat="1" ht="28" customHeight="1" spans="1:22">
      <c r="A122" s="16" t="str">
        <f t="shared" si="4"/>
        <v>73044749</v>
      </c>
      <c r="B122" s="53">
        <v>730</v>
      </c>
      <c r="C122" s="53" t="s">
        <v>92</v>
      </c>
      <c r="D122" s="29" t="str">
        <f>VLOOKUP(B122,[1]Sheet1!$C$2:$I$142,7,0)</f>
        <v>A3</v>
      </c>
      <c r="E122" s="53" t="s">
        <v>28</v>
      </c>
      <c r="F122" s="30" t="s">
        <v>114</v>
      </c>
      <c r="G122" s="6">
        <v>44749</v>
      </c>
      <c r="H122" s="58" t="s">
        <v>253</v>
      </c>
      <c r="I122" s="40">
        <v>194</v>
      </c>
      <c r="J122" s="40">
        <v>12442.68</v>
      </c>
      <c r="K122" s="40" t="s">
        <v>254</v>
      </c>
      <c r="L122" s="41">
        <f t="shared" si="5"/>
        <v>4364.892144</v>
      </c>
      <c r="M122" s="42">
        <v>116.478260869565</v>
      </c>
      <c r="N122" s="42">
        <v>8758.11652173913</v>
      </c>
      <c r="O122" s="43">
        <v>0.3084</v>
      </c>
      <c r="P122" s="42">
        <f t="shared" si="6"/>
        <v>2701.00313530435</v>
      </c>
      <c r="Q122" s="48">
        <v>0.665546845837999</v>
      </c>
      <c r="R122" s="48">
        <v>0.420702724052045</v>
      </c>
      <c r="S122" s="48">
        <f t="shared" si="7"/>
        <v>0.616026315166852</v>
      </c>
      <c r="T122" s="48">
        <v>0.137483787289235</v>
      </c>
      <c r="U122" s="50"/>
      <c r="V122" s="25" t="s">
        <v>172</v>
      </c>
    </row>
    <row r="123" s="16" customFormat="1" ht="28" customHeight="1" spans="1:21">
      <c r="A123" s="16" t="str">
        <f t="shared" si="4"/>
        <v>73044756</v>
      </c>
      <c r="B123" s="53">
        <v>730</v>
      </c>
      <c r="C123" s="53" t="s">
        <v>92</v>
      </c>
      <c r="D123" s="29" t="str">
        <f>VLOOKUP(B123,[1]Sheet1!$C$2:$I$142,7,0)</f>
        <v>A3</v>
      </c>
      <c r="E123" s="53" t="s">
        <v>28</v>
      </c>
      <c r="F123" s="30" t="s">
        <v>114</v>
      </c>
      <c r="G123" s="32">
        <v>44756</v>
      </c>
      <c r="H123" s="58" t="s">
        <v>253</v>
      </c>
      <c r="I123" s="40">
        <v>140</v>
      </c>
      <c r="J123" s="40">
        <v>7296.89</v>
      </c>
      <c r="K123" s="40" t="s">
        <v>179</v>
      </c>
      <c r="L123" s="41">
        <f t="shared" si="5"/>
        <v>2618.853821</v>
      </c>
      <c r="M123" s="42">
        <v>116.478260869565</v>
      </c>
      <c r="N123" s="42">
        <v>8758.11652173913</v>
      </c>
      <c r="O123" s="43">
        <v>0.3084</v>
      </c>
      <c r="P123" s="42">
        <f t="shared" si="6"/>
        <v>2701.00313530435</v>
      </c>
      <c r="Q123" s="48">
        <v>0.20194102276969</v>
      </c>
      <c r="R123" s="48">
        <v>-0.166842553203319</v>
      </c>
      <c r="S123" s="48">
        <f t="shared" si="7"/>
        <v>-0.0304143720644334</v>
      </c>
      <c r="T123" s="48">
        <v>0.163748378728923</v>
      </c>
      <c r="U123" s="50"/>
    </row>
    <row r="124" s="16" customFormat="1" ht="28" customHeight="1" spans="1:21">
      <c r="A124" s="16" t="str">
        <f t="shared" si="4"/>
        <v>73044763</v>
      </c>
      <c r="B124" s="53">
        <v>730</v>
      </c>
      <c r="C124" s="53" t="s">
        <v>92</v>
      </c>
      <c r="D124" s="29" t="str">
        <f>VLOOKUP(B124,[1]Sheet1!$C$2:$I$142,7,0)</f>
        <v>A3</v>
      </c>
      <c r="E124" s="53" t="s">
        <v>28</v>
      </c>
      <c r="F124" s="30" t="s">
        <v>114</v>
      </c>
      <c r="G124" s="32">
        <v>44763</v>
      </c>
      <c r="H124" s="58" t="s">
        <v>253</v>
      </c>
      <c r="I124" s="40">
        <v>134</v>
      </c>
      <c r="J124" s="40">
        <v>9552.37</v>
      </c>
      <c r="K124" s="40" t="s">
        <v>255</v>
      </c>
      <c r="L124" s="41">
        <f t="shared" si="5"/>
        <v>2817.94915</v>
      </c>
      <c r="M124" s="42">
        <v>116.478260869565</v>
      </c>
      <c r="N124" s="42">
        <v>8758.11652173913</v>
      </c>
      <c r="O124" s="43">
        <v>0.3084</v>
      </c>
      <c r="P124" s="42">
        <f t="shared" si="6"/>
        <v>2701.00313530435</v>
      </c>
      <c r="Q124" s="48">
        <v>0.150429264650989</v>
      </c>
      <c r="R124" s="48">
        <v>0.0906877039474639</v>
      </c>
      <c r="S124" s="48">
        <f t="shared" si="7"/>
        <v>0.0432972524789294</v>
      </c>
      <c r="T124" s="48">
        <v>-0.0434500648508431</v>
      </c>
      <c r="U124" s="50"/>
    </row>
    <row r="125" s="17" customFormat="1" ht="28" customHeight="1" spans="1:21">
      <c r="A125" s="17" t="str">
        <f t="shared" si="4"/>
        <v>73044770</v>
      </c>
      <c r="B125" s="54">
        <v>730</v>
      </c>
      <c r="C125" s="54" t="s">
        <v>92</v>
      </c>
      <c r="D125" s="54" t="str">
        <f>VLOOKUP(B125,[1]Sheet1!$C$2:$I$142,7,0)</f>
        <v>A3</v>
      </c>
      <c r="E125" s="54" t="s">
        <v>28</v>
      </c>
      <c r="F125" s="59" t="s">
        <v>114</v>
      </c>
      <c r="G125" s="60">
        <v>44770</v>
      </c>
      <c r="H125" s="61" t="s">
        <v>253</v>
      </c>
      <c r="I125" s="67">
        <f>VLOOKUP(A125,[2]CXMDXSHZ!$A$2:$F$4793,6,0)</f>
        <v>126</v>
      </c>
      <c r="J125" s="20">
        <f>VLOOKUP(A125,[2]CXMDXSHZ!$A$2:$E$4793,5,0)</f>
        <v>12458.83</v>
      </c>
      <c r="K125" s="20" t="str">
        <f>VLOOKUP(A124,[2]CXMDXSHZ!$A$2:$H$4793,8,0)</f>
        <v>29.5%</v>
      </c>
      <c r="L125" s="20">
        <f>VLOOKUP(A125,[2]CXMDXSHZ!$A$2:$G$4793,7,0)</f>
        <v>4398.8</v>
      </c>
      <c r="M125" s="21">
        <f>VLOOKUP(B124,[3]查询时间段分门店销售汇总!$D$3:$L$144,9,0)</f>
        <v>116.478260869565</v>
      </c>
      <c r="N125" s="21">
        <f>VLOOKUP(B124,[3]查询时间段分门店销售汇总!$D$3:$P$144,13,0)</f>
        <v>8758.11652173913</v>
      </c>
      <c r="O125" s="66">
        <f>VLOOKUP(B124,[3]查询时间段分门店销售汇总!$D$3:$T$144,17,0)</f>
        <v>0.3084</v>
      </c>
      <c r="P125" s="22">
        <f>O125*N125</f>
        <v>2701.00313530435</v>
      </c>
      <c r="Q125" s="48">
        <f>(I125-M125)/M125</f>
        <v>0.0817469204927212</v>
      </c>
      <c r="R125" s="48">
        <f>(J125-N125)/N125</f>
        <v>0.422546727835268</v>
      </c>
      <c r="S125" s="48">
        <f t="shared" si="7"/>
        <v>0.62858011621832</v>
      </c>
      <c r="T125" s="48">
        <f>(K125-O125)/O125</f>
        <v>-0.0434500648508431</v>
      </c>
      <c r="U125" s="63"/>
    </row>
    <row r="126" s="16" customFormat="1" ht="28" customHeight="1" spans="1:21">
      <c r="A126" s="16" t="str">
        <f t="shared" si="4"/>
        <v>11462244743</v>
      </c>
      <c r="B126" s="53">
        <v>114622</v>
      </c>
      <c r="C126" s="53" t="s">
        <v>36</v>
      </c>
      <c r="D126" s="29" t="str">
        <f>VLOOKUP(B126,[1]Sheet1!$C$2:$I$142,7,0)</f>
        <v>B1</v>
      </c>
      <c r="E126" s="53" t="s">
        <v>28</v>
      </c>
      <c r="F126" s="5" t="s">
        <v>166</v>
      </c>
      <c r="G126" s="6">
        <v>44743</v>
      </c>
      <c r="H126" s="36" t="s">
        <v>256</v>
      </c>
      <c r="I126" s="40">
        <v>108</v>
      </c>
      <c r="J126" s="40">
        <v>5726.6</v>
      </c>
      <c r="K126" s="40" t="s">
        <v>257</v>
      </c>
      <c r="L126" s="41">
        <f t="shared" si="5"/>
        <v>2100.51688</v>
      </c>
      <c r="M126" s="42">
        <v>103.173913043478</v>
      </c>
      <c r="N126" s="42">
        <v>6603.41304347826</v>
      </c>
      <c r="O126" s="43">
        <v>0.33195</v>
      </c>
      <c r="P126" s="42">
        <f t="shared" si="6"/>
        <v>2192.00295978261</v>
      </c>
      <c r="Q126" s="48">
        <v>0.0467762326169405</v>
      </c>
      <c r="R126" s="48">
        <v>-0.132781795975072</v>
      </c>
      <c r="S126" s="48">
        <f t="shared" si="7"/>
        <v>-0.0417362939106988</v>
      </c>
      <c r="T126" s="48">
        <v>0.104985690616057</v>
      </c>
      <c r="U126" s="50"/>
    </row>
    <row r="127" s="16" customFormat="1" ht="28" customHeight="1" spans="1:21">
      <c r="A127" s="16" t="str">
        <f t="shared" si="4"/>
        <v>11462244750</v>
      </c>
      <c r="B127" s="53">
        <v>114622</v>
      </c>
      <c r="C127" s="53" t="s">
        <v>36</v>
      </c>
      <c r="D127" s="29" t="str">
        <f>VLOOKUP(B127,[1]Sheet1!$C$2:$I$142,7,0)</f>
        <v>B1</v>
      </c>
      <c r="E127" s="53" t="s">
        <v>28</v>
      </c>
      <c r="F127" s="5" t="s">
        <v>166</v>
      </c>
      <c r="G127" s="6">
        <v>44750</v>
      </c>
      <c r="H127" s="36" t="s">
        <v>256</v>
      </c>
      <c r="I127" s="40">
        <v>128</v>
      </c>
      <c r="J127" s="40">
        <v>7828.07</v>
      </c>
      <c r="K127" s="40" t="s">
        <v>258</v>
      </c>
      <c r="L127" s="41">
        <f t="shared" si="5"/>
        <v>2662.326607</v>
      </c>
      <c r="M127" s="42">
        <v>103.173913043478</v>
      </c>
      <c r="N127" s="42">
        <v>6603.41304347826</v>
      </c>
      <c r="O127" s="43">
        <v>0.33195</v>
      </c>
      <c r="P127" s="42">
        <f t="shared" si="6"/>
        <v>2192.00295978261</v>
      </c>
      <c r="Q127" s="48">
        <v>0.240623683101559</v>
      </c>
      <c r="R127" s="48">
        <v>0.18545817874156</v>
      </c>
      <c r="S127" s="48">
        <f t="shared" si="7"/>
        <v>0.214563417954525</v>
      </c>
      <c r="T127" s="48">
        <v>0.0245518903449313</v>
      </c>
      <c r="U127" s="50"/>
    </row>
    <row r="128" s="16" customFormat="1" ht="28" customHeight="1" spans="1:21">
      <c r="A128" s="16" t="str">
        <f t="shared" si="4"/>
        <v>11462244757</v>
      </c>
      <c r="B128" s="53">
        <v>114622</v>
      </c>
      <c r="C128" s="53" t="s">
        <v>36</v>
      </c>
      <c r="D128" s="29" t="str">
        <f>VLOOKUP(B128,[1]Sheet1!$C$2:$I$142,7,0)</f>
        <v>B1</v>
      </c>
      <c r="E128" s="53" t="s">
        <v>28</v>
      </c>
      <c r="F128" s="5" t="s">
        <v>166</v>
      </c>
      <c r="G128" s="6">
        <v>44757</v>
      </c>
      <c r="H128" s="36" t="s">
        <v>256</v>
      </c>
      <c r="I128" s="40">
        <v>111</v>
      </c>
      <c r="J128" s="40">
        <v>4086.09</v>
      </c>
      <c r="K128" s="40" t="s">
        <v>259</v>
      </c>
      <c r="L128" s="41">
        <f t="shared" si="5"/>
        <v>1617.274422</v>
      </c>
      <c r="M128" s="42">
        <v>103.173913043478</v>
      </c>
      <c r="N128" s="42">
        <v>6603.41304347826</v>
      </c>
      <c r="O128" s="43">
        <v>0.33195</v>
      </c>
      <c r="P128" s="42">
        <f t="shared" si="6"/>
        <v>2192.00295978261</v>
      </c>
      <c r="Q128" s="48">
        <v>0.0758533501896333</v>
      </c>
      <c r="R128" s="48">
        <v>-0.381215445240768</v>
      </c>
      <c r="S128" s="48">
        <f t="shared" si="7"/>
        <v>-0.262193321965043</v>
      </c>
      <c r="T128" s="48">
        <v>0.192348245217653</v>
      </c>
      <c r="U128" s="50"/>
    </row>
    <row r="129" s="16" customFormat="1" ht="28" customHeight="1" spans="1:22">
      <c r="A129" s="16" t="str">
        <f t="shared" si="4"/>
        <v>11462244764</v>
      </c>
      <c r="B129" s="53">
        <v>114622</v>
      </c>
      <c r="C129" s="53" t="s">
        <v>36</v>
      </c>
      <c r="D129" s="29" t="str">
        <f>VLOOKUP(B129,[1]Sheet1!$C$2:$I$142,7,0)</f>
        <v>B1</v>
      </c>
      <c r="E129" s="53" t="s">
        <v>28</v>
      </c>
      <c r="F129" s="5" t="s">
        <v>166</v>
      </c>
      <c r="G129" s="6">
        <v>44764</v>
      </c>
      <c r="H129" s="36" t="s">
        <v>256</v>
      </c>
      <c r="I129" s="40">
        <v>105</v>
      </c>
      <c r="J129" s="40">
        <v>9674.12</v>
      </c>
      <c r="K129" s="40" t="s">
        <v>260</v>
      </c>
      <c r="L129" s="41">
        <f t="shared" si="5"/>
        <v>3023.1625</v>
      </c>
      <c r="M129" s="42">
        <v>103.173913043478</v>
      </c>
      <c r="N129" s="42">
        <v>6603.41304347826</v>
      </c>
      <c r="O129" s="43">
        <v>0.33195</v>
      </c>
      <c r="P129" s="42">
        <f t="shared" si="6"/>
        <v>2192.00295978261</v>
      </c>
      <c r="Q129" s="48">
        <v>0.0176991150442477</v>
      </c>
      <c r="R129" s="48">
        <v>0.465018155960192</v>
      </c>
      <c r="S129" s="48">
        <f t="shared" si="7"/>
        <v>0.379178110370718</v>
      </c>
      <c r="T129" s="48">
        <v>-0.0585931616207261</v>
      </c>
      <c r="U129" s="49"/>
      <c r="V129" s="16" t="s">
        <v>127</v>
      </c>
    </row>
    <row r="130" s="16" customFormat="1" ht="28" customHeight="1" spans="1:21">
      <c r="A130" s="16" t="str">
        <f t="shared" si="4"/>
        <v>11462244771</v>
      </c>
      <c r="B130" s="53">
        <v>114622</v>
      </c>
      <c r="C130" s="53" t="s">
        <v>36</v>
      </c>
      <c r="D130" s="29" t="str">
        <f>VLOOKUP(B130,[1]Sheet1!$C$2:$I$142,7,0)</f>
        <v>B1</v>
      </c>
      <c r="E130" s="53" t="s">
        <v>28</v>
      </c>
      <c r="F130" s="5" t="s">
        <v>166</v>
      </c>
      <c r="G130" s="6">
        <v>44771</v>
      </c>
      <c r="H130" s="36" t="s">
        <v>256</v>
      </c>
      <c r="I130" s="40">
        <v>96</v>
      </c>
      <c r="J130" s="40">
        <v>6271.21</v>
      </c>
      <c r="K130" s="40" t="s">
        <v>261</v>
      </c>
      <c r="L130" s="41">
        <f t="shared" si="5"/>
        <v>2551.128228</v>
      </c>
      <c r="M130" s="42">
        <v>103.173913043478</v>
      </c>
      <c r="N130" s="42">
        <v>6603.41304347826</v>
      </c>
      <c r="O130" s="43">
        <v>0.33195</v>
      </c>
      <c r="P130" s="42">
        <f t="shared" si="6"/>
        <v>2192.00295978261</v>
      </c>
      <c r="Q130" s="48">
        <v>-0.0695322376738306</v>
      </c>
      <c r="R130" s="48">
        <v>-0.050307778915383</v>
      </c>
      <c r="S130" s="48">
        <f t="shared" si="7"/>
        <v>0.163834298952319</v>
      </c>
      <c r="T130" s="48">
        <v>0.225485765928604</v>
      </c>
      <c r="U130" s="50"/>
    </row>
    <row r="131" s="16" customFormat="1" ht="28" customHeight="1" spans="1:21">
      <c r="A131" s="16" t="str">
        <f t="shared" ref="A131:A194" si="8">B131&amp;G131</f>
        <v>11462244744</v>
      </c>
      <c r="B131" s="53">
        <v>114622</v>
      </c>
      <c r="C131" s="53" t="s">
        <v>36</v>
      </c>
      <c r="D131" s="29" t="str">
        <f>VLOOKUP(B131,[1]Sheet1!$C$2:$I$142,7,0)</f>
        <v>B1</v>
      </c>
      <c r="E131" s="53" t="s">
        <v>28</v>
      </c>
      <c r="F131" s="5" t="s">
        <v>262</v>
      </c>
      <c r="G131" s="6">
        <v>44744</v>
      </c>
      <c r="H131" s="36" t="s">
        <v>256</v>
      </c>
      <c r="I131" s="40">
        <v>106</v>
      </c>
      <c r="J131" s="40">
        <v>6058.62</v>
      </c>
      <c r="K131" s="40" t="s">
        <v>263</v>
      </c>
      <c r="L131" s="41">
        <f t="shared" ref="L131:L194" si="9">K131*J131</f>
        <v>2197.461474</v>
      </c>
      <c r="M131" s="42">
        <v>103.173913043478</v>
      </c>
      <c r="N131" s="42">
        <v>6603.41304347826</v>
      </c>
      <c r="O131" s="43">
        <v>0.33195</v>
      </c>
      <c r="P131" s="42">
        <f t="shared" ref="P131:P194" si="10">N131*O131</f>
        <v>2192.00295978261</v>
      </c>
      <c r="Q131" s="48">
        <v>0.0273914875684787</v>
      </c>
      <c r="R131" s="48">
        <v>-0.0825017365854944</v>
      </c>
      <c r="S131" s="48">
        <f t="shared" ref="S131:S194" si="11">(L131-P131)/P131</f>
        <v>0.00249019472945091</v>
      </c>
      <c r="T131" s="48">
        <v>0.0926344328965206</v>
      </c>
      <c r="U131" s="50"/>
    </row>
    <row r="132" s="16" customFormat="1" ht="28" customHeight="1" spans="1:21">
      <c r="A132" s="16" t="str">
        <f t="shared" si="8"/>
        <v>11462244751</v>
      </c>
      <c r="B132" s="53">
        <v>114622</v>
      </c>
      <c r="C132" s="53" t="s">
        <v>36</v>
      </c>
      <c r="D132" s="29" t="str">
        <f>VLOOKUP(B132,[1]Sheet1!$C$2:$I$142,7,0)</f>
        <v>B1</v>
      </c>
      <c r="E132" s="53" t="s">
        <v>28</v>
      </c>
      <c r="F132" s="5" t="s">
        <v>262</v>
      </c>
      <c r="G132" s="6">
        <v>44751</v>
      </c>
      <c r="H132" s="36" t="s">
        <v>256</v>
      </c>
      <c r="I132" s="40">
        <v>137</v>
      </c>
      <c r="J132" s="40">
        <v>7423.3</v>
      </c>
      <c r="K132" s="40" t="s">
        <v>264</v>
      </c>
      <c r="L132" s="41">
        <f t="shared" si="9"/>
        <v>2418.51114</v>
      </c>
      <c r="M132" s="42">
        <v>103.173913043478</v>
      </c>
      <c r="N132" s="42">
        <v>6603.41304347826</v>
      </c>
      <c r="O132" s="43">
        <v>0.33195</v>
      </c>
      <c r="P132" s="42">
        <f t="shared" si="10"/>
        <v>2192.00295978261</v>
      </c>
      <c r="Q132" s="48">
        <v>0.327855035819638</v>
      </c>
      <c r="R132" s="48">
        <v>0.124161089291769</v>
      </c>
      <c r="S132" s="48">
        <f t="shared" si="11"/>
        <v>0.103333884293594</v>
      </c>
      <c r="T132" s="48">
        <v>-0.0185268865793042</v>
      </c>
      <c r="U132" s="50"/>
    </row>
    <row r="133" s="16" customFormat="1" ht="28" customHeight="1" spans="1:22">
      <c r="A133" s="16" t="str">
        <f t="shared" si="8"/>
        <v>11462244758</v>
      </c>
      <c r="B133" s="53">
        <v>114622</v>
      </c>
      <c r="C133" s="53" t="s">
        <v>36</v>
      </c>
      <c r="D133" s="29" t="str">
        <f>VLOOKUP(B133,[1]Sheet1!$C$2:$I$142,7,0)</f>
        <v>B1</v>
      </c>
      <c r="E133" s="53" t="s">
        <v>28</v>
      </c>
      <c r="F133" s="5" t="s">
        <v>262</v>
      </c>
      <c r="G133" s="6">
        <v>44758</v>
      </c>
      <c r="H133" s="36" t="s">
        <v>256</v>
      </c>
      <c r="I133" s="40">
        <v>172</v>
      </c>
      <c r="J133" s="40">
        <v>13680.65</v>
      </c>
      <c r="K133" s="40" t="s">
        <v>265</v>
      </c>
      <c r="L133" s="41">
        <f t="shared" si="9"/>
        <v>3793.644245</v>
      </c>
      <c r="M133" s="42">
        <v>103.173913043478</v>
      </c>
      <c r="N133" s="42">
        <v>6603.41304347826</v>
      </c>
      <c r="O133" s="43">
        <v>0.33195</v>
      </c>
      <c r="P133" s="42">
        <f t="shared" si="10"/>
        <v>2192.00295978261</v>
      </c>
      <c r="Q133" s="48">
        <v>0.66708807416772</v>
      </c>
      <c r="R133" s="48">
        <v>1.07175439578347</v>
      </c>
      <c r="S133" s="48">
        <f t="shared" si="11"/>
        <v>0.730674782198393</v>
      </c>
      <c r="T133" s="48">
        <v>-0.164633227895768</v>
      </c>
      <c r="U133" s="50"/>
      <c r="V133" s="16" t="s">
        <v>127</v>
      </c>
    </row>
    <row r="134" s="16" customFormat="1" ht="28" customHeight="1" spans="1:21">
      <c r="A134" s="16" t="str">
        <f t="shared" si="8"/>
        <v>11462244765</v>
      </c>
      <c r="B134" s="53">
        <v>114622</v>
      </c>
      <c r="C134" s="53" t="s">
        <v>36</v>
      </c>
      <c r="D134" s="29" t="str">
        <f>VLOOKUP(B134,[1]Sheet1!$C$2:$I$142,7,0)</f>
        <v>B1</v>
      </c>
      <c r="E134" s="53" t="s">
        <v>28</v>
      </c>
      <c r="F134" s="5" t="s">
        <v>262</v>
      </c>
      <c r="G134" s="6">
        <v>44765</v>
      </c>
      <c r="H134" s="36" t="s">
        <v>256</v>
      </c>
      <c r="I134" s="40">
        <v>145</v>
      </c>
      <c r="J134" s="40">
        <v>8187.1</v>
      </c>
      <c r="K134" s="40" t="s">
        <v>266</v>
      </c>
      <c r="L134" s="41">
        <f t="shared" si="9"/>
        <v>2714.02365</v>
      </c>
      <c r="M134" s="42">
        <v>103.173913043478</v>
      </c>
      <c r="N134" s="42">
        <v>6603.41304347826</v>
      </c>
      <c r="O134" s="43">
        <v>0.33195</v>
      </c>
      <c r="P134" s="42">
        <f t="shared" si="10"/>
        <v>2192.00295978261</v>
      </c>
      <c r="Q134" s="48">
        <v>0.405394016013485</v>
      </c>
      <c r="R134" s="48">
        <v>0.239828547161053</v>
      </c>
      <c r="S134" s="48">
        <f t="shared" si="11"/>
        <v>0.238147803536343</v>
      </c>
      <c r="T134" s="48">
        <v>-0.00135562584726634</v>
      </c>
      <c r="U134" s="50"/>
    </row>
    <row r="135" s="16" customFormat="1" ht="28" customHeight="1" spans="1:21">
      <c r="A135" s="16" t="str">
        <f t="shared" si="8"/>
        <v>11462244772</v>
      </c>
      <c r="B135" s="53">
        <v>114622</v>
      </c>
      <c r="C135" s="53" t="s">
        <v>36</v>
      </c>
      <c r="D135" s="29" t="str">
        <f>VLOOKUP(B135,[1]Sheet1!$C$2:$I$142,7,0)</f>
        <v>B1</v>
      </c>
      <c r="E135" s="53" t="s">
        <v>28</v>
      </c>
      <c r="F135" s="5" t="s">
        <v>262</v>
      </c>
      <c r="G135" s="7">
        <v>44772</v>
      </c>
      <c r="H135" s="36" t="s">
        <v>256</v>
      </c>
      <c r="I135" s="40">
        <v>100</v>
      </c>
      <c r="J135" s="40">
        <v>5280.17</v>
      </c>
      <c r="K135" s="40" t="s">
        <v>267</v>
      </c>
      <c r="L135" s="41">
        <f t="shared" si="9"/>
        <v>1919.869812</v>
      </c>
      <c r="M135" s="42">
        <v>103.173913043478</v>
      </c>
      <c r="N135" s="42">
        <v>6603.41304347826</v>
      </c>
      <c r="O135" s="43">
        <v>0.33195</v>
      </c>
      <c r="P135" s="42">
        <f t="shared" si="10"/>
        <v>2192.00295978261</v>
      </c>
      <c r="Q135" s="48">
        <v>-0.0307627475769069</v>
      </c>
      <c r="R135" s="48">
        <v>-0.200387744150752</v>
      </c>
      <c r="S135" s="48">
        <f t="shared" si="11"/>
        <v>-0.124148166209409</v>
      </c>
      <c r="T135" s="48">
        <v>0.0953456845910527</v>
      </c>
      <c r="U135" s="50"/>
    </row>
    <row r="136" s="16" customFormat="1" ht="28" customHeight="1" spans="1:21">
      <c r="A136" s="16" t="str">
        <f t="shared" si="8"/>
        <v>11462244745</v>
      </c>
      <c r="B136" s="53">
        <v>114622</v>
      </c>
      <c r="C136" s="53" t="s">
        <v>36</v>
      </c>
      <c r="D136" s="29" t="str">
        <f>VLOOKUP(B136,[1]Sheet1!$C$2:$I$142,7,0)</f>
        <v>B1</v>
      </c>
      <c r="E136" s="53" t="s">
        <v>28</v>
      </c>
      <c r="F136" s="5" t="s">
        <v>268</v>
      </c>
      <c r="G136" s="6">
        <v>44745</v>
      </c>
      <c r="H136" s="36" t="s">
        <v>256</v>
      </c>
      <c r="I136" s="40">
        <v>117</v>
      </c>
      <c r="J136" s="40">
        <v>5413.88</v>
      </c>
      <c r="K136" s="40" t="s">
        <v>269</v>
      </c>
      <c r="L136" s="41">
        <f t="shared" si="9"/>
        <v>1525.631384</v>
      </c>
      <c r="M136" s="42">
        <v>103.173913043478</v>
      </c>
      <c r="N136" s="42">
        <v>6603.41304347826</v>
      </c>
      <c r="O136" s="43">
        <v>0.33195</v>
      </c>
      <c r="P136" s="42">
        <f t="shared" si="10"/>
        <v>2192.00295978261</v>
      </c>
      <c r="Q136" s="48">
        <v>0.134007585335019</v>
      </c>
      <c r="R136" s="48">
        <v>-0.180139124365858</v>
      </c>
      <c r="S136" s="48">
        <f t="shared" si="11"/>
        <v>-0.304001220805238</v>
      </c>
      <c r="T136" s="48">
        <v>-0.151076969423106</v>
      </c>
      <c r="U136" s="50"/>
    </row>
    <row r="137" s="16" customFormat="1" ht="28" customHeight="1" spans="1:21">
      <c r="A137" s="16" t="str">
        <f t="shared" si="8"/>
        <v>11462244752</v>
      </c>
      <c r="B137" s="53">
        <v>114622</v>
      </c>
      <c r="C137" s="53" t="s">
        <v>36</v>
      </c>
      <c r="D137" s="29" t="str">
        <f>VLOOKUP(B137,[1]Sheet1!$C$2:$I$142,7,0)</f>
        <v>B1</v>
      </c>
      <c r="E137" s="53" t="s">
        <v>28</v>
      </c>
      <c r="F137" s="5" t="s">
        <v>268</v>
      </c>
      <c r="G137" s="7">
        <v>44752</v>
      </c>
      <c r="H137" s="36" t="s">
        <v>256</v>
      </c>
      <c r="I137" s="40">
        <v>147</v>
      </c>
      <c r="J137" s="40">
        <v>8785.9</v>
      </c>
      <c r="K137" s="40" t="s">
        <v>270</v>
      </c>
      <c r="L137" s="41">
        <f t="shared" si="9"/>
        <v>2763.16555</v>
      </c>
      <c r="M137" s="42">
        <v>103.173913043478</v>
      </c>
      <c r="N137" s="42">
        <v>6603.41304347826</v>
      </c>
      <c r="O137" s="43">
        <v>0.33195</v>
      </c>
      <c r="P137" s="42">
        <f t="shared" si="10"/>
        <v>2192.00295978261</v>
      </c>
      <c r="Q137" s="48">
        <v>0.424778761061947</v>
      </c>
      <c r="R137" s="48">
        <v>0.330508926543257</v>
      </c>
      <c r="S137" s="48">
        <f t="shared" si="11"/>
        <v>0.260566523265113</v>
      </c>
      <c r="T137" s="48">
        <v>-0.0525681578550987</v>
      </c>
      <c r="U137" s="49">
        <v>33.2256171347826</v>
      </c>
    </row>
    <row r="138" s="16" customFormat="1" ht="28" customHeight="1" spans="1:22">
      <c r="A138" s="16" t="str">
        <f t="shared" si="8"/>
        <v>11462244759</v>
      </c>
      <c r="B138" s="53">
        <v>114622</v>
      </c>
      <c r="C138" s="53" t="s">
        <v>36</v>
      </c>
      <c r="D138" s="29" t="str">
        <f>VLOOKUP(B138,[1]Sheet1!$C$2:$I$142,7,0)</f>
        <v>B1</v>
      </c>
      <c r="E138" s="53" t="s">
        <v>28</v>
      </c>
      <c r="F138" s="5" t="s">
        <v>268</v>
      </c>
      <c r="G138" s="6">
        <v>44759</v>
      </c>
      <c r="H138" s="36" t="s">
        <v>256</v>
      </c>
      <c r="I138" s="40">
        <v>190</v>
      </c>
      <c r="J138" s="40">
        <v>13354.85</v>
      </c>
      <c r="K138" s="40" t="s">
        <v>271</v>
      </c>
      <c r="L138" s="41">
        <f t="shared" si="9"/>
        <v>3420.177085</v>
      </c>
      <c r="M138" s="42">
        <v>103.173913043478</v>
      </c>
      <c r="N138" s="42">
        <v>6603.41304347826</v>
      </c>
      <c r="O138" s="43">
        <v>0.33195</v>
      </c>
      <c r="P138" s="42">
        <f t="shared" si="10"/>
        <v>2192.00295978261</v>
      </c>
      <c r="Q138" s="48">
        <v>0.841550779603877</v>
      </c>
      <c r="R138" s="48">
        <v>1.02241627353444</v>
      </c>
      <c r="S138" s="48">
        <f t="shared" si="11"/>
        <v>0.560297658238196</v>
      </c>
      <c r="T138" s="48">
        <v>-0.228498267811417</v>
      </c>
      <c r="U138" s="50"/>
      <c r="V138" s="16" t="s">
        <v>127</v>
      </c>
    </row>
    <row r="139" s="16" customFormat="1" ht="28" customHeight="1" spans="1:21">
      <c r="A139" s="16" t="str">
        <f t="shared" si="8"/>
        <v>11462244766</v>
      </c>
      <c r="B139" s="53">
        <v>114622</v>
      </c>
      <c r="C139" s="53" t="s">
        <v>36</v>
      </c>
      <c r="D139" s="29" t="str">
        <f>VLOOKUP(B139,[1]Sheet1!$C$2:$I$142,7,0)</f>
        <v>B1</v>
      </c>
      <c r="E139" s="53" t="s">
        <v>28</v>
      </c>
      <c r="F139" s="5" t="s">
        <v>268</v>
      </c>
      <c r="G139" s="6">
        <v>44766</v>
      </c>
      <c r="H139" s="36" t="s">
        <v>256</v>
      </c>
      <c r="I139" s="40">
        <v>137</v>
      </c>
      <c r="J139" s="40">
        <v>6979.17</v>
      </c>
      <c r="K139" s="40" t="s">
        <v>272</v>
      </c>
      <c r="L139" s="41">
        <f t="shared" si="9"/>
        <v>2721.8763</v>
      </c>
      <c r="M139" s="42">
        <v>103.173913043478</v>
      </c>
      <c r="N139" s="42">
        <v>6603.41304347826</v>
      </c>
      <c r="O139" s="43">
        <v>0.33195</v>
      </c>
      <c r="P139" s="42">
        <f t="shared" si="10"/>
        <v>2192.00295978261</v>
      </c>
      <c r="Q139" s="48">
        <v>0.327855035819638</v>
      </c>
      <c r="R139" s="48">
        <v>0.0569034458465155</v>
      </c>
      <c r="S139" s="48">
        <f t="shared" si="11"/>
        <v>0.241730212020307</v>
      </c>
      <c r="T139" s="48">
        <v>0.174875734297334</v>
      </c>
      <c r="U139" s="49"/>
    </row>
    <row r="140" s="16" customFormat="1" ht="28" customHeight="1" spans="1:21">
      <c r="A140" s="16" t="str">
        <f t="shared" si="8"/>
        <v>11462244773</v>
      </c>
      <c r="B140" s="53">
        <v>114622</v>
      </c>
      <c r="C140" s="53" t="s">
        <v>36</v>
      </c>
      <c r="D140" s="29" t="str">
        <f>VLOOKUP(B140,[1]Sheet1!$C$2:$I$142,7,0)</f>
        <v>B1</v>
      </c>
      <c r="E140" s="53" t="s">
        <v>28</v>
      </c>
      <c r="F140" s="5" t="s">
        <v>268</v>
      </c>
      <c r="G140" s="6">
        <v>44773</v>
      </c>
      <c r="H140" s="36" t="s">
        <v>256</v>
      </c>
      <c r="I140" s="40">
        <v>72</v>
      </c>
      <c r="J140" s="40">
        <v>4094</v>
      </c>
      <c r="K140" s="40" t="s">
        <v>273</v>
      </c>
      <c r="L140" s="41">
        <f t="shared" si="9"/>
        <v>1686.3186</v>
      </c>
      <c r="M140" s="42">
        <v>103.173913043478</v>
      </c>
      <c r="N140" s="42">
        <v>6603.41304347826</v>
      </c>
      <c r="O140" s="43">
        <v>0.33195</v>
      </c>
      <c r="P140" s="42">
        <f t="shared" si="10"/>
        <v>2192.00295978261</v>
      </c>
      <c r="Q140" s="48">
        <v>-0.302149178255373</v>
      </c>
      <c r="R140" s="48">
        <v>-0.380017579841781</v>
      </c>
      <c r="S140" s="48">
        <f t="shared" si="11"/>
        <v>-0.230695108109142</v>
      </c>
      <c r="T140" s="48">
        <v>0.240849525530953</v>
      </c>
      <c r="U140" s="50"/>
    </row>
    <row r="141" s="16" customFormat="1" ht="28" customHeight="1" spans="1:21">
      <c r="A141" s="16" t="str">
        <f t="shared" si="8"/>
        <v>70944743</v>
      </c>
      <c r="B141" s="68">
        <v>709</v>
      </c>
      <c r="C141" s="69" t="s">
        <v>91</v>
      </c>
      <c r="D141" s="29" t="str">
        <f>VLOOKUP(B141,[1]Sheet1!$C$2:$I$142,7,0)</f>
        <v>B1</v>
      </c>
      <c r="E141" s="53" t="s">
        <v>28</v>
      </c>
      <c r="F141" s="5" t="s">
        <v>166</v>
      </c>
      <c r="G141" s="6">
        <v>44743</v>
      </c>
      <c r="H141" s="36" t="s">
        <v>274</v>
      </c>
      <c r="I141" s="40">
        <v>89</v>
      </c>
      <c r="J141" s="40">
        <v>5729.99</v>
      </c>
      <c r="K141" s="40" t="s">
        <v>275</v>
      </c>
      <c r="L141" s="41">
        <f t="shared" si="9"/>
        <v>1690.920049</v>
      </c>
      <c r="M141" s="42">
        <v>102.304347826087</v>
      </c>
      <c r="N141" s="42">
        <v>6297.59304347826</v>
      </c>
      <c r="O141" s="43">
        <v>0.29725</v>
      </c>
      <c r="P141" s="42">
        <f t="shared" si="10"/>
        <v>1871.95953217391</v>
      </c>
      <c r="Q141" s="48">
        <v>-0.130046748831279</v>
      </c>
      <c r="R141" s="48">
        <v>-0.0901301560071537</v>
      </c>
      <c r="S141" s="48">
        <f t="shared" si="11"/>
        <v>-0.0967112162748898</v>
      </c>
      <c r="T141" s="48">
        <v>-0.0072329688814129</v>
      </c>
      <c r="U141" s="50"/>
    </row>
    <row r="142" s="16" customFormat="1" ht="28" customHeight="1" spans="1:21">
      <c r="A142" s="16" t="str">
        <f t="shared" si="8"/>
        <v>70944750</v>
      </c>
      <c r="B142" s="68">
        <v>709</v>
      </c>
      <c r="C142" s="69" t="s">
        <v>91</v>
      </c>
      <c r="D142" s="29" t="str">
        <f>VLOOKUP(B142,[1]Sheet1!$C$2:$I$142,7,0)</f>
        <v>B1</v>
      </c>
      <c r="E142" s="53" t="s">
        <v>28</v>
      </c>
      <c r="F142" s="5" t="s">
        <v>166</v>
      </c>
      <c r="G142" s="6">
        <v>44750</v>
      </c>
      <c r="H142" s="36" t="s">
        <v>274</v>
      </c>
      <c r="I142" s="40">
        <v>88</v>
      </c>
      <c r="J142" s="40">
        <v>7517.91</v>
      </c>
      <c r="K142" s="40" t="s">
        <v>276</v>
      </c>
      <c r="L142" s="41">
        <f t="shared" si="9"/>
        <v>2525.265969</v>
      </c>
      <c r="M142" s="42">
        <v>102.304347826087</v>
      </c>
      <c r="N142" s="42">
        <v>6297.59304347826</v>
      </c>
      <c r="O142" s="43">
        <v>0.29725</v>
      </c>
      <c r="P142" s="42">
        <f t="shared" si="10"/>
        <v>1871.95953217391</v>
      </c>
      <c r="Q142" s="48">
        <v>-0.139821504462388</v>
      </c>
      <c r="R142" s="48">
        <v>0.193775137278121</v>
      </c>
      <c r="S142" s="48">
        <f t="shared" si="11"/>
        <v>0.348996025607135</v>
      </c>
      <c r="T142" s="48">
        <v>0.130025231286796</v>
      </c>
      <c r="U142" s="50"/>
    </row>
    <row r="143" s="16" customFormat="1" ht="28" customHeight="1" spans="1:22">
      <c r="A143" s="16" t="str">
        <f t="shared" si="8"/>
        <v>70944757</v>
      </c>
      <c r="B143" s="68">
        <v>709</v>
      </c>
      <c r="C143" s="69" t="s">
        <v>91</v>
      </c>
      <c r="D143" s="29" t="str">
        <f>VLOOKUP(B143,[1]Sheet1!$C$2:$I$142,7,0)</f>
        <v>B1</v>
      </c>
      <c r="E143" s="53" t="s">
        <v>28</v>
      </c>
      <c r="F143" s="5" t="s">
        <v>166</v>
      </c>
      <c r="G143" s="6">
        <v>44757</v>
      </c>
      <c r="H143" s="36" t="s">
        <v>274</v>
      </c>
      <c r="I143" s="40">
        <v>87</v>
      </c>
      <c r="J143" s="40">
        <v>9114.42</v>
      </c>
      <c r="K143" s="40" t="s">
        <v>277</v>
      </c>
      <c r="L143" s="41">
        <f t="shared" si="9"/>
        <v>2771.695122</v>
      </c>
      <c r="M143" s="42">
        <v>102.304347826087</v>
      </c>
      <c r="N143" s="42">
        <v>6297.59304347826</v>
      </c>
      <c r="O143" s="43">
        <v>0.29725</v>
      </c>
      <c r="P143" s="42">
        <f t="shared" si="10"/>
        <v>1871.95953217391</v>
      </c>
      <c r="Q143" s="48">
        <v>-0.149596260093498</v>
      </c>
      <c r="R143" s="48">
        <v>0.447286278594776</v>
      </c>
      <c r="S143" s="48">
        <f t="shared" si="11"/>
        <v>0.480638376183924</v>
      </c>
      <c r="T143" s="48">
        <v>0.0230445752733388</v>
      </c>
      <c r="U143" s="49">
        <v>0</v>
      </c>
      <c r="V143" s="25" t="s">
        <v>151</v>
      </c>
    </row>
    <row r="144" s="16" customFormat="1" ht="28" customHeight="1" spans="1:21">
      <c r="A144" s="16" t="str">
        <f t="shared" si="8"/>
        <v>70944764</v>
      </c>
      <c r="B144" s="68">
        <v>709</v>
      </c>
      <c r="C144" s="69" t="s">
        <v>91</v>
      </c>
      <c r="D144" s="29" t="str">
        <f>VLOOKUP(B144,[1]Sheet1!$C$2:$I$142,7,0)</f>
        <v>B1</v>
      </c>
      <c r="E144" s="53" t="s">
        <v>28</v>
      </c>
      <c r="F144" s="5" t="s">
        <v>166</v>
      </c>
      <c r="G144" s="6">
        <v>44764</v>
      </c>
      <c r="H144" s="36" t="s">
        <v>274</v>
      </c>
      <c r="I144" s="40">
        <v>83</v>
      </c>
      <c r="J144" s="40">
        <v>6062.8</v>
      </c>
      <c r="K144" s="40" t="s">
        <v>278</v>
      </c>
      <c r="L144" s="41">
        <f t="shared" si="9"/>
        <v>1881.89312</v>
      </c>
      <c r="M144" s="42">
        <v>102.304347826087</v>
      </c>
      <c r="N144" s="42">
        <v>6297.59304347826</v>
      </c>
      <c r="O144" s="43">
        <v>0.29725</v>
      </c>
      <c r="P144" s="42">
        <f t="shared" si="10"/>
        <v>1871.95953217391</v>
      </c>
      <c r="Q144" s="48">
        <v>-0.188695282617935</v>
      </c>
      <c r="R144" s="48">
        <v>-0.0372829812687581</v>
      </c>
      <c r="S144" s="48">
        <f t="shared" si="11"/>
        <v>0.00530651846653506</v>
      </c>
      <c r="T144" s="48">
        <v>0.0442388561816652</v>
      </c>
      <c r="U144" s="50"/>
    </row>
    <row r="145" s="16" customFormat="1" ht="28" customHeight="1" spans="1:21">
      <c r="A145" s="16" t="str">
        <f t="shared" si="8"/>
        <v>70944771</v>
      </c>
      <c r="B145" s="68">
        <v>709</v>
      </c>
      <c r="C145" s="69" t="s">
        <v>91</v>
      </c>
      <c r="D145" s="29" t="str">
        <f>VLOOKUP(B145,[1]Sheet1!$C$2:$I$142,7,0)</f>
        <v>B1</v>
      </c>
      <c r="E145" s="53" t="s">
        <v>28</v>
      </c>
      <c r="F145" s="5" t="s">
        <v>166</v>
      </c>
      <c r="G145" s="6">
        <v>44771</v>
      </c>
      <c r="H145" s="36" t="s">
        <v>274</v>
      </c>
      <c r="I145" s="40">
        <v>81</v>
      </c>
      <c r="J145" s="40">
        <v>5742.57</v>
      </c>
      <c r="K145" s="40" t="s">
        <v>279</v>
      </c>
      <c r="L145" s="41">
        <f t="shared" si="9"/>
        <v>1847.384769</v>
      </c>
      <c r="M145" s="42">
        <v>102.304347826087</v>
      </c>
      <c r="N145" s="42">
        <v>6297.59304347826</v>
      </c>
      <c r="O145" s="43">
        <v>0.29725</v>
      </c>
      <c r="P145" s="42">
        <f t="shared" si="10"/>
        <v>1871.95953217391</v>
      </c>
      <c r="Q145" s="48">
        <v>-0.208244793880153</v>
      </c>
      <c r="R145" s="48">
        <v>-0.0881325674184424</v>
      </c>
      <c r="S145" s="48">
        <f t="shared" si="11"/>
        <v>-0.0131278282203964</v>
      </c>
      <c r="T145" s="48">
        <v>0.0822539949537427</v>
      </c>
      <c r="U145" s="50"/>
    </row>
    <row r="146" s="17" customFormat="1" ht="28" customHeight="1" spans="1:22">
      <c r="A146" s="17" t="str">
        <f t="shared" si="8"/>
        <v>70944744</v>
      </c>
      <c r="B146" s="62">
        <v>709</v>
      </c>
      <c r="C146" s="59" t="s">
        <v>91</v>
      </c>
      <c r="D146" s="54" t="str">
        <f>VLOOKUP(B146,[1]Sheet1!$C$2:$I$142,7,0)</f>
        <v>B1</v>
      </c>
      <c r="E146" s="54" t="s">
        <v>28</v>
      </c>
      <c r="F146" s="55" t="s">
        <v>262</v>
      </c>
      <c r="G146" s="56">
        <v>44744</v>
      </c>
      <c r="H146" s="61" t="s">
        <v>280</v>
      </c>
      <c r="I146" s="67">
        <f>VLOOKUP(A146,[2]CXMDXSHZ!$A$2:$F$4793,6,0)</f>
        <v>145</v>
      </c>
      <c r="J146" s="20">
        <f>VLOOKUP(A146,[2]CXMDXSHZ!$A$2:$E$4793,5,0)</f>
        <v>12502.82</v>
      </c>
      <c r="K146" s="20" t="str">
        <f>VLOOKUP(A145,[2]CXMDXSHZ!$A$2:$H$4793,8,0)</f>
        <v>32.17%</v>
      </c>
      <c r="L146" s="20">
        <f>VLOOKUP(A146,[2]CXMDXSHZ!$A$2:$G$4793,7,0)</f>
        <v>3525.71</v>
      </c>
      <c r="M146" s="21">
        <f>VLOOKUP(B145,[3]查询时间段分门店销售汇总!$D$3:$L$144,9,0)</f>
        <v>102.304347826087</v>
      </c>
      <c r="N146" s="21">
        <f>VLOOKUP(B145,[3]查询时间段分门店销售汇总!$D$3:$P$144,13,0)</f>
        <v>6297.59304347826</v>
      </c>
      <c r="O146" s="66">
        <f>VLOOKUP(B145,[3]查询时间段分门店销售汇总!$D$3:$T$144,17,0)</f>
        <v>0.29725</v>
      </c>
      <c r="P146" s="22">
        <f t="shared" ref="P146:P149" si="12">O146*N146</f>
        <v>1871.95953217391</v>
      </c>
      <c r="Q146" s="48">
        <f>(I146-M146)/M146</f>
        <v>0.417339566510837</v>
      </c>
      <c r="R146" s="48">
        <f>(J146-N146)/N146</f>
        <v>0.985333112775178</v>
      </c>
      <c r="S146" s="48">
        <f t="shared" si="11"/>
        <v>0.883432808991115</v>
      </c>
      <c r="T146" s="48">
        <f>(K146-O146)/O146</f>
        <v>0.0822539949537427</v>
      </c>
      <c r="U146" s="63">
        <v>0</v>
      </c>
      <c r="V146" s="71" t="s">
        <v>117</v>
      </c>
    </row>
    <row r="147" s="16" customFormat="1" ht="28" customHeight="1" spans="1:21">
      <c r="A147" s="16" t="str">
        <f t="shared" si="8"/>
        <v>70944751</v>
      </c>
      <c r="B147" s="68">
        <v>709</v>
      </c>
      <c r="C147" s="69" t="s">
        <v>91</v>
      </c>
      <c r="D147" s="29" t="str">
        <f>VLOOKUP(B147,[1]Sheet1!$C$2:$I$142,7,0)</f>
        <v>B1</v>
      </c>
      <c r="E147" s="53" t="s">
        <v>28</v>
      </c>
      <c r="F147" s="5" t="s">
        <v>262</v>
      </c>
      <c r="G147" s="6">
        <v>44751</v>
      </c>
      <c r="H147" s="58" t="s">
        <v>280</v>
      </c>
      <c r="I147" s="40">
        <v>73</v>
      </c>
      <c r="J147" s="40">
        <v>5334.05</v>
      </c>
      <c r="K147" s="40" t="s">
        <v>281</v>
      </c>
      <c r="L147" s="41">
        <f t="shared" si="9"/>
        <v>1128.68498</v>
      </c>
      <c r="M147" s="42">
        <v>102.304347826087</v>
      </c>
      <c r="N147" s="42">
        <v>6297.59304347826</v>
      </c>
      <c r="O147" s="43">
        <v>0.29725</v>
      </c>
      <c r="P147" s="42">
        <f t="shared" si="10"/>
        <v>1871.95953217391</v>
      </c>
      <c r="Q147" s="48">
        <v>-0.286442838929027</v>
      </c>
      <c r="R147" s="48">
        <v>-0.153001795579043</v>
      </c>
      <c r="S147" s="48">
        <f t="shared" si="11"/>
        <v>-0.397056955238101</v>
      </c>
      <c r="T147" s="48">
        <v>-0.288141295206056</v>
      </c>
      <c r="U147" s="50"/>
    </row>
    <row r="148" s="17" customFormat="1" ht="28" customHeight="1" spans="1:22">
      <c r="A148" s="17" t="str">
        <f t="shared" si="8"/>
        <v>70944758</v>
      </c>
      <c r="B148" s="62">
        <v>709</v>
      </c>
      <c r="C148" s="59" t="s">
        <v>91</v>
      </c>
      <c r="D148" s="54" t="str">
        <f>VLOOKUP(B148,[1]Sheet1!$C$2:$I$142,7,0)</f>
        <v>B1</v>
      </c>
      <c r="E148" s="54" t="s">
        <v>28</v>
      </c>
      <c r="F148" s="55" t="s">
        <v>262</v>
      </c>
      <c r="G148" s="56">
        <v>44758</v>
      </c>
      <c r="H148" s="61" t="s">
        <v>280</v>
      </c>
      <c r="I148" s="67">
        <f>VLOOKUP(A148,[2]CXMDXSHZ!$A$2:$F$4793,6,0)</f>
        <v>91</v>
      </c>
      <c r="J148" s="20">
        <f>VLOOKUP(A148,[2]CXMDXSHZ!$A$2:$E$4793,5,0)</f>
        <v>6717.2</v>
      </c>
      <c r="K148" s="20" t="str">
        <f>VLOOKUP(A147,[2]CXMDXSHZ!$A$2:$H$4793,8,0)</f>
        <v>21.16%</v>
      </c>
      <c r="L148" s="20">
        <f>VLOOKUP(A148,[2]CXMDXSHZ!$A$2:$G$4793,7,0)</f>
        <v>2148.64</v>
      </c>
      <c r="M148" s="21">
        <f>VLOOKUP(B147,[3]查询时间段分门店销售汇总!$D$3:$L$144,9,0)</f>
        <v>102.304347826087</v>
      </c>
      <c r="N148" s="21">
        <f>VLOOKUP(B147,[3]查询时间段分门店销售汇总!$D$3:$P$144,13,0)</f>
        <v>6297.59304347826</v>
      </c>
      <c r="O148" s="66">
        <f>VLOOKUP(B147,[3]查询时间段分门店销售汇总!$D$3:$T$144,17,0)</f>
        <v>0.29725</v>
      </c>
      <c r="P148" s="22">
        <f t="shared" si="12"/>
        <v>1871.95953217391</v>
      </c>
      <c r="Q148" s="48">
        <f>(I148-M148)/M148</f>
        <v>-0.110497237569061</v>
      </c>
      <c r="R148" s="48">
        <f>(J148-N148)/N148</f>
        <v>0.0666297351424258</v>
      </c>
      <c r="S148" s="48">
        <f t="shared" si="11"/>
        <v>0.147802590318168</v>
      </c>
      <c r="T148" s="48">
        <f>(K148-O148)/O148</f>
        <v>-0.288141295206056</v>
      </c>
      <c r="U148" s="48"/>
      <c r="V148" s="17" t="s">
        <v>127</v>
      </c>
    </row>
    <row r="149" s="17" customFormat="1" ht="28" customHeight="1" spans="1:21">
      <c r="A149" s="17" t="str">
        <f t="shared" si="8"/>
        <v>70944765</v>
      </c>
      <c r="B149" s="62">
        <v>709</v>
      </c>
      <c r="C149" s="59" t="s">
        <v>91</v>
      </c>
      <c r="D149" s="54" t="str">
        <f>VLOOKUP(B149,[1]Sheet1!$C$2:$I$142,7,0)</f>
        <v>B1</v>
      </c>
      <c r="E149" s="54" t="s">
        <v>28</v>
      </c>
      <c r="F149" s="55" t="s">
        <v>262</v>
      </c>
      <c r="G149" s="56">
        <v>44765</v>
      </c>
      <c r="H149" s="61" t="s">
        <v>280</v>
      </c>
      <c r="I149" s="67">
        <f>VLOOKUP(A149,[2]CXMDXSHZ!$A$2:$F$4793,6,0)</f>
        <v>86</v>
      </c>
      <c r="J149" s="20">
        <f>VLOOKUP(A149,[2]CXMDXSHZ!$A$2:$E$4793,5,0)</f>
        <v>3822.09</v>
      </c>
      <c r="K149" s="20" t="str">
        <f>VLOOKUP(A148,[2]CXMDXSHZ!$A$2:$H$4793,8,0)</f>
        <v>31.99%</v>
      </c>
      <c r="L149" s="20">
        <f>VLOOKUP(A149,[2]CXMDXSHZ!$A$2:$G$4793,7,0)</f>
        <v>1226.4</v>
      </c>
      <c r="M149" s="21">
        <f>VLOOKUP(B148,[3]查询时间段分门店销售汇总!$D$3:$L$144,9,0)</f>
        <v>102.304347826087</v>
      </c>
      <c r="N149" s="21">
        <f>VLOOKUP(B148,[3]查询时间段分门店销售汇总!$D$3:$P$144,13,0)</f>
        <v>6297.59304347826</v>
      </c>
      <c r="O149" s="66">
        <f>VLOOKUP(B148,[3]查询时间段分门店销售汇总!$D$3:$T$144,17,0)</f>
        <v>0.29725</v>
      </c>
      <c r="P149" s="22">
        <f t="shared" si="12"/>
        <v>1871.95953217391</v>
      </c>
      <c r="Q149" s="48">
        <f>(I149-M149)/M149</f>
        <v>-0.159371015724607</v>
      </c>
      <c r="R149" s="48">
        <f>(J149-N149)/N149</f>
        <v>-0.393087172573317</v>
      </c>
      <c r="S149" s="48">
        <f t="shared" si="11"/>
        <v>-0.344857632378527</v>
      </c>
      <c r="T149" s="48">
        <f>(K149-O149)/O149</f>
        <v>0.0761984861227921</v>
      </c>
      <c r="U149" s="48"/>
    </row>
    <row r="150" s="16" customFormat="1" ht="28" customHeight="1" spans="1:21">
      <c r="A150" s="16" t="str">
        <f t="shared" si="8"/>
        <v>70944772</v>
      </c>
      <c r="B150" s="68">
        <v>709</v>
      </c>
      <c r="C150" s="69" t="s">
        <v>91</v>
      </c>
      <c r="D150" s="29" t="str">
        <f>VLOOKUP(B150,[1]Sheet1!$C$2:$I$142,7,0)</f>
        <v>B1</v>
      </c>
      <c r="E150" s="53" t="s">
        <v>28</v>
      </c>
      <c r="F150" s="5" t="s">
        <v>262</v>
      </c>
      <c r="G150" s="7">
        <v>44772</v>
      </c>
      <c r="H150" s="58" t="s">
        <v>280</v>
      </c>
      <c r="I150" s="40">
        <v>85</v>
      </c>
      <c r="J150" s="40">
        <v>5692.04</v>
      </c>
      <c r="K150" s="40" t="s">
        <v>282</v>
      </c>
      <c r="L150" s="41">
        <f t="shared" si="9"/>
        <v>1734.364588</v>
      </c>
      <c r="M150" s="42">
        <v>102.304347826087</v>
      </c>
      <c r="N150" s="42">
        <v>6297.59304347826</v>
      </c>
      <c r="O150" s="43">
        <v>0.29725</v>
      </c>
      <c r="P150" s="42">
        <f t="shared" si="10"/>
        <v>1871.95953217391</v>
      </c>
      <c r="Q150" s="48">
        <v>-0.169145771355716</v>
      </c>
      <c r="R150" s="48">
        <v>-0.0961562678467081</v>
      </c>
      <c r="S150" s="48">
        <f t="shared" si="11"/>
        <v>-0.0735031616918148</v>
      </c>
      <c r="T150" s="48">
        <v>0.0250630782169889</v>
      </c>
      <c r="U150" s="50"/>
    </row>
    <row r="151" s="16" customFormat="1" ht="28" customHeight="1" spans="1:21">
      <c r="A151" s="16" t="str">
        <f t="shared" si="8"/>
        <v>58144746</v>
      </c>
      <c r="B151" s="68">
        <v>581</v>
      </c>
      <c r="C151" s="68" t="s">
        <v>94</v>
      </c>
      <c r="D151" s="29" t="str">
        <f>VLOOKUP(B151,[1]Sheet1!$C$2:$I$142,7,0)</f>
        <v>B1</v>
      </c>
      <c r="E151" s="53" t="s">
        <v>28</v>
      </c>
      <c r="F151" s="5" t="s">
        <v>152</v>
      </c>
      <c r="G151" s="6">
        <v>44746</v>
      </c>
      <c r="H151" s="36" t="s">
        <v>283</v>
      </c>
      <c r="I151" s="40">
        <v>111</v>
      </c>
      <c r="J151" s="40">
        <v>6874.15</v>
      </c>
      <c r="K151" s="40" t="s">
        <v>284</v>
      </c>
      <c r="L151" s="41">
        <f t="shared" si="9"/>
        <v>2492.56679</v>
      </c>
      <c r="M151" s="42">
        <v>107.434782608696</v>
      </c>
      <c r="N151" s="42">
        <v>6771.71086956522</v>
      </c>
      <c r="O151" s="43">
        <v>0.3135</v>
      </c>
      <c r="P151" s="42">
        <f t="shared" si="10"/>
        <v>2122.9313576087</v>
      </c>
      <c r="Q151" s="48">
        <v>0.0331849453662484</v>
      </c>
      <c r="R151" s="48">
        <v>0.0151275109655355</v>
      </c>
      <c r="S151" s="48">
        <f t="shared" si="11"/>
        <v>0.174115583655831</v>
      </c>
      <c r="T151" s="48">
        <v>0.156618819776714</v>
      </c>
      <c r="U151" s="50"/>
    </row>
    <row r="152" s="16" customFormat="1" ht="28" customHeight="1" spans="1:21">
      <c r="A152" s="16" t="str">
        <f t="shared" si="8"/>
        <v>58144753</v>
      </c>
      <c r="B152" s="68">
        <v>581</v>
      </c>
      <c r="C152" s="68" t="s">
        <v>94</v>
      </c>
      <c r="D152" s="29" t="str">
        <f>VLOOKUP(B152,[1]Sheet1!$C$2:$I$142,7,0)</f>
        <v>B1</v>
      </c>
      <c r="E152" s="53" t="s">
        <v>28</v>
      </c>
      <c r="F152" s="5" t="s">
        <v>152</v>
      </c>
      <c r="G152" s="6">
        <v>44753</v>
      </c>
      <c r="H152" s="36" t="s">
        <v>283</v>
      </c>
      <c r="I152" s="40">
        <v>145</v>
      </c>
      <c r="J152" s="40">
        <v>7929.68</v>
      </c>
      <c r="K152" s="40" t="s">
        <v>285</v>
      </c>
      <c r="L152" s="41">
        <f t="shared" si="9"/>
        <v>2869.751192</v>
      </c>
      <c r="M152" s="42">
        <v>107.434782608696</v>
      </c>
      <c r="N152" s="42">
        <v>6771.71086956522</v>
      </c>
      <c r="O152" s="43">
        <v>0.3135</v>
      </c>
      <c r="P152" s="42">
        <f t="shared" si="10"/>
        <v>2122.9313576087</v>
      </c>
      <c r="Q152" s="48">
        <v>0.349656009712667</v>
      </c>
      <c r="R152" s="48">
        <v>0.17100097046954</v>
      </c>
      <c r="S152" s="48">
        <f t="shared" si="11"/>
        <v>0.351787085208696</v>
      </c>
      <c r="T152" s="48">
        <v>0.154385964912281</v>
      </c>
      <c r="U152" s="50"/>
    </row>
    <row r="153" s="16" customFormat="1" ht="28" customHeight="1" spans="1:22">
      <c r="A153" s="16" t="str">
        <f t="shared" si="8"/>
        <v>58144760</v>
      </c>
      <c r="B153" s="68">
        <v>581</v>
      </c>
      <c r="C153" s="68" t="s">
        <v>94</v>
      </c>
      <c r="D153" s="29" t="str">
        <f>VLOOKUP(B153,[1]Sheet1!$C$2:$I$142,7,0)</f>
        <v>B1</v>
      </c>
      <c r="E153" s="53" t="s">
        <v>28</v>
      </c>
      <c r="F153" s="5" t="s">
        <v>152</v>
      </c>
      <c r="G153" s="6">
        <v>44760</v>
      </c>
      <c r="H153" s="36" t="s">
        <v>283</v>
      </c>
      <c r="I153" s="40">
        <v>141</v>
      </c>
      <c r="J153" s="40">
        <v>19758.22</v>
      </c>
      <c r="K153" s="40" t="s">
        <v>286</v>
      </c>
      <c r="L153" s="41">
        <f t="shared" si="9"/>
        <v>3973.378042</v>
      </c>
      <c r="M153" s="42">
        <v>107.434782608696</v>
      </c>
      <c r="N153" s="42">
        <v>6771.71086956522</v>
      </c>
      <c r="O153" s="43">
        <v>0.3135</v>
      </c>
      <c r="P153" s="42">
        <f t="shared" si="10"/>
        <v>2122.9313576087</v>
      </c>
      <c r="Q153" s="48">
        <v>0.312424119789559</v>
      </c>
      <c r="R153" s="48">
        <v>1.9177589505189</v>
      </c>
      <c r="S153" s="48">
        <f t="shared" si="11"/>
        <v>0.871646969535405</v>
      </c>
      <c r="T153" s="48">
        <v>-0.358532695374801</v>
      </c>
      <c r="U153" s="49"/>
      <c r="V153" s="16" t="s">
        <v>127</v>
      </c>
    </row>
    <row r="154" s="16" customFormat="1" ht="28" customHeight="1" spans="1:21">
      <c r="A154" s="16" t="str">
        <f t="shared" si="8"/>
        <v>58144767</v>
      </c>
      <c r="B154" s="68">
        <v>581</v>
      </c>
      <c r="C154" s="68" t="s">
        <v>94</v>
      </c>
      <c r="D154" s="29" t="str">
        <f>VLOOKUP(B154,[1]Sheet1!$C$2:$I$142,7,0)</f>
        <v>B1</v>
      </c>
      <c r="E154" s="53" t="s">
        <v>28</v>
      </c>
      <c r="F154" s="5" t="s">
        <v>152</v>
      </c>
      <c r="G154" s="6">
        <v>44767</v>
      </c>
      <c r="H154" s="36" t="s">
        <v>283</v>
      </c>
      <c r="I154" s="40">
        <v>97</v>
      </c>
      <c r="J154" s="40">
        <v>7058.68</v>
      </c>
      <c r="K154" s="40" t="s">
        <v>287</v>
      </c>
      <c r="L154" s="41">
        <f t="shared" si="9"/>
        <v>2311.7177</v>
      </c>
      <c r="M154" s="42">
        <v>107.434782608696</v>
      </c>
      <c r="N154" s="42">
        <v>6771.71086956522</v>
      </c>
      <c r="O154" s="43">
        <v>0.3135</v>
      </c>
      <c r="P154" s="42">
        <f t="shared" si="10"/>
        <v>2122.9313576087</v>
      </c>
      <c r="Q154" s="48">
        <v>-0.0971266693646297</v>
      </c>
      <c r="R154" s="48">
        <v>0.0423776407413581</v>
      </c>
      <c r="S154" s="48">
        <f t="shared" si="11"/>
        <v>0.0889272004554851</v>
      </c>
      <c r="T154" s="48">
        <v>0.0446570972886763</v>
      </c>
      <c r="U154" s="50"/>
    </row>
    <row r="155" s="16" customFormat="1" ht="28" customHeight="1" spans="1:21">
      <c r="A155" s="16" t="str">
        <f t="shared" si="8"/>
        <v>58144748</v>
      </c>
      <c r="B155" s="68">
        <v>581</v>
      </c>
      <c r="C155" s="68" t="s">
        <v>94</v>
      </c>
      <c r="D155" s="29" t="str">
        <f>VLOOKUP(B155,[1]Sheet1!$C$2:$I$142,7,0)</f>
        <v>B1</v>
      </c>
      <c r="E155" s="53" t="s">
        <v>28</v>
      </c>
      <c r="F155" s="30" t="s">
        <v>129</v>
      </c>
      <c r="G155" s="32">
        <v>44748</v>
      </c>
      <c r="H155" s="36" t="s">
        <v>283</v>
      </c>
      <c r="I155" s="40">
        <v>93</v>
      </c>
      <c r="J155" s="40">
        <v>5461.87</v>
      </c>
      <c r="K155" s="40" t="s">
        <v>288</v>
      </c>
      <c r="L155" s="41">
        <f t="shared" si="9"/>
        <v>1655.492797</v>
      </c>
      <c r="M155" s="42">
        <v>107.434782608696</v>
      </c>
      <c r="N155" s="42">
        <v>6771.71086956522</v>
      </c>
      <c r="O155" s="43">
        <v>0.3135</v>
      </c>
      <c r="P155" s="42">
        <f t="shared" si="10"/>
        <v>2122.9313576087</v>
      </c>
      <c r="Q155" s="48">
        <v>-0.134358559287738</v>
      </c>
      <c r="R155" s="48">
        <v>-0.193428351386378</v>
      </c>
      <c r="S155" s="48">
        <f t="shared" si="11"/>
        <v>-0.220185433190467</v>
      </c>
      <c r="T155" s="48">
        <v>-0.0331738437001596</v>
      </c>
      <c r="U155" s="50"/>
    </row>
    <row r="156" s="16" customFormat="1" ht="28" customHeight="1" spans="1:21">
      <c r="A156" s="16" t="str">
        <f t="shared" si="8"/>
        <v>58144755</v>
      </c>
      <c r="B156" s="68">
        <v>581</v>
      </c>
      <c r="C156" s="68" t="s">
        <v>94</v>
      </c>
      <c r="D156" s="29" t="str">
        <f>VLOOKUP(B156,[1]Sheet1!$C$2:$I$142,7,0)</f>
        <v>B1</v>
      </c>
      <c r="E156" s="53" t="s">
        <v>28</v>
      </c>
      <c r="F156" s="30" t="s">
        <v>129</v>
      </c>
      <c r="G156" s="32">
        <v>44755</v>
      </c>
      <c r="H156" s="36" t="s">
        <v>283</v>
      </c>
      <c r="I156" s="40">
        <v>125</v>
      </c>
      <c r="J156" s="40">
        <v>9061.46</v>
      </c>
      <c r="K156" s="40" t="s">
        <v>289</v>
      </c>
      <c r="L156" s="41">
        <f t="shared" si="9"/>
        <v>2538.114946</v>
      </c>
      <c r="M156" s="42">
        <v>107.434782608696</v>
      </c>
      <c r="N156" s="42">
        <v>6771.71086956522</v>
      </c>
      <c r="O156" s="43">
        <v>0.3135</v>
      </c>
      <c r="P156" s="42">
        <f t="shared" si="10"/>
        <v>2122.9313576087</v>
      </c>
      <c r="Q156" s="48">
        <v>0.163496560097127</v>
      </c>
      <c r="R156" s="48">
        <v>0.338134509068577</v>
      </c>
      <c r="S156" s="48">
        <f t="shared" si="11"/>
        <v>0.195570896300186</v>
      </c>
      <c r="T156" s="48">
        <v>-0.106539074960128</v>
      </c>
      <c r="U156" s="50"/>
    </row>
    <row r="157" s="16" customFormat="1" ht="28" customHeight="1" spans="1:22">
      <c r="A157" s="16" t="str">
        <f t="shared" si="8"/>
        <v>58144762</v>
      </c>
      <c r="B157" s="68">
        <v>581</v>
      </c>
      <c r="C157" s="68" t="s">
        <v>94</v>
      </c>
      <c r="D157" s="29" t="str">
        <f>VLOOKUP(B157,[1]Sheet1!$C$2:$I$142,7,0)</f>
        <v>B1</v>
      </c>
      <c r="E157" s="53" t="s">
        <v>28</v>
      </c>
      <c r="F157" s="30" t="s">
        <v>129</v>
      </c>
      <c r="G157" s="33">
        <v>44762</v>
      </c>
      <c r="H157" s="36" t="s">
        <v>283</v>
      </c>
      <c r="I157" s="40">
        <v>152</v>
      </c>
      <c r="J157" s="40">
        <v>11539.39</v>
      </c>
      <c r="K157" s="40" t="s">
        <v>290</v>
      </c>
      <c r="L157" s="41">
        <f t="shared" si="9"/>
        <v>3319.882503</v>
      </c>
      <c r="M157" s="42">
        <v>107.434782608696</v>
      </c>
      <c r="N157" s="42">
        <v>6771.71086956522</v>
      </c>
      <c r="O157" s="43">
        <v>0.3135</v>
      </c>
      <c r="P157" s="42">
        <f t="shared" si="10"/>
        <v>2122.9313576087</v>
      </c>
      <c r="Q157" s="48">
        <v>0.414811817078106</v>
      </c>
      <c r="R157" s="48">
        <v>0.704058283389305</v>
      </c>
      <c r="S157" s="48">
        <f t="shared" si="11"/>
        <v>0.563819994038605</v>
      </c>
      <c r="T157" s="48">
        <v>-0.0822966507177033</v>
      </c>
      <c r="U157" s="50"/>
      <c r="V157" s="16" t="s">
        <v>127</v>
      </c>
    </row>
    <row r="158" s="16" customFormat="1" ht="28" customHeight="1" spans="1:21">
      <c r="A158" s="16" t="str">
        <f t="shared" si="8"/>
        <v>58144769</v>
      </c>
      <c r="B158" s="68">
        <v>581</v>
      </c>
      <c r="C158" s="68" t="s">
        <v>94</v>
      </c>
      <c r="D158" s="29" t="str">
        <f>VLOOKUP(B158,[1]Sheet1!$C$2:$I$142,7,0)</f>
        <v>B1</v>
      </c>
      <c r="E158" s="53" t="s">
        <v>28</v>
      </c>
      <c r="F158" s="30" t="s">
        <v>129</v>
      </c>
      <c r="G158" s="32">
        <v>44769</v>
      </c>
      <c r="H158" s="36" t="s">
        <v>283</v>
      </c>
      <c r="I158" s="40">
        <v>75</v>
      </c>
      <c r="J158" s="40">
        <v>4560.66</v>
      </c>
      <c r="K158" s="40" t="s">
        <v>291</v>
      </c>
      <c r="L158" s="41">
        <f t="shared" si="9"/>
        <v>795.83517</v>
      </c>
      <c r="M158" s="42">
        <v>107.434782608696</v>
      </c>
      <c r="N158" s="42">
        <v>6771.71086956522</v>
      </c>
      <c r="O158" s="43">
        <v>0.3135</v>
      </c>
      <c r="P158" s="42">
        <f t="shared" si="10"/>
        <v>2122.9313576087</v>
      </c>
      <c r="Q158" s="48">
        <v>-0.301902063941724</v>
      </c>
      <c r="R158" s="48">
        <v>-0.32651288753372</v>
      </c>
      <c r="S158" s="48">
        <f t="shared" si="11"/>
        <v>-0.625124398324192</v>
      </c>
      <c r="T158" s="48">
        <v>-0.443381180223286</v>
      </c>
      <c r="U158" s="50"/>
    </row>
    <row r="159" s="16" customFormat="1" ht="28" customHeight="1" spans="1:21">
      <c r="A159" s="16" t="str">
        <f t="shared" si="8"/>
        <v>58144749</v>
      </c>
      <c r="B159" s="68">
        <v>581</v>
      </c>
      <c r="C159" s="68" t="s">
        <v>94</v>
      </c>
      <c r="D159" s="29" t="str">
        <f>VLOOKUP(B159,[1]Sheet1!$C$2:$I$142,7,0)</f>
        <v>B1</v>
      </c>
      <c r="E159" s="53" t="s">
        <v>28</v>
      </c>
      <c r="F159" s="30" t="s">
        <v>114</v>
      </c>
      <c r="G159" s="6">
        <v>44749</v>
      </c>
      <c r="H159" s="36" t="s">
        <v>283</v>
      </c>
      <c r="I159" s="40">
        <v>94</v>
      </c>
      <c r="J159" s="40">
        <v>5131.27</v>
      </c>
      <c r="K159" s="40" t="s">
        <v>292</v>
      </c>
      <c r="L159" s="41">
        <f t="shared" si="9"/>
        <v>1939.106933</v>
      </c>
      <c r="M159" s="42">
        <v>107.434782608696</v>
      </c>
      <c r="N159" s="42">
        <v>6771.71086956522</v>
      </c>
      <c r="O159" s="43">
        <v>0.3135</v>
      </c>
      <c r="P159" s="42">
        <f t="shared" si="10"/>
        <v>2122.9313576087</v>
      </c>
      <c r="Q159" s="48">
        <v>-0.125050586806961</v>
      </c>
      <c r="R159" s="48">
        <v>-0.242249100879072</v>
      </c>
      <c r="S159" s="48">
        <f t="shared" si="11"/>
        <v>-0.0865899050149973</v>
      </c>
      <c r="T159" s="48">
        <v>0.205422647527911</v>
      </c>
      <c r="U159" s="50"/>
    </row>
    <row r="160" s="16" customFormat="1" ht="28" customHeight="1" spans="1:21">
      <c r="A160" s="16" t="str">
        <f t="shared" si="8"/>
        <v>58144756</v>
      </c>
      <c r="B160" s="68">
        <v>581</v>
      </c>
      <c r="C160" s="68" t="s">
        <v>94</v>
      </c>
      <c r="D160" s="29" t="str">
        <f>VLOOKUP(B160,[1]Sheet1!$C$2:$I$142,7,0)</f>
        <v>B1</v>
      </c>
      <c r="E160" s="53" t="s">
        <v>28</v>
      </c>
      <c r="F160" s="30" t="s">
        <v>114</v>
      </c>
      <c r="G160" s="32">
        <v>44756</v>
      </c>
      <c r="H160" s="36" t="s">
        <v>283</v>
      </c>
      <c r="I160" s="40">
        <v>124</v>
      </c>
      <c r="J160" s="40">
        <v>6268.72</v>
      </c>
      <c r="K160" s="40" t="s">
        <v>293</v>
      </c>
      <c r="L160" s="41">
        <f t="shared" si="9"/>
        <v>1941.422584</v>
      </c>
      <c r="M160" s="42">
        <v>107.434782608696</v>
      </c>
      <c r="N160" s="42">
        <v>6771.71086956522</v>
      </c>
      <c r="O160" s="43">
        <v>0.3135</v>
      </c>
      <c r="P160" s="42">
        <f t="shared" si="10"/>
        <v>2122.9313576087</v>
      </c>
      <c r="Q160" s="48">
        <v>0.15418858761635</v>
      </c>
      <c r="R160" s="48">
        <v>-0.0742782554148699</v>
      </c>
      <c r="S160" s="48">
        <f t="shared" si="11"/>
        <v>-0.0854991250462054</v>
      </c>
      <c r="T160" s="48">
        <v>-0.0121212121212122</v>
      </c>
      <c r="U160" s="50"/>
    </row>
    <row r="161" s="16" customFormat="1" ht="28" customHeight="1" spans="1:21">
      <c r="A161" s="16" t="str">
        <f t="shared" si="8"/>
        <v>58144763</v>
      </c>
      <c r="B161" s="68">
        <v>581</v>
      </c>
      <c r="C161" s="68" t="s">
        <v>94</v>
      </c>
      <c r="D161" s="29" t="str">
        <f>VLOOKUP(B161,[1]Sheet1!$C$2:$I$142,7,0)</f>
        <v>B1</v>
      </c>
      <c r="E161" s="53" t="s">
        <v>28</v>
      </c>
      <c r="F161" s="30" t="s">
        <v>114</v>
      </c>
      <c r="G161" s="32">
        <v>44763</v>
      </c>
      <c r="H161" s="36" t="s">
        <v>283</v>
      </c>
      <c r="I161" s="40">
        <v>101</v>
      </c>
      <c r="J161" s="40">
        <v>6232.8</v>
      </c>
      <c r="K161" s="40" t="s">
        <v>294</v>
      </c>
      <c r="L161" s="41">
        <f t="shared" si="9"/>
        <v>2031.8928</v>
      </c>
      <c r="M161" s="42">
        <v>107.434782608696</v>
      </c>
      <c r="N161" s="42">
        <v>6771.71086956522</v>
      </c>
      <c r="O161" s="43">
        <v>0.3135</v>
      </c>
      <c r="P161" s="42">
        <f t="shared" si="10"/>
        <v>2122.9313576087</v>
      </c>
      <c r="Q161" s="48">
        <v>-0.0598947794415217</v>
      </c>
      <c r="R161" s="48">
        <v>-0.0795826756259334</v>
      </c>
      <c r="S161" s="48">
        <f t="shared" si="11"/>
        <v>-0.0428834202681163</v>
      </c>
      <c r="T161" s="48">
        <v>0.039872408293461</v>
      </c>
      <c r="U161" s="50"/>
    </row>
    <row r="162" s="16" customFormat="1" ht="28" customHeight="1" spans="1:21">
      <c r="A162" s="16" t="str">
        <f t="shared" si="8"/>
        <v>58144770</v>
      </c>
      <c r="B162" s="68">
        <v>581</v>
      </c>
      <c r="C162" s="68" t="s">
        <v>94</v>
      </c>
      <c r="D162" s="29" t="str">
        <f>VLOOKUP(B162,[1]Sheet1!$C$2:$I$142,7,0)</f>
        <v>B1</v>
      </c>
      <c r="E162" s="53" t="s">
        <v>28</v>
      </c>
      <c r="F162" s="30" t="s">
        <v>114</v>
      </c>
      <c r="G162" s="32">
        <v>44770</v>
      </c>
      <c r="H162" s="36" t="s">
        <v>283</v>
      </c>
      <c r="I162" s="40">
        <v>75</v>
      </c>
      <c r="J162" s="40">
        <v>4965.26</v>
      </c>
      <c r="K162" s="40" t="s">
        <v>295</v>
      </c>
      <c r="L162" s="41">
        <f t="shared" si="9"/>
        <v>1684.216192</v>
      </c>
      <c r="M162" s="42">
        <v>107.434782608696</v>
      </c>
      <c r="N162" s="42">
        <v>6771.71086956522</v>
      </c>
      <c r="O162" s="43">
        <v>0.3135</v>
      </c>
      <c r="P162" s="42">
        <f t="shared" si="10"/>
        <v>2122.9313576087</v>
      </c>
      <c r="Q162" s="48">
        <v>-0.301902063941724</v>
      </c>
      <c r="R162" s="48">
        <v>-0.266764323575026</v>
      </c>
      <c r="S162" s="48">
        <f t="shared" si="11"/>
        <v>-0.206655370196647</v>
      </c>
      <c r="T162" s="48">
        <v>0.0819776714513557</v>
      </c>
      <c r="U162" s="50"/>
    </row>
    <row r="163" s="16" customFormat="1" ht="28" customHeight="1" spans="1:21">
      <c r="A163" s="16" t="str">
        <f t="shared" si="8"/>
        <v>11926244743</v>
      </c>
      <c r="B163" s="68">
        <v>119262</v>
      </c>
      <c r="C163" s="53" t="s">
        <v>27</v>
      </c>
      <c r="D163" s="29" t="str">
        <f>VLOOKUP(B163,[1]Sheet1!$C$2:$I$142,7,0)</f>
        <v>C2</v>
      </c>
      <c r="E163" s="53" t="s">
        <v>28</v>
      </c>
      <c r="F163" s="5" t="s">
        <v>166</v>
      </c>
      <c r="G163" s="6">
        <v>44743</v>
      </c>
      <c r="H163" s="36" t="s">
        <v>283</v>
      </c>
      <c r="I163" s="40">
        <v>39</v>
      </c>
      <c r="J163" s="40">
        <v>2099.29</v>
      </c>
      <c r="K163" s="40" t="s">
        <v>296</v>
      </c>
      <c r="L163" s="41">
        <f t="shared" si="9"/>
        <v>453.656569</v>
      </c>
      <c r="M163" s="42">
        <v>41.4782608695652</v>
      </c>
      <c r="N163" s="42">
        <v>2114.12347826087</v>
      </c>
      <c r="O163" s="43">
        <v>0.34225</v>
      </c>
      <c r="P163" s="42">
        <f t="shared" si="10"/>
        <v>723.558760434783</v>
      </c>
      <c r="Q163" s="48">
        <v>-0.059748427672956</v>
      </c>
      <c r="R163" s="48">
        <v>-0.00701637270168905</v>
      </c>
      <c r="S163" s="48">
        <f t="shared" si="11"/>
        <v>-0.373020418234726</v>
      </c>
      <c r="T163" s="48">
        <v>-0.368590211833455</v>
      </c>
      <c r="U163" s="49">
        <v>57.3579855434783</v>
      </c>
    </row>
    <row r="164" s="16" customFormat="1" ht="28" customHeight="1" spans="1:21">
      <c r="A164" s="16" t="str">
        <f t="shared" si="8"/>
        <v>11926244750</v>
      </c>
      <c r="B164" s="68">
        <v>119262</v>
      </c>
      <c r="C164" s="53" t="s">
        <v>27</v>
      </c>
      <c r="D164" s="29" t="str">
        <f>VLOOKUP(B164,[1]Sheet1!$C$2:$I$142,7,0)</f>
        <v>C2</v>
      </c>
      <c r="E164" s="53" t="s">
        <v>28</v>
      </c>
      <c r="F164" s="5" t="s">
        <v>166</v>
      </c>
      <c r="G164" s="6">
        <v>44750</v>
      </c>
      <c r="H164" s="36" t="s">
        <v>283</v>
      </c>
      <c r="I164" s="40">
        <v>48</v>
      </c>
      <c r="J164" s="40">
        <v>2344.89</v>
      </c>
      <c r="K164" s="40" t="s">
        <v>297</v>
      </c>
      <c r="L164" s="41">
        <f t="shared" si="9"/>
        <v>844.1604</v>
      </c>
      <c r="M164" s="42">
        <v>41.4782608695652</v>
      </c>
      <c r="N164" s="42">
        <v>2114.12347826087</v>
      </c>
      <c r="O164" s="43">
        <v>0.34225</v>
      </c>
      <c r="P164" s="42">
        <f t="shared" si="10"/>
        <v>723.558760434783</v>
      </c>
      <c r="Q164" s="48">
        <v>0.157232704402516</v>
      </c>
      <c r="R164" s="48">
        <v>0.109154703645297</v>
      </c>
      <c r="S164" s="48">
        <f t="shared" si="11"/>
        <v>0.166678431884023</v>
      </c>
      <c r="T164" s="48">
        <v>0.0518626734842952</v>
      </c>
      <c r="U164" s="50"/>
    </row>
    <row r="165" s="16" customFormat="1" ht="28" customHeight="1" spans="1:21">
      <c r="A165" s="16" t="str">
        <f t="shared" si="8"/>
        <v>11926244757</v>
      </c>
      <c r="B165" s="68">
        <v>119262</v>
      </c>
      <c r="C165" s="53" t="s">
        <v>27</v>
      </c>
      <c r="D165" s="29" t="str">
        <f>VLOOKUP(B165,[1]Sheet1!$C$2:$I$142,7,0)</f>
        <v>C2</v>
      </c>
      <c r="E165" s="53" t="s">
        <v>28</v>
      </c>
      <c r="F165" s="5" t="s">
        <v>166</v>
      </c>
      <c r="G165" s="6">
        <v>44757</v>
      </c>
      <c r="H165" s="36" t="s">
        <v>283</v>
      </c>
      <c r="I165" s="40">
        <v>52</v>
      </c>
      <c r="J165" s="40">
        <v>2883.01</v>
      </c>
      <c r="K165" s="40" t="s">
        <v>298</v>
      </c>
      <c r="L165" s="41">
        <f t="shared" si="9"/>
        <v>1135.329338</v>
      </c>
      <c r="M165" s="42">
        <v>41.4782608695652</v>
      </c>
      <c r="N165" s="42">
        <v>2114.12347826087</v>
      </c>
      <c r="O165" s="43">
        <v>0.34225</v>
      </c>
      <c r="P165" s="42">
        <f t="shared" si="10"/>
        <v>723.558760434783</v>
      </c>
      <c r="Q165" s="48">
        <v>0.253668763102725</v>
      </c>
      <c r="R165" s="48">
        <v>0.363690451217937</v>
      </c>
      <c r="S165" s="48">
        <f t="shared" si="11"/>
        <v>0.569090722248718</v>
      </c>
      <c r="T165" s="48">
        <v>0.150620891161432</v>
      </c>
      <c r="U165" s="50"/>
    </row>
    <row r="166" s="16" customFormat="1" ht="28" customHeight="1" spans="1:22">
      <c r="A166" s="16" t="str">
        <f t="shared" si="8"/>
        <v>11926244764</v>
      </c>
      <c r="B166" s="68">
        <v>119262</v>
      </c>
      <c r="C166" s="53" t="s">
        <v>27</v>
      </c>
      <c r="D166" s="29" t="str">
        <f>VLOOKUP(B166,[1]Sheet1!$C$2:$I$142,7,0)</f>
        <v>C2</v>
      </c>
      <c r="E166" s="53" t="s">
        <v>28</v>
      </c>
      <c r="F166" s="5" t="s">
        <v>166</v>
      </c>
      <c r="G166" s="6">
        <v>44764</v>
      </c>
      <c r="H166" s="36" t="s">
        <v>283</v>
      </c>
      <c r="I166" s="40">
        <v>38</v>
      </c>
      <c r="J166" s="40">
        <v>2867.4</v>
      </c>
      <c r="K166" s="40" t="s">
        <v>299</v>
      </c>
      <c r="L166" s="41">
        <f t="shared" si="9"/>
        <v>1237.56984</v>
      </c>
      <c r="M166" s="42">
        <v>41.4782608695652</v>
      </c>
      <c r="N166" s="42">
        <v>2114.12347826087</v>
      </c>
      <c r="O166" s="43">
        <v>0.34225</v>
      </c>
      <c r="P166" s="42">
        <f t="shared" si="10"/>
        <v>723.558760434783</v>
      </c>
      <c r="Q166" s="48">
        <v>-0.0838574423480084</v>
      </c>
      <c r="R166" s="48">
        <v>0.356306776536437</v>
      </c>
      <c r="S166" s="48">
        <f t="shared" si="11"/>
        <v>0.710393001470054</v>
      </c>
      <c r="T166" s="48">
        <v>0.261066471877283</v>
      </c>
      <c r="U166" s="50"/>
      <c r="V166" s="16" t="s">
        <v>127</v>
      </c>
    </row>
    <row r="167" s="16" customFormat="1" ht="28" customHeight="1" spans="1:21">
      <c r="A167" s="16" t="str">
        <f t="shared" si="8"/>
        <v>11926244771</v>
      </c>
      <c r="B167" s="68">
        <v>119262</v>
      </c>
      <c r="C167" s="53" t="s">
        <v>27</v>
      </c>
      <c r="D167" s="29" t="str">
        <f>VLOOKUP(B167,[1]Sheet1!$C$2:$I$142,7,0)</f>
        <v>C2</v>
      </c>
      <c r="E167" s="53" t="s">
        <v>28</v>
      </c>
      <c r="F167" s="5" t="s">
        <v>166</v>
      </c>
      <c r="G167" s="6">
        <v>44771</v>
      </c>
      <c r="H167" s="36" t="s">
        <v>283</v>
      </c>
      <c r="I167" s="40">
        <v>12</v>
      </c>
      <c r="J167" s="40">
        <v>615.06</v>
      </c>
      <c r="K167" s="40" t="s">
        <v>300</v>
      </c>
      <c r="L167" s="41">
        <f t="shared" si="9"/>
        <v>232.984728</v>
      </c>
      <c r="M167" s="42">
        <v>41.4782608695652</v>
      </c>
      <c r="N167" s="42">
        <v>2114.12347826087</v>
      </c>
      <c r="O167" s="43">
        <v>0.34225</v>
      </c>
      <c r="P167" s="42">
        <f t="shared" si="10"/>
        <v>723.558760434783</v>
      </c>
      <c r="Q167" s="48">
        <v>-0.710691823899371</v>
      </c>
      <c r="R167" s="48">
        <v>-0.709070919307909</v>
      </c>
      <c r="S167" s="48">
        <f t="shared" si="11"/>
        <v>-0.67800164860142</v>
      </c>
      <c r="T167" s="48">
        <v>0.106793279766253</v>
      </c>
      <c r="U167" s="50"/>
    </row>
    <row r="168" s="16" customFormat="1" ht="28" customHeight="1" spans="1:21">
      <c r="A168" s="16" t="str">
        <f t="shared" si="8"/>
        <v>11926244744</v>
      </c>
      <c r="B168" s="68">
        <v>119262</v>
      </c>
      <c r="C168" s="53" t="s">
        <v>27</v>
      </c>
      <c r="D168" s="29" t="str">
        <f>VLOOKUP(B168,[1]Sheet1!$C$2:$I$142,7,0)</f>
        <v>C2</v>
      </c>
      <c r="E168" s="53" t="s">
        <v>28</v>
      </c>
      <c r="F168" s="5" t="s">
        <v>262</v>
      </c>
      <c r="G168" s="6">
        <v>44744</v>
      </c>
      <c r="H168" s="36" t="s">
        <v>283</v>
      </c>
      <c r="I168" s="40">
        <v>47</v>
      </c>
      <c r="J168" s="40">
        <v>4325.94</v>
      </c>
      <c r="K168" s="40" t="s">
        <v>301</v>
      </c>
      <c r="L168" s="41">
        <f t="shared" si="9"/>
        <v>1479.904074</v>
      </c>
      <c r="M168" s="42">
        <v>41.4782608695652</v>
      </c>
      <c r="N168" s="42">
        <v>2114.12347826087</v>
      </c>
      <c r="O168" s="43">
        <v>0.34225</v>
      </c>
      <c r="P168" s="42">
        <f t="shared" si="10"/>
        <v>723.558760434783</v>
      </c>
      <c r="Q168" s="48">
        <v>0.133123689727463</v>
      </c>
      <c r="R168" s="48">
        <v>1.04620971503454</v>
      </c>
      <c r="S168" s="48">
        <f t="shared" si="11"/>
        <v>1.0453129101923</v>
      </c>
      <c r="T168" s="48">
        <v>-0.000438276113951579</v>
      </c>
      <c r="U168" s="50"/>
    </row>
    <row r="169" s="16" customFormat="1" ht="28" customHeight="1" spans="1:21">
      <c r="A169" s="16" t="str">
        <f t="shared" si="8"/>
        <v>11926244751</v>
      </c>
      <c r="B169" s="68">
        <v>119262</v>
      </c>
      <c r="C169" s="53" t="s">
        <v>27</v>
      </c>
      <c r="D169" s="29" t="str">
        <f>VLOOKUP(B169,[1]Sheet1!$C$2:$I$142,7,0)</f>
        <v>C2</v>
      </c>
      <c r="E169" s="53" t="s">
        <v>28</v>
      </c>
      <c r="F169" s="5" t="s">
        <v>262</v>
      </c>
      <c r="G169" s="6">
        <v>44751</v>
      </c>
      <c r="H169" s="36" t="s">
        <v>283</v>
      </c>
      <c r="I169" s="40">
        <v>61</v>
      </c>
      <c r="J169" s="40">
        <v>3011.64</v>
      </c>
      <c r="K169" s="40" t="s">
        <v>302</v>
      </c>
      <c r="L169" s="41">
        <f t="shared" si="9"/>
        <v>1121.233572</v>
      </c>
      <c r="M169" s="42">
        <v>41.4782608695652</v>
      </c>
      <c r="N169" s="42">
        <v>2114.12347826087</v>
      </c>
      <c r="O169" s="43">
        <v>0.34225</v>
      </c>
      <c r="P169" s="42">
        <f t="shared" si="10"/>
        <v>723.558760434783</v>
      </c>
      <c r="Q169" s="48">
        <v>0.470649895178197</v>
      </c>
      <c r="R169" s="48">
        <v>0.424533633426866</v>
      </c>
      <c r="S169" s="48">
        <f t="shared" si="11"/>
        <v>0.549609559458939</v>
      </c>
      <c r="T169" s="48">
        <v>0.0878013148283419</v>
      </c>
      <c r="U169" s="50"/>
    </row>
    <row r="170" s="16" customFormat="1" ht="28" customHeight="1" spans="1:22">
      <c r="A170" s="16" t="str">
        <f t="shared" si="8"/>
        <v>11926244758</v>
      </c>
      <c r="B170" s="68">
        <v>119262</v>
      </c>
      <c r="C170" s="53" t="s">
        <v>27</v>
      </c>
      <c r="D170" s="29" t="str">
        <f>VLOOKUP(B170,[1]Sheet1!$C$2:$I$142,7,0)</f>
        <v>C2</v>
      </c>
      <c r="E170" s="53" t="s">
        <v>28</v>
      </c>
      <c r="F170" s="5" t="s">
        <v>262</v>
      </c>
      <c r="G170" s="6">
        <v>44758</v>
      </c>
      <c r="H170" s="36" t="s">
        <v>283</v>
      </c>
      <c r="I170" s="40">
        <v>65</v>
      </c>
      <c r="J170" s="40">
        <v>4087.4</v>
      </c>
      <c r="K170" s="40" t="s">
        <v>303</v>
      </c>
      <c r="L170" s="41">
        <f t="shared" si="9"/>
        <v>1510.70304</v>
      </c>
      <c r="M170" s="42">
        <v>41.4782608695652</v>
      </c>
      <c r="N170" s="42">
        <v>2114.12347826087</v>
      </c>
      <c r="O170" s="43">
        <v>0.34225</v>
      </c>
      <c r="P170" s="42">
        <f t="shared" si="10"/>
        <v>723.558760434783</v>
      </c>
      <c r="Q170" s="48">
        <v>0.567085953878407</v>
      </c>
      <c r="R170" s="48">
        <v>0.933378084123259</v>
      </c>
      <c r="S170" s="48">
        <f t="shared" si="11"/>
        <v>1.08787886016642</v>
      </c>
      <c r="T170" s="48">
        <v>0.0799123447772098</v>
      </c>
      <c r="U170" s="50"/>
      <c r="V170" s="16" t="s">
        <v>127</v>
      </c>
    </row>
    <row r="171" s="16" customFormat="1" ht="28" customHeight="1" spans="1:21">
      <c r="A171" s="16" t="str">
        <f t="shared" si="8"/>
        <v>11926244765</v>
      </c>
      <c r="B171" s="68">
        <v>119262</v>
      </c>
      <c r="C171" s="53" t="s">
        <v>27</v>
      </c>
      <c r="D171" s="29" t="str">
        <f>VLOOKUP(B171,[1]Sheet1!$C$2:$I$142,7,0)</f>
        <v>C2</v>
      </c>
      <c r="E171" s="53" t="s">
        <v>28</v>
      </c>
      <c r="F171" s="5" t="s">
        <v>262</v>
      </c>
      <c r="G171" s="6">
        <v>44765</v>
      </c>
      <c r="H171" s="36" t="s">
        <v>283</v>
      </c>
      <c r="I171" s="40">
        <v>52</v>
      </c>
      <c r="J171" s="40">
        <v>2442.02</v>
      </c>
      <c r="K171" s="40" t="s">
        <v>304</v>
      </c>
      <c r="L171" s="41">
        <f t="shared" si="9"/>
        <v>893.046714</v>
      </c>
      <c r="M171" s="42">
        <v>41.4782608695652</v>
      </c>
      <c r="N171" s="42">
        <v>2114.12347826087</v>
      </c>
      <c r="O171" s="43">
        <v>0.34225</v>
      </c>
      <c r="P171" s="42">
        <f t="shared" si="10"/>
        <v>723.558760434783</v>
      </c>
      <c r="Q171" s="48">
        <v>0.253668763102725</v>
      </c>
      <c r="R171" s="48">
        <v>0.155098093896042</v>
      </c>
      <c r="S171" s="48">
        <f t="shared" si="11"/>
        <v>0.234242141527487</v>
      </c>
      <c r="T171" s="48">
        <v>0.0685171658144634</v>
      </c>
      <c r="U171" s="50"/>
    </row>
    <row r="172" s="16" customFormat="1" ht="28" customHeight="1" spans="1:21">
      <c r="A172" s="16" t="str">
        <f t="shared" si="8"/>
        <v>11926244772</v>
      </c>
      <c r="B172" s="68">
        <v>119262</v>
      </c>
      <c r="C172" s="53" t="s">
        <v>27</v>
      </c>
      <c r="D172" s="29" t="str">
        <f>VLOOKUP(B172,[1]Sheet1!$C$2:$I$142,7,0)</f>
        <v>C2</v>
      </c>
      <c r="E172" s="53" t="s">
        <v>28</v>
      </c>
      <c r="F172" s="5" t="s">
        <v>262</v>
      </c>
      <c r="G172" s="7">
        <v>44772</v>
      </c>
      <c r="H172" s="36" t="s">
        <v>283</v>
      </c>
      <c r="I172" s="40">
        <v>0</v>
      </c>
      <c r="J172" s="40">
        <v>0</v>
      </c>
      <c r="K172" s="40">
        <v>0</v>
      </c>
      <c r="L172" s="41">
        <v>0</v>
      </c>
      <c r="M172" s="42">
        <v>41.4782608695652</v>
      </c>
      <c r="N172" s="42">
        <v>2114.12347826087</v>
      </c>
      <c r="O172" s="43">
        <v>0.34225</v>
      </c>
      <c r="P172" s="42">
        <f t="shared" si="10"/>
        <v>723.558760434783</v>
      </c>
      <c r="Q172" s="48">
        <v>0</v>
      </c>
      <c r="R172" s="48">
        <v>0</v>
      </c>
      <c r="S172" s="48">
        <f t="shared" si="11"/>
        <v>-1</v>
      </c>
      <c r="T172" s="48">
        <v>0</v>
      </c>
      <c r="U172" s="50"/>
    </row>
    <row r="173" s="16" customFormat="1" ht="28" customHeight="1" spans="1:22">
      <c r="A173" s="16" t="str">
        <f t="shared" si="8"/>
        <v>11926244745</v>
      </c>
      <c r="B173" s="68">
        <v>119262</v>
      </c>
      <c r="C173" s="53" t="s">
        <v>27</v>
      </c>
      <c r="D173" s="29" t="str">
        <f>VLOOKUP(B173,[1]Sheet1!$C$2:$I$142,7,0)</f>
        <v>C2</v>
      </c>
      <c r="E173" s="53" t="s">
        <v>28</v>
      </c>
      <c r="F173" s="5" t="s">
        <v>268</v>
      </c>
      <c r="G173" s="6">
        <v>44745</v>
      </c>
      <c r="H173" s="36" t="s">
        <v>283</v>
      </c>
      <c r="I173" s="40">
        <v>58</v>
      </c>
      <c r="J173" s="40">
        <v>3497.65</v>
      </c>
      <c r="K173" s="40" t="s">
        <v>269</v>
      </c>
      <c r="L173" s="41">
        <f t="shared" si="9"/>
        <v>985.63777</v>
      </c>
      <c r="M173" s="42">
        <v>41.4782608695652</v>
      </c>
      <c r="N173" s="42">
        <v>2114.12347826087</v>
      </c>
      <c r="O173" s="43">
        <v>0.34225</v>
      </c>
      <c r="P173" s="42">
        <f t="shared" si="10"/>
        <v>723.558760434783</v>
      </c>
      <c r="Q173" s="48">
        <v>0.39832285115304</v>
      </c>
      <c r="R173" s="48">
        <v>0.654420868017252</v>
      </c>
      <c r="S173" s="48">
        <f t="shared" si="11"/>
        <v>0.362208329020487</v>
      </c>
      <c r="T173" s="48">
        <v>-0.176625273922571</v>
      </c>
      <c r="U173" s="50"/>
      <c r="V173" s="25" t="s">
        <v>305</v>
      </c>
    </row>
    <row r="174" s="16" customFormat="1" ht="28" customHeight="1" spans="1:22">
      <c r="A174" s="16" t="str">
        <f t="shared" si="8"/>
        <v>11926244752</v>
      </c>
      <c r="B174" s="68">
        <v>119262</v>
      </c>
      <c r="C174" s="53" t="s">
        <v>27</v>
      </c>
      <c r="D174" s="29" t="str">
        <f>VLOOKUP(B174,[1]Sheet1!$C$2:$I$142,7,0)</f>
        <v>C2</v>
      </c>
      <c r="E174" s="53" t="s">
        <v>28</v>
      </c>
      <c r="F174" s="5" t="s">
        <v>268</v>
      </c>
      <c r="G174" s="7">
        <v>44752</v>
      </c>
      <c r="H174" s="36" t="s">
        <v>283</v>
      </c>
      <c r="I174" s="40">
        <v>54</v>
      </c>
      <c r="J174" s="40">
        <v>3849.75</v>
      </c>
      <c r="K174" s="40" t="s">
        <v>306</v>
      </c>
      <c r="L174" s="41">
        <f t="shared" si="9"/>
        <v>1320.46425</v>
      </c>
      <c r="M174" s="42">
        <v>41.4782608695652</v>
      </c>
      <c r="N174" s="42">
        <v>2114.12347826087</v>
      </c>
      <c r="O174" s="43">
        <v>0.34225</v>
      </c>
      <c r="P174" s="42">
        <f t="shared" si="10"/>
        <v>723.558760434783</v>
      </c>
      <c r="Q174" s="48">
        <v>0.30188679245283</v>
      </c>
      <c r="R174" s="48">
        <v>0.820967431460957</v>
      </c>
      <c r="S174" s="48">
        <f t="shared" si="11"/>
        <v>0.824957864108424</v>
      </c>
      <c r="T174" s="48">
        <v>0.00219138056975903</v>
      </c>
      <c r="U174" s="50"/>
      <c r="V174" s="25" t="s">
        <v>305</v>
      </c>
    </row>
    <row r="175" s="16" customFormat="1" ht="28" customHeight="1" spans="1:22">
      <c r="A175" s="16" t="str">
        <f t="shared" si="8"/>
        <v>11926244759</v>
      </c>
      <c r="B175" s="68">
        <v>119262</v>
      </c>
      <c r="C175" s="53" t="s">
        <v>27</v>
      </c>
      <c r="D175" s="29" t="str">
        <f>VLOOKUP(B175,[1]Sheet1!$C$2:$I$142,7,0)</f>
        <v>C2</v>
      </c>
      <c r="E175" s="53" t="s">
        <v>28</v>
      </c>
      <c r="F175" s="5" t="s">
        <v>268</v>
      </c>
      <c r="G175" s="6">
        <v>44759</v>
      </c>
      <c r="H175" s="36" t="s">
        <v>283</v>
      </c>
      <c r="I175" s="40">
        <v>54</v>
      </c>
      <c r="J175" s="40">
        <v>4114.6</v>
      </c>
      <c r="K175" s="40" t="s">
        <v>307</v>
      </c>
      <c r="L175" s="41">
        <f t="shared" si="9"/>
        <v>1549.55836</v>
      </c>
      <c r="M175" s="42">
        <v>41.4782608695652</v>
      </c>
      <c r="N175" s="42">
        <v>2114.12347826087</v>
      </c>
      <c r="O175" s="43">
        <v>0.34225</v>
      </c>
      <c r="P175" s="42">
        <f t="shared" si="10"/>
        <v>723.558760434783</v>
      </c>
      <c r="Q175" s="48">
        <v>0.30188679245283</v>
      </c>
      <c r="R175" s="48">
        <v>0.946243936226834</v>
      </c>
      <c r="S175" s="48">
        <f t="shared" si="11"/>
        <v>1.14157915670716</v>
      </c>
      <c r="T175" s="48">
        <v>0.10036523009496</v>
      </c>
      <c r="U175" s="49"/>
      <c r="V175" s="16" t="s">
        <v>127</v>
      </c>
    </row>
    <row r="176" s="16" customFormat="1" ht="28" customHeight="1" spans="1:22">
      <c r="A176" s="16" t="str">
        <f t="shared" si="8"/>
        <v>11926244766</v>
      </c>
      <c r="B176" s="68">
        <v>119262</v>
      </c>
      <c r="C176" s="53" t="s">
        <v>27</v>
      </c>
      <c r="D176" s="29" t="str">
        <f>VLOOKUP(B176,[1]Sheet1!$C$2:$I$142,7,0)</f>
        <v>C2</v>
      </c>
      <c r="E176" s="53" t="s">
        <v>28</v>
      </c>
      <c r="F176" s="5" t="s">
        <v>268</v>
      </c>
      <c r="G176" s="6">
        <v>44766</v>
      </c>
      <c r="H176" s="36" t="s">
        <v>283</v>
      </c>
      <c r="I176" s="40">
        <v>57</v>
      </c>
      <c r="J176" s="40">
        <v>3600.28</v>
      </c>
      <c r="K176" s="40" t="s">
        <v>308</v>
      </c>
      <c r="L176" s="41">
        <f t="shared" si="9"/>
        <v>1494.836256</v>
      </c>
      <c r="M176" s="42">
        <v>41.4782608695652</v>
      </c>
      <c r="N176" s="42">
        <v>2114.12347826087</v>
      </c>
      <c r="O176" s="43">
        <v>0.34225</v>
      </c>
      <c r="P176" s="42">
        <f t="shared" si="10"/>
        <v>723.558760434783</v>
      </c>
      <c r="Q176" s="48">
        <v>0.374213836477987</v>
      </c>
      <c r="R176" s="48">
        <v>0.702965809244822</v>
      </c>
      <c r="S176" s="48">
        <f t="shared" si="11"/>
        <v>1.06595004820584</v>
      </c>
      <c r="T176" s="48">
        <v>0.213148283418554</v>
      </c>
      <c r="U176" s="50"/>
      <c r="V176" s="25" t="s">
        <v>305</v>
      </c>
    </row>
    <row r="177" s="16" customFormat="1" ht="28" customHeight="1" spans="1:21">
      <c r="A177" s="16" t="str">
        <f t="shared" si="8"/>
        <v>11926244773</v>
      </c>
      <c r="B177" s="68">
        <v>119262</v>
      </c>
      <c r="C177" s="53" t="s">
        <v>27</v>
      </c>
      <c r="D177" s="29" t="str">
        <f>VLOOKUP(B177,[1]Sheet1!$C$2:$I$142,7,0)</f>
        <v>C2</v>
      </c>
      <c r="E177" s="53" t="s">
        <v>28</v>
      </c>
      <c r="F177" s="5" t="s">
        <v>268</v>
      </c>
      <c r="G177" s="6">
        <v>44773</v>
      </c>
      <c r="H177" s="36" t="s">
        <v>283</v>
      </c>
      <c r="I177" s="40">
        <v>0</v>
      </c>
      <c r="J177" s="40">
        <v>0</v>
      </c>
      <c r="K177" s="40">
        <v>0</v>
      </c>
      <c r="L177" s="41">
        <v>0</v>
      </c>
      <c r="M177" s="42">
        <v>41.4782608695652</v>
      </c>
      <c r="N177" s="42">
        <v>2114.12347826087</v>
      </c>
      <c r="O177" s="43">
        <v>0.34225</v>
      </c>
      <c r="P177" s="42">
        <f t="shared" si="10"/>
        <v>723.558760434783</v>
      </c>
      <c r="Q177" s="48">
        <v>0</v>
      </c>
      <c r="R177" s="48">
        <v>0</v>
      </c>
      <c r="S177" s="48">
        <f t="shared" si="11"/>
        <v>-1</v>
      </c>
      <c r="T177" s="48">
        <v>0</v>
      </c>
      <c r="U177" s="50"/>
    </row>
    <row r="178" s="16" customFormat="1" ht="28" customHeight="1" spans="1:21">
      <c r="A178" s="16" t="str">
        <f t="shared" si="8"/>
        <v>38544748</v>
      </c>
      <c r="B178" s="53">
        <v>385</v>
      </c>
      <c r="C178" s="53" t="s">
        <v>85</v>
      </c>
      <c r="D178" s="29" t="str">
        <f>VLOOKUP(B178,[1]Sheet1!$C$2:$I$142,7,0)</f>
        <v>A2</v>
      </c>
      <c r="E178" s="53" t="s">
        <v>33</v>
      </c>
      <c r="F178" s="30" t="s">
        <v>129</v>
      </c>
      <c r="G178" s="32">
        <v>44748</v>
      </c>
      <c r="H178" s="36" t="s">
        <v>309</v>
      </c>
      <c r="I178" s="40">
        <v>101</v>
      </c>
      <c r="J178" s="40">
        <v>13286.62</v>
      </c>
      <c r="K178" s="40" t="s">
        <v>310</v>
      </c>
      <c r="L178" s="41">
        <f t="shared" si="9"/>
        <v>2915.084428</v>
      </c>
      <c r="M178" s="42">
        <v>86.6521739130435</v>
      </c>
      <c r="N178" s="42">
        <v>12232.442173913</v>
      </c>
      <c r="O178" s="43">
        <v>0.21295</v>
      </c>
      <c r="P178" s="42">
        <f t="shared" si="10"/>
        <v>2604.89856093477</v>
      </c>
      <c r="Q178" s="48">
        <v>0.165579528349222</v>
      </c>
      <c r="R178" s="48">
        <v>0.0861788521947892</v>
      </c>
      <c r="S178" s="48">
        <f t="shared" si="11"/>
        <v>0.119077906417176</v>
      </c>
      <c r="T178" s="48">
        <v>0.0302888001878377</v>
      </c>
      <c r="U178" s="50"/>
    </row>
    <row r="179" s="16" customFormat="1" ht="28" customHeight="1" spans="1:21">
      <c r="A179" s="16" t="str">
        <f t="shared" si="8"/>
        <v>38544755</v>
      </c>
      <c r="B179" s="53">
        <v>385</v>
      </c>
      <c r="C179" s="53" t="s">
        <v>85</v>
      </c>
      <c r="D179" s="29" t="str">
        <f>VLOOKUP(B179,[1]Sheet1!$C$2:$I$142,7,0)</f>
        <v>A2</v>
      </c>
      <c r="E179" s="53" t="s">
        <v>33</v>
      </c>
      <c r="F179" s="30" t="s">
        <v>129</v>
      </c>
      <c r="G179" s="32">
        <v>44755</v>
      </c>
      <c r="H179" s="36" t="s">
        <v>309</v>
      </c>
      <c r="I179" s="40">
        <v>101</v>
      </c>
      <c r="J179" s="40">
        <v>15299.69</v>
      </c>
      <c r="K179" s="40" t="s">
        <v>311</v>
      </c>
      <c r="L179" s="41">
        <f t="shared" si="9"/>
        <v>3151.73614</v>
      </c>
      <c r="M179" s="42">
        <v>86.6521739130435</v>
      </c>
      <c r="N179" s="42">
        <v>12232.442173913</v>
      </c>
      <c r="O179" s="43">
        <v>0.21295</v>
      </c>
      <c r="P179" s="42">
        <f t="shared" si="10"/>
        <v>2604.89856093477</v>
      </c>
      <c r="Q179" s="48">
        <v>0.165579528349222</v>
      </c>
      <c r="R179" s="48">
        <v>0.250746971248978</v>
      </c>
      <c r="S179" s="48">
        <f t="shared" si="11"/>
        <v>0.209926631027426</v>
      </c>
      <c r="T179" s="48">
        <v>-0.0326367691946464</v>
      </c>
      <c r="U179" s="50"/>
    </row>
    <row r="180" s="17" customFormat="1" ht="28" customHeight="1" spans="1:21">
      <c r="A180" s="17" t="str">
        <f t="shared" si="8"/>
        <v>38544762</v>
      </c>
      <c r="B180" s="54">
        <v>385</v>
      </c>
      <c r="C180" s="54" t="s">
        <v>85</v>
      </c>
      <c r="D180" s="54" t="str">
        <f>VLOOKUP(B180,[1]Sheet1!$C$2:$I$142,7,0)</f>
        <v>A2</v>
      </c>
      <c r="E180" s="54" t="s">
        <v>33</v>
      </c>
      <c r="F180" s="59" t="s">
        <v>129</v>
      </c>
      <c r="G180" s="70">
        <v>44762</v>
      </c>
      <c r="H180" s="57" t="s">
        <v>309</v>
      </c>
      <c r="I180" s="67">
        <f>VLOOKUP(A180,[2]CXMDXSHZ!$A$2:$F$4793,6,0)</f>
        <v>126</v>
      </c>
      <c r="J180" s="20">
        <f>VLOOKUP(A180,[2]CXMDXSHZ!$A$2:$E$4793,5,0)</f>
        <v>19135.3</v>
      </c>
      <c r="K180" s="20" t="str">
        <f>VLOOKUP(A179,[2]CXMDXSHZ!$A$2:$H$4793,8,0)</f>
        <v>20.6%</v>
      </c>
      <c r="L180" s="20">
        <f>VLOOKUP(A180,[2]CXMDXSHZ!$A$2:$G$4793,7,0)</f>
        <v>4150.7</v>
      </c>
      <c r="M180" s="21">
        <f>VLOOKUP(B179,[3]查询时间段分门店销售汇总!$D$3:$L$144,9,0)</f>
        <v>86.6521739130435</v>
      </c>
      <c r="N180" s="21">
        <f>VLOOKUP(B179,[3]查询时间段分门店销售汇总!$D$3:$P$144,13,0)</f>
        <v>12232.442173913</v>
      </c>
      <c r="O180" s="66">
        <f>VLOOKUP(B179,[3]查询时间段分门店销售汇总!$D$3:$T$144,17,0)</f>
        <v>0.21295</v>
      </c>
      <c r="P180" s="22">
        <f>O180*N180</f>
        <v>2604.89856093478</v>
      </c>
      <c r="Q180" s="48">
        <f>(I180-M180)/M180</f>
        <v>0.454089312594079</v>
      </c>
      <c r="R180" s="48">
        <f>(J180-N180)/N180</f>
        <v>0.564307415309764</v>
      </c>
      <c r="S180" s="48">
        <f t="shared" si="11"/>
        <v>0.593420973180046</v>
      </c>
      <c r="T180" s="48">
        <f>(K180-O180)/O180</f>
        <v>-0.0326367691946466</v>
      </c>
      <c r="U180" s="48"/>
    </row>
    <row r="181" s="16" customFormat="1" ht="28" customHeight="1" spans="1:21">
      <c r="A181" s="16" t="str">
        <f t="shared" si="8"/>
        <v>38544769</v>
      </c>
      <c r="B181" s="53">
        <v>385</v>
      </c>
      <c r="C181" s="53" t="s">
        <v>85</v>
      </c>
      <c r="D181" s="29" t="str">
        <f>VLOOKUP(B181,[1]Sheet1!$C$2:$I$142,7,0)</f>
        <v>A2</v>
      </c>
      <c r="E181" s="53" t="s">
        <v>33</v>
      </c>
      <c r="F181" s="30" t="s">
        <v>129</v>
      </c>
      <c r="G181" s="32">
        <v>44769</v>
      </c>
      <c r="H181" s="36" t="s">
        <v>309</v>
      </c>
      <c r="I181" s="40">
        <v>71</v>
      </c>
      <c r="J181" s="40">
        <v>9037.02</v>
      </c>
      <c r="K181" s="40" t="s">
        <v>312</v>
      </c>
      <c r="L181" s="41">
        <f t="shared" si="9"/>
        <v>2378.543664</v>
      </c>
      <c r="M181" s="42">
        <v>86.6521739130435</v>
      </c>
      <c r="N181" s="42">
        <v>12232.442173913</v>
      </c>
      <c r="O181" s="43">
        <v>0.21295</v>
      </c>
      <c r="P181" s="42">
        <f t="shared" si="10"/>
        <v>2604.89856093477</v>
      </c>
      <c r="Q181" s="48">
        <v>-0.180632212744606</v>
      </c>
      <c r="R181" s="48">
        <v>-0.261225201679483</v>
      </c>
      <c r="S181" s="48">
        <f t="shared" si="11"/>
        <v>-0.0868958585679227</v>
      </c>
      <c r="T181" s="48">
        <v>0.235970885184316</v>
      </c>
      <c r="U181" s="50"/>
    </row>
    <row r="182" s="16" customFormat="1" ht="28" customHeight="1" spans="1:21">
      <c r="A182" s="16" t="str">
        <f t="shared" si="8"/>
        <v>38544749</v>
      </c>
      <c r="B182" s="53">
        <v>385</v>
      </c>
      <c r="C182" s="53" t="s">
        <v>85</v>
      </c>
      <c r="D182" s="29" t="str">
        <f>VLOOKUP(B182,[1]Sheet1!$C$2:$I$142,7,0)</f>
        <v>A2</v>
      </c>
      <c r="E182" s="53" t="s">
        <v>33</v>
      </c>
      <c r="F182" s="30" t="s">
        <v>114</v>
      </c>
      <c r="G182" s="6">
        <v>44749</v>
      </c>
      <c r="H182" s="36" t="s">
        <v>309</v>
      </c>
      <c r="I182" s="40">
        <v>92</v>
      </c>
      <c r="J182" s="40">
        <v>15012.23</v>
      </c>
      <c r="K182" s="40" t="s">
        <v>313</v>
      </c>
      <c r="L182" s="41">
        <f t="shared" si="9"/>
        <v>3241.140457</v>
      </c>
      <c r="M182" s="42">
        <v>86.6521739130435</v>
      </c>
      <c r="N182" s="42">
        <v>12232.442173913</v>
      </c>
      <c r="O182" s="43">
        <v>0.21295</v>
      </c>
      <c r="P182" s="42">
        <f t="shared" si="10"/>
        <v>2604.89856093477</v>
      </c>
      <c r="Q182" s="48">
        <v>0.0617160060210737</v>
      </c>
      <c r="R182" s="48">
        <v>0.227247166719917</v>
      </c>
      <c r="S182" s="48">
        <f t="shared" si="11"/>
        <v>0.244248242755722</v>
      </c>
      <c r="T182" s="48">
        <v>0.0138530171401739</v>
      </c>
      <c r="U182" s="50"/>
    </row>
    <row r="183" s="16" customFormat="1" ht="28" customHeight="1" spans="1:21">
      <c r="A183" s="16" t="str">
        <f t="shared" si="8"/>
        <v>38544756</v>
      </c>
      <c r="B183" s="53">
        <v>385</v>
      </c>
      <c r="C183" s="53" t="s">
        <v>85</v>
      </c>
      <c r="D183" s="29" t="str">
        <f>VLOOKUP(B183,[1]Sheet1!$C$2:$I$142,7,0)</f>
        <v>A2</v>
      </c>
      <c r="E183" s="53" t="s">
        <v>33</v>
      </c>
      <c r="F183" s="30" t="s">
        <v>114</v>
      </c>
      <c r="G183" s="32">
        <v>44756</v>
      </c>
      <c r="H183" s="36" t="s">
        <v>309</v>
      </c>
      <c r="I183" s="40">
        <v>91</v>
      </c>
      <c r="J183" s="40">
        <v>14240.2</v>
      </c>
      <c r="K183" s="40" t="s">
        <v>314</v>
      </c>
      <c r="L183" s="41">
        <f t="shared" si="9"/>
        <v>2865.12824</v>
      </c>
      <c r="M183" s="42">
        <v>86.6521739130435</v>
      </c>
      <c r="N183" s="42">
        <v>12232.442173913</v>
      </c>
      <c r="O183" s="43">
        <v>0.21295</v>
      </c>
      <c r="P183" s="42">
        <f t="shared" si="10"/>
        <v>2604.89856093477</v>
      </c>
      <c r="Q183" s="48">
        <v>0.0501756146512794</v>
      </c>
      <c r="R183" s="48">
        <v>0.164133849769485</v>
      </c>
      <c r="S183" s="48">
        <f t="shared" si="11"/>
        <v>0.0999001200921402</v>
      </c>
      <c r="T183" s="48">
        <v>-0.0551772716600139</v>
      </c>
      <c r="U183" s="50"/>
    </row>
    <row r="184" s="16" customFormat="1" ht="28" customHeight="1" spans="1:22">
      <c r="A184" s="16" t="str">
        <f t="shared" si="8"/>
        <v>38544763</v>
      </c>
      <c r="B184" s="53">
        <v>385</v>
      </c>
      <c r="C184" s="53" t="s">
        <v>85</v>
      </c>
      <c r="D184" s="29" t="str">
        <f>VLOOKUP(B184,[1]Sheet1!$C$2:$I$142,7,0)</f>
        <v>A2</v>
      </c>
      <c r="E184" s="53" t="s">
        <v>33</v>
      </c>
      <c r="F184" s="30" t="s">
        <v>114</v>
      </c>
      <c r="G184" s="32">
        <v>44763</v>
      </c>
      <c r="H184" s="36" t="s">
        <v>309</v>
      </c>
      <c r="I184" s="40">
        <v>82</v>
      </c>
      <c r="J184" s="40">
        <v>14836.09</v>
      </c>
      <c r="K184" s="40" t="s">
        <v>315</v>
      </c>
      <c r="L184" s="41">
        <f t="shared" si="9"/>
        <v>3342.571077</v>
      </c>
      <c r="M184" s="42">
        <v>86.6521739130435</v>
      </c>
      <c r="N184" s="42">
        <v>12232.442173913</v>
      </c>
      <c r="O184" s="43">
        <v>0.21295</v>
      </c>
      <c r="P184" s="42">
        <f t="shared" si="10"/>
        <v>2604.89856093477</v>
      </c>
      <c r="Q184" s="48">
        <v>-0.0536879076768691</v>
      </c>
      <c r="R184" s="48">
        <v>0.212847752645789</v>
      </c>
      <c r="S184" s="48">
        <f t="shared" si="11"/>
        <v>0.283186657295596</v>
      </c>
      <c r="T184" s="48">
        <v>0.0579948344681852</v>
      </c>
      <c r="U184" s="50"/>
      <c r="V184" s="25" t="s">
        <v>151</v>
      </c>
    </row>
    <row r="185" s="16" customFormat="1" ht="28" customHeight="1" spans="1:21">
      <c r="A185" s="16" t="str">
        <f t="shared" si="8"/>
        <v>38544770</v>
      </c>
      <c r="B185" s="53">
        <v>385</v>
      </c>
      <c r="C185" s="53" t="s">
        <v>85</v>
      </c>
      <c r="D185" s="29" t="str">
        <f>VLOOKUP(B185,[1]Sheet1!$C$2:$I$142,7,0)</f>
        <v>A2</v>
      </c>
      <c r="E185" s="53" t="s">
        <v>33</v>
      </c>
      <c r="F185" s="30" t="s">
        <v>114</v>
      </c>
      <c r="G185" s="32">
        <v>44770</v>
      </c>
      <c r="H185" s="36" t="s">
        <v>309</v>
      </c>
      <c r="I185" s="40">
        <v>78</v>
      </c>
      <c r="J185" s="40">
        <v>8540.64</v>
      </c>
      <c r="K185" s="40" t="s">
        <v>316</v>
      </c>
      <c r="L185" s="41">
        <f t="shared" si="9"/>
        <v>1430.5572</v>
      </c>
      <c r="M185" s="42">
        <v>86.6521739130435</v>
      </c>
      <c r="N185" s="42">
        <v>12232.442173913</v>
      </c>
      <c r="O185" s="43">
        <v>0.21295</v>
      </c>
      <c r="P185" s="42">
        <f t="shared" si="10"/>
        <v>2604.89856093477</v>
      </c>
      <c r="Q185" s="48">
        <v>-0.0998494731560462</v>
      </c>
      <c r="R185" s="48">
        <v>-0.301804179527306</v>
      </c>
      <c r="S185" s="48">
        <f t="shared" si="11"/>
        <v>-0.450820380703561</v>
      </c>
      <c r="T185" s="48">
        <v>-0.213430382718948</v>
      </c>
      <c r="U185" s="50"/>
    </row>
    <row r="186" s="16" customFormat="1" ht="28" customHeight="1" spans="1:21">
      <c r="A186" s="16" t="str">
        <f t="shared" si="8"/>
        <v>38544743</v>
      </c>
      <c r="B186" s="53">
        <v>385</v>
      </c>
      <c r="C186" s="53" t="s">
        <v>85</v>
      </c>
      <c r="D186" s="29" t="str">
        <f>VLOOKUP(B186,[1]Sheet1!$C$2:$I$142,7,0)</f>
        <v>A2</v>
      </c>
      <c r="E186" s="53" t="s">
        <v>33</v>
      </c>
      <c r="F186" s="5" t="s">
        <v>166</v>
      </c>
      <c r="G186" s="6">
        <v>44743</v>
      </c>
      <c r="H186" s="36" t="s">
        <v>309</v>
      </c>
      <c r="I186" s="40">
        <v>84</v>
      </c>
      <c r="J186" s="40">
        <v>10557.36</v>
      </c>
      <c r="K186" s="40" t="s">
        <v>317</v>
      </c>
      <c r="L186" s="41">
        <f t="shared" si="9"/>
        <v>2236.048848</v>
      </c>
      <c r="M186" s="42">
        <v>86.6521739130435</v>
      </c>
      <c r="N186" s="42">
        <v>12232.442173913</v>
      </c>
      <c r="O186" s="43">
        <v>0.21295</v>
      </c>
      <c r="P186" s="42">
        <f t="shared" si="10"/>
        <v>2604.89856093477</v>
      </c>
      <c r="Q186" s="48">
        <v>-0.0306071249372805</v>
      </c>
      <c r="R186" s="48">
        <v>-0.136937673613968</v>
      </c>
      <c r="S186" s="48">
        <f t="shared" si="11"/>
        <v>-0.141598493878553</v>
      </c>
      <c r="T186" s="48">
        <v>-0.00540032871566088</v>
      </c>
      <c r="U186" s="50"/>
    </row>
    <row r="187" s="16" customFormat="1" ht="28" customHeight="1" spans="1:21">
      <c r="A187" s="16" t="str">
        <f t="shared" si="8"/>
        <v>38544750</v>
      </c>
      <c r="B187" s="53">
        <v>385</v>
      </c>
      <c r="C187" s="53" t="s">
        <v>85</v>
      </c>
      <c r="D187" s="29" t="str">
        <f>VLOOKUP(B187,[1]Sheet1!$C$2:$I$142,7,0)</f>
        <v>A2</v>
      </c>
      <c r="E187" s="53" t="s">
        <v>33</v>
      </c>
      <c r="F187" s="5" t="s">
        <v>166</v>
      </c>
      <c r="G187" s="6">
        <v>44750</v>
      </c>
      <c r="H187" s="36" t="s">
        <v>309</v>
      </c>
      <c r="I187" s="40">
        <v>94</v>
      </c>
      <c r="J187" s="40">
        <v>14578.13</v>
      </c>
      <c r="K187" s="40" t="s">
        <v>318</v>
      </c>
      <c r="L187" s="41">
        <f t="shared" si="9"/>
        <v>3291.741754</v>
      </c>
      <c r="M187" s="42">
        <v>86.6521739130435</v>
      </c>
      <c r="N187" s="42">
        <v>12232.442173913</v>
      </c>
      <c r="O187" s="43">
        <v>0.21295</v>
      </c>
      <c r="P187" s="42">
        <f t="shared" si="10"/>
        <v>2604.89856093477</v>
      </c>
      <c r="Q187" s="48">
        <v>0.0847967887606623</v>
      </c>
      <c r="R187" s="48">
        <v>0.19175956793725</v>
      </c>
      <c r="S187" s="48">
        <f t="shared" si="11"/>
        <v>0.263673681334735</v>
      </c>
      <c r="T187" s="48">
        <v>0.0603428034749941</v>
      </c>
      <c r="U187" s="49"/>
    </row>
    <row r="188" s="16" customFormat="1" ht="28" customHeight="1" spans="1:21">
      <c r="A188" s="16" t="str">
        <f t="shared" si="8"/>
        <v>38544757</v>
      </c>
      <c r="B188" s="53">
        <v>385</v>
      </c>
      <c r="C188" s="53" t="s">
        <v>85</v>
      </c>
      <c r="D188" s="29" t="str">
        <f>VLOOKUP(B188,[1]Sheet1!$C$2:$I$142,7,0)</f>
        <v>A2</v>
      </c>
      <c r="E188" s="53" t="s">
        <v>33</v>
      </c>
      <c r="F188" s="5" t="s">
        <v>166</v>
      </c>
      <c r="G188" s="6">
        <v>44757</v>
      </c>
      <c r="H188" s="36" t="s">
        <v>309</v>
      </c>
      <c r="I188" s="40">
        <v>93</v>
      </c>
      <c r="J188" s="40">
        <v>9527.64</v>
      </c>
      <c r="K188" s="40" t="s">
        <v>319</v>
      </c>
      <c r="L188" s="41">
        <f t="shared" si="9"/>
        <v>2760.157308</v>
      </c>
      <c r="M188" s="42">
        <v>86.6521739130435</v>
      </c>
      <c r="N188" s="42">
        <v>12232.442173913</v>
      </c>
      <c r="O188" s="43">
        <v>0.21295</v>
      </c>
      <c r="P188" s="42">
        <f t="shared" si="10"/>
        <v>2604.89856093477</v>
      </c>
      <c r="Q188" s="48">
        <v>0.073256397390868</v>
      </c>
      <c r="R188" s="48">
        <v>-0.221117102820344</v>
      </c>
      <c r="S188" s="48">
        <f t="shared" si="11"/>
        <v>0.0596026077151778</v>
      </c>
      <c r="T188" s="48">
        <v>0.360413242545199</v>
      </c>
      <c r="U188" s="50"/>
    </row>
    <row r="189" s="16" customFormat="1" ht="28" customHeight="1" spans="1:21">
      <c r="A189" s="16" t="str">
        <f t="shared" si="8"/>
        <v>38544764</v>
      </c>
      <c r="B189" s="53">
        <v>385</v>
      </c>
      <c r="C189" s="53" t="s">
        <v>85</v>
      </c>
      <c r="D189" s="29" t="str">
        <f>VLOOKUP(B189,[1]Sheet1!$C$2:$I$142,7,0)</f>
        <v>A2</v>
      </c>
      <c r="E189" s="53" t="s">
        <v>33</v>
      </c>
      <c r="F189" s="5" t="s">
        <v>166</v>
      </c>
      <c r="G189" s="6">
        <v>44764</v>
      </c>
      <c r="H189" s="36" t="s">
        <v>309</v>
      </c>
      <c r="I189" s="40">
        <v>92</v>
      </c>
      <c r="J189" s="40">
        <v>9165.82</v>
      </c>
      <c r="K189" s="40" t="s">
        <v>320</v>
      </c>
      <c r="L189" s="41">
        <f t="shared" si="9"/>
        <v>1962.402062</v>
      </c>
      <c r="M189" s="42">
        <v>86.6521739130435</v>
      </c>
      <c r="N189" s="42">
        <v>12232.442173913</v>
      </c>
      <c r="O189" s="43">
        <v>0.21295</v>
      </c>
      <c r="P189" s="42">
        <f t="shared" si="10"/>
        <v>2604.89856093477</v>
      </c>
      <c r="Q189" s="48">
        <v>0.0617160060210737</v>
      </c>
      <c r="R189" s="48">
        <v>-0.25069582429361</v>
      </c>
      <c r="S189" s="48">
        <f t="shared" si="11"/>
        <v>-0.246649335436775</v>
      </c>
      <c r="T189" s="48">
        <v>0.00540032871566114</v>
      </c>
      <c r="U189" s="50"/>
    </row>
    <row r="190" s="16" customFormat="1" ht="28" customHeight="1" spans="1:21">
      <c r="A190" s="16" t="str">
        <f t="shared" si="8"/>
        <v>38544771</v>
      </c>
      <c r="B190" s="53">
        <v>385</v>
      </c>
      <c r="C190" s="53" t="s">
        <v>85</v>
      </c>
      <c r="D190" s="29" t="str">
        <f>VLOOKUP(B190,[1]Sheet1!$C$2:$I$142,7,0)</f>
        <v>A2</v>
      </c>
      <c r="E190" s="53" t="s">
        <v>33</v>
      </c>
      <c r="F190" s="5" t="s">
        <v>166</v>
      </c>
      <c r="G190" s="6">
        <v>44771</v>
      </c>
      <c r="H190" s="36" t="s">
        <v>309</v>
      </c>
      <c r="I190" s="40">
        <v>47</v>
      </c>
      <c r="J190" s="40">
        <v>9983.65</v>
      </c>
      <c r="K190" s="40" t="s">
        <v>321</v>
      </c>
      <c r="L190" s="41">
        <f t="shared" si="9"/>
        <v>2348.15448</v>
      </c>
      <c r="M190" s="42">
        <v>86.6521739130435</v>
      </c>
      <c r="N190" s="42">
        <v>12232.442173913</v>
      </c>
      <c r="O190" s="43">
        <v>0.21295</v>
      </c>
      <c r="P190" s="42">
        <f t="shared" si="10"/>
        <v>2604.89856093477</v>
      </c>
      <c r="Q190" s="48">
        <v>-0.457601605619669</v>
      </c>
      <c r="R190" s="48">
        <v>-0.183838365384537</v>
      </c>
      <c r="S190" s="48">
        <f t="shared" si="11"/>
        <v>-0.098562026477776</v>
      </c>
      <c r="T190" s="48">
        <v>0.104484620803006</v>
      </c>
      <c r="U190" s="50"/>
    </row>
    <row r="191" s="16" customFormat="1" ht="28" customHeight="1" spans="1:21">
      <c r="A191" s="16" t="str">
        <f t="shared" si="8"/>
        <v>51444749</v>
      </c>
      <c r="B191" s="53">
        <v>514</v>
      </c>
      <c r="C191" s="53" t="s">
        <v>32</v>
      </c>
      <c r="D191" s="29" t="str">
        <f>VLOOKUP(B191,[1]Sheet1!$C$2:$I$142,7,0)</f>
        <v>A3</v>
      </c>
      <c r="E191" s="53" t="s">
        <v>33</v>
      </c>
      <c r="F191" s="30" t="s">
        <v>114</v>
      </c>
      <c r="G191" s="6">
        <v>44749</v>
      </c>
      <c r="H191" s="36" t="s">
        <v>322</v>
      </c>
      <c r="I191" s="40">
        <v>172</v>
      </c>
      <c r="J191" s="40">
        <v>8148.51</v>
      </c>
      <c r="K191" s="40" t="s">
        <v>323</v>
      </c>
      <c r="L191" s="41">
        <f t="shared" si="9"/>
        <v>2180.541276</v>
      </c>
      <c r="M191" s="42">
        <v>108.695652173913</v>
      </c>
      <c r="N191" s="42">
        <v>7584.42478260869</v>
      </c>
      <c r="O191" s="43">
        <v>0.3159</v>
      </c>
      <c r="P191" s="42">
        <f t="shared" si="10"/>
        <v>2395.91978882609</v>
      </c>
      <c r="Q191" s="48">
        <v>0.5824</v>
      </c>
      <c r="R191" s="48">
        <v>0.0743741593541502</v>
      </c>
      <c r="S191" s="48">
        <f t="shared" si="11"/>
        <v>-0.0898938745072152</v>
      </c>
      <c r="T191" s="48">
        <v>-0.152896486229819</v>
      </c>
      <c r="U191" s="50"/>
    </row>
    <row r="192" s="16" customFormat="1" ht="28" customHeight="1" spans="1:21">
      <c r="A192" s="16" t="str">
        <f t="shared" si="8"/>
        <v>51444756</v>
      </c>
      <c r="B192" s="53">
        <v>514</v>
      </c>
      <c r="C192" s="53" t="s">
        <v>32</v>
      </c>
      <c r="D192" s="29" t="str">
        <f>VLOOKUP(B192,[1]Sheet1!$C$2:$I$142,7,0)</f>
        <v>A3</v>
      </c>
      <c r="E192" s="53" t="s">
        <v>33</v>
      </c>
      <c r="F192" s="30" t="s">
        <v>114</v>
      </c>
      <c r="G192" s="32">
        <v>44756</v>
      </c>
      <c r="H192" s="36" t="s">
        <v>322</v>
      </c>
      <c r="I192" s="40">
        <v>147</v>
      </c>
      <c r="J192" s="40">
        <v>8029.98</v>
      </c>
      <c r="K192" s="40" t="s">
        <v>324</v>
      </c>
      <c r="L192" s="41">
        <f t="shared" si="9"/>
        <v>2111.88474</v>
      </c>
      <c r="M192" s="42">
        <v>108.695652173913</v>
      </c>
      <c r="N192" s="42">
        <v>7584.42478260869</v>
      </c>
      <c r="O192" s="43">
        <v>0.3159</v>
      </c>
      <c r="P192" s="42">
        <f t="shared" si="10"/>
        <v>2395.91978882609</v>
      </c>
      <c r="Q192" s="48">
        <v>0.3524</v>
      </c>
      <c r="R192" s="48">
        <v>0.058746078992434</v>
      </c>
      <c r="S192" s="48">
        <f t="shared" si="11"/>
        <v>-0.118549481560588</v>
      </c>
      <c r="T192" s="48">
        <v>-0.167458056346945</v>
      </c>
      <c r="U192" s="50"/>
    </row>
    <row r="193" s="16" customFormat="1" ht="28" customHeight="1" spans="1:22">
      <c r="A193" s="16" t="str">
        <f t="shared" si="8"/>
        <v>51444763</v>
      </c>
      <c r="B193" s="53">
        <v>514</v>
      </c>
      <c r="C193" s="53" t="s">
        <v>32</v>
      </c>
      <c r="D193" s="29" t="str">
        <f>VLOOKUP(B193,[1]Sheet1!$C$2:$I$142,7,0)</f>
        <v>A3</v>
      </c>
      <c r="E193" s="53" t="s">
        <v>33</v>
      </c>
      <c r="F193" s="30" t="s">
        <v>114</v>
      </c>
      <c r="G193" s="32">
        <v>44763</v>
      </c>
      <c r="H193" s="36" t="s">
        <v>322</v>
      </c>
      <c r="I193" s="40">
        <v>150</v>
      </c>
      <c r="J193" s="40">
        <v>10413.44</v>
      </c>
      <c r="K193" s="40" t="s">
        <v>325</v>
      </c>
      <c r="L193" s="41">
        <f t="shared" si="9"/>
        <v>2890.770944</v>
      </c>
      <c r="M193" s="42">
        <v>108.695652173913</v>
      </c>
      <c r="N193" s="42">
        <v>7584.42478260869</v>
      </c>
      <c r="O193" s="43">
        <v>0.3159</v>
      </c>
      <c r="P193" s="42">
        <f t="shared" si="10"/>
        <v>2395.91978882609</v>
      </c>
      <c r="Q193" s="48">
        <v>0.38</v>
      </c>
      <c r="R193" s="48">
        <v>0.373003266362179</v>
      </c>
      <c r="S193" s="48">
        <f t="shared" si="11"/>
        <v>0.20653911599285</v>
      </c>
      <c r="T193" s="48">
        <v>-0.121240899018677</v>
      </c>
      <c r="U193" s="50"/>
      <c r="V193" s="16" t="s">
        <v>127</v>
      </c>
    </row>
    <row r="194" s="16" customFormat="1" ht="28" customHeight="1" spans="1:21">
      <c r="A194" s="16" t="str">
        <f t="shared" si="8"/>
        <v>51444770</v>
      </c>
      <c r="B194" s="53">
        <v>514</v>
      </c>
      <c r="C194" s="53" t="s">
        <v>32</v>
      </c>
      <c r="D194" s="29" t="str">
        <f>VLOOKUP(B194,[1]Sheet1!$C$2:$I$142,7,0)</f>
        <v>A3</v>
      </c>
      <c r="E194" s="53" t="s">
        <v>33</v>
      </c>
      <c r="F194" s="30" t="s">
        <v>114</v>
      </c>
      <c r="G194" s="32">
        <v>44770</v>
      </c>
      <c r="H194" s="36" t="s">
        <v>322</v>
      </c>
      <c r="I194" s="40">
        <v>178</v>
      </c>
      <c r="J194" s="40">
        <v>8424.17</v>
      </c>
      <c r="K194" s="40" t="s">
        <v>326</v>
      </c>
      <c r="L194" s="41">
        <f t="shared" si="9"/>
        <v>2320.858835</v>
      </c>
      <c r="M194" s="42">
        <v>108.695652173913</v>
      </c>
      <c r="N194" s="42">
        <v>7584.42478260869</v>
      </c>
      <c r="O194" s="43">
        <v>0.3159</v>
      </c>
      <c r="P194" s="42">
        <f t="shared" si="10"/>
        <v>2395.91978882609</v>
      </c>
      <c r="Q194" s="48">
        <v>0.6376</v>
      </c>
      <c r="R194" s="48">
        <v>0.110719697466954</v>
      </c>
      <c r="S194" s="48">
        <f t="shared" si="11"/>
        <v>-0.0313286589042544</v>
      </c>
      <c r="T194" s="48">
        <v>-0.127888572333017</v>
      </c>
      <c r="U194" s="50"/>
    </row>
    <row r="195" s="16" customFormat="1" ht="28" customHeight="1" spans="1:21">
      <c r="A195" s="16" t="str">
        <f t="shared" ref="A195:A258" si="13">B195&amp;G195</f>
        <v>51444743</v>
      </c>
      <c r="B195" s="53">
        <v>514</v>
      </c>
      <c r="C195" s="53" t="s">
        <v>32</v>
      </c>
      <c r="D195" s="29" t="str">
        <f>VLOOKUP(B195,[1]Sheet1!$C$2:$I$142,7,0)</f>
        <v>A3</v>
      </c>
      <c r="E195" s="53" t="s">
        <v>33</v>
      </c>
      <c r="F195" s="5" t="s">
        <v>166</v>
      </c>
      <c r="G195" s="6">
        <v>44743</v>
      </c>
      <c r="H195" s="36" t="s">
        <v>322</v>
      </c>
      <c r="I195" s="40">
        <v>150</v>
      </c>
      <c r="J195" s="40">
        <v>7248.31</v>
      </c>
      <c r="K195" s="40" t="s">
        <v>327</v>
      </c>
      <c r="L195" s="41">
        <f t="shared" ref="L195:L258" si="14">K195*J195</f>
        <v>2105.634055</v>
      </c>
      <c r="M195" s="42">
        <v>108.695652173913</v>
      </c>
      <c r="N195" s="42">
        <v>7584.42478260869</v>
      </c>
      <c r="O195" s="43">
        <v>0.3159</v>
      </c>
      <c r="P195" s="42">
        <f t="shared" ref="P195:P258" si="15">N195*O195</f>
        <v>2395.91978882609</v>
      </c>
      <c r="Q195" s="48">
        <v>0.38</v>
      </c>
      <c r="R195" s="48">
        <v>-0.0443164501254486</v>
      </c>
      <c r="S195" s="48">
        <f t="shared" ref="S195:S258" si="16">(L195-P195)/P195</f>
        <v>-0.121158368982092</v>
      </c>
      <c r="T195" s="48">
        <v>-0.0804051915163026</v>
      </c>
      <c r="U195" s="50"/>
    </row>
    <row r="196" s="16" customFormat="1" ht="28" customHeight="1" spans="1:22">
      <c r="A196" s="16" t="str">
        <f t="shared" si="13"/>
        <v>51444750</v>
      </c>
      <c r="B196" s="53">
        <v>514</v>
      </c>
      <c r="C196" s="53" t="s">
        <v>32</v>
      </c>
      <c r="D196" s="29" t="str">
        <f>VLOOKUP(B196,[1]Sheet1!$C$2:$I$142,7,0)</f>
        <v>A3</v>
      </c>
      <c r="E196" s="53" t="s">
        <v>33</v>
      </c>
      <c r="F196" s="5" t="s">
        <v>166</v>
      </c>
      <c r="G196" s="6">
        <v>44750</v>
      </c>
      <c r="H196" s="36" t="s">
        <v>322</v>
      </c>
      <c r="I196" s="40">
        <v>173</v>
      </c>
      <c r="J196" s="40">
        <v>11355.3</v>
      </c>
      <c r="K196" s="40" t="s">
        <v>328</v>
      </c>
      <c r="L196" s="41">
        <f t="shared" si="14"/>
        <v>3522.41406</v>
      </c>
      <c r="M196" s="42">
        <v>108.695652173913</v>
      </c>
      <c r="N196" s="42">
        <v>7584.42478260869</v>
      </c>
      <c r="O196" s="43">
        <v>0.3159</v>
      </c>
      <c r="P196" s="42">
        <f t="shared" si="15"/>
        <v>2395.91978882609</v>
      </c>
      <c r="Q196" s="48">
        <v>0.5916</v>
      </c>
      <c r="R196" s="48">
        <v>0.497186711645955</v>
      </c>
      <c r="S196" s="48">
        <f t="shared" si="16"/>
        <v>0.470171946668488</v>
      </c>
      <c r="T196" s="48">
        <v>-0.0180436847103513</v>
      </c>
      <c r="U196" s="49"/>
      <c r="V196" s="25" t="s">
        <v>329</v>
      </c>
    </row>
    <row r="197" s="16" customFormat="1" ht="28" customHeight="1" spans="1:21">
      <c r="A197" s="16" t="str">
        <f t="shared" si="13"/>
        <v>51444757</v>
      </c>
      <c r="B197" s="53">
        <v>514</v>
      </c>
      <c r="C197" s="53" t="s">
        <v>32</v>
      </c>
      <c r="D197" s="29" t="str">
        <f>VLOOKUP(B197,[1]Sheet1!$C$2:$I$142,7,0)</f>
        <v>A3</v>
      </c>
      <c r="E197" s="53" t="s">
        <v>33</v>
      </c>
      <c r="F197" s="5" t="s">
        <v>166</v>
      </c>
      <c r="G197" s="6">
        <v>44757</v>
      </c>
      <c r="H197" s="36" t="s">
        <v>322</v>
      </c>
      <c r="I197" s="40">
        <v>113</v>
      </c>
      <c r="J197" s="40">
        <v>7992.13</v>
      </c>
      <c r="K197" s="40" t="s">
        <v>234</v>
      </c>
      <c r="L197" s="41">
        <f t="shared" si="14"/>
        <v>2528.709932</v>
      </c>
      <c r="M197" s="42">
        <v>108.695652173913</v>
      </c>
      <c r="N197" s="42">
        <v>7584.42478260869</v>
      </c>
      <c r="O197" s="43">
        <v>0.3159</v>
      </c>
      <c r="P197" s="42">
        <f t="shared" si="15"/>
        <v>2395.91978882609</v>
      </c>
      <c r="Q197" s="48">
        <v>0.0396</v>
      </c>
      <c r="R197" s="48">
        <v>0.0537555884694361</v>
      </c>
      <c r="S197" s="48">
        <f t="shared" si="16"/>
        <v>0.0554234510659374</v>
      </c>
      <c r="T197" s="48">
        <v>0.00158277936055732</v>
      </c>
      <c r="U197" s="49">
        <v>37.7178768347826</v>
      </c>
    </row>
    <row r="198" s="16" customFormat="1" ht="28" customHeight="1" spans="1:22">
      <c r="A198" s="16" t="str">
        <f t="shared" si="13"/>
        <v>51444764</v>
      </c>
      <c r="B198" s="53">
        <v>514</v>
      </c>
      <c r="C198" s="53" t="s">
        <v>32</v>
      </c>
      <c r="D198" s="29" t="str">
        <f>VLOOKUP(B198,[1]Sheet1!$C$2:$I$142,7,0)</f>
        <v>A3</v>
      </c>
      <c r="E198" s="53" t="s">
        <v>33</v>
      </c>
      <c r="F198" s="5" t="s">
        <v>166</v>
      </c>
      <c r="G198" s="6">
        <v>44764</v>
      </c>
      <c r="H198" s="36" t="s">
        <v>322</v>
      </c>
      <c r="I198" s="40">
        <v>146</v>
      </c>
      <c r="J198" s="40">
        <v>9140.73</v>
      </c>
      <c r="K198" s="40" t="s">
        <v>330</v>
      </c>
      <c r="L198" s="41">
        <f t="shared" si="14"/>
        <v>2496.333363</v>
      </c>
      <c r="M198" s="42">
        <v>108.695652173913</v>
      </c>
      <c r="N198" s="42">
        <v>7584.42478260869</v>
      </c>
      <c r="O198" s="43">
        <v>0.3159</v>
      </c>
      <c r="P198" s="42">
        <f t="shared" si="15"/>
        <v>2395.91978882609</v>
      </c>
      <c r="Q198" s="48">
        <v>0.3432</v>
      </c>
      <c r="R198" s="48">
        <v>0.205197528092039</v>
      </c>
      <c r="S198" s="48">
        <f t="shared" si="16"/>
        <v>0.0419102403353464</v>
      </c>
      <c r="T198" s="48">
        <v>-0.135485913263691</v>
      </c>
      <c r="U198" s="49"/>
      <c r="V198" s="16" t="s">
        <v>127</v>
      </c>
    </row>
    <row r="199" s="16" customFormat="1" ht="28" customHeight="1" spans="1:21">
      <c r="A199" s="16" t="str">
        <f t="shared" si="13"/>
        <v>51444771</v>
      </c>
      <c r="B199" s="53">
        <v>514</v>
      </c>
      <c r="C199" s="53" t="s">
        <v>32</v>
      </c>
      <c r="D199" s="29" t="str">
        <f>VLOOKUP(B199,[1]Sheet1!$C$2:$I$142,7,0)</f>
        <v>A3</v>
      </c>
      <c r="E199" s="53" t="s">
        <v>33</v>
      </c>
      <c r="F199" s="5" t="s">
        <v>166</v>
      </c>
      <c r="G199" s="6">
        <v>44771</v>
      </c>
      <c r="H199" s="36" t="s">
        <v>322</v>
      </c>
      <c r="I199" s="40">
        <v>115</v>
      </c>
      <c r="J199" s="40">
        <v>5099.71</v>
      </c>
      <c r="K199" s="40" t="s">
        <v>331</v>
      </c>
      <c r="L199" s="41">
        <f t="shared" si="14"/>
        <v>1780.308761</v>
      </c>
      <c r="M199" s="42">
        <v>108.695652173913</v>
      </c>
      <c r="N199" s="42">
        <v>7584.42478260869</v>
      </c>
      <c r="O199" s="43">
        <v>0.3159</v>
      </c>
      <c r="P199" s="42">
        <f t="shared" si="15"/>
        <v>2395.91978882609</v>
      </c>
      <c r="Q199" s="48">
        <v>0.058</v>
      </c>
      <c r="R199" s="48">
        <v>-0.327607544913125</v>
      </c>
      <c r="S199" s="48">
        <f t="shared" si="16"/>
        <v>-0.256941417946096</v>
      </c>
      <c r="T199" s="48">
        <v>0.105096549540994</v>
      </c>
      <c r="U199" s="50"/>
    </row>
    <row r="200" s="16" customFormat="1" ht="28" customHeight="1" spans="1:21">
      <c r="A200" s="16" t="str">
        <f t="shared" si="13"/>
        <v>51444744</v>
      </c>
      <c r="B200" s="53">
        <v>514</v>
      </c>
      <c r="C200" s="53" t="s">
        <v>32</v>
      </c>
      <c r="D200" s="29" t="str">
        <f>VLOOKUP(B200,[1]Sheet1!$C$2:$I$142,7,0)</f>
        <v>A3</v>
      </c>
      <c r="E200" s="53" t="s">
        <v>33</v>
      </c>
      <c r="F200" s="5" t="s">
        <v>262</v>
      </c>
      <c r="G200" s="6">
        <v>44744</v>
      </c>
      <c r="H200" s="36" t="s">
        <v>322</v>
      </c>
      <c r="I200" s="40">
        <v>156</v>
      </c>
      <c r="J200" s="40">
        <v>7439.1</v>
      </c>
      <c r="K200" s="40" t="s">
        <v>332</v>
      </c>
      <c r="L200" s="41">
        <f t="shared" si="14"/>
        <v>2345.54823</v>
      </c>
      <c r="M200" s="42">
        <v>108.695652173913</v>
      </c>
      <c r="N200" s="42">
        <v>7584.42478260869</v>
      </c>
      <c r="O200" s="43">
        <v>0.3159</v>
      </c>
      <c r="P200" s="42">
        <f t="shared" si="15"/>
        <v>2395.91978882609</v>
      </c>
      <c r="Q200" s="48">
        <v>0.4352</v>
      </c>
      <c r="R200" s="48">
        <v>-0.0191609498115043</v>
      </c>
      <c r="S200" s="48">
        <f t="shared" si="16"/>
        <v>-0.0210238919771043</v>
      </c>
      <c r="T200" s="48">
        <v>-0.00189933523266836</v>
      </c>
      <c r="U200" s="50"/>
    </row>
    <row r="201" s="16" customFormat="1" ht="28" customHeight="1" spans="1:21">
      <c r="A201" s="16" t="str">
        <f t="shared" si="13"/>
        <v>51444751</v>
      </c>
      <c r="B201" s="53">
        <v>514</v>
      </c>
      <c r="C201" s="53" t="s">
        <v>32</v>
      </c>
      <c r="D201" s="29" t="str">
        <f>VLOOKUP(B201,[1]Sheet1!$C$2:$I$142,7,0)</f>
        <v>A3</v>
      </c>
      <c r="E201" s="53" t="s">
        <v>33</v>
      </c>
      <c r="F201" s="5" t="s">
        <v>262</v>
      </c>
      <c r="G201" s="6">
        <v>44751</v>
      </c>
      <c r="H201" s="36" t="s">
        <v>322</v>
      </c>
      <c r="I201" s="40">
        <v>144</v>
      </c>
      <c r="J201" s="40">
        <v>7997.41</v>
      </c>
      <c r="K201" s="40" t="s">
        <v>333</v>
      </c>
      <c r="L201" s="41">
        <f t="shared" si="14"/>
        <v>2469.600208</v>
      </c>
      <c r="M201" s="42">
        <v>108.695652173913</v>
      </c>
      <c r="N201" s="42">
        <v>7584.42478260869</v>
      </c>
      <c r="O201" s="43">
        <v>0.3159</v>
      </c>
      <c r="P201" s="42">
        <f t="shared" si="15"/>
        <v>2395.91978882609</v>
      </c>
      <c r="Q201" s="48">
        <v>0.3248</v>
      </c>
      <c r="R201" s="48">
        <v>0.0544517520087076</v>
      </c>
      <c r="S201" s="48">
        <f t="shared" si="16"/>
        <v>0.0307524565377934</v>
      </c>
      <c r="T201" s="48">
        <v>-0.0224754669199114</v>
      </c>
      <c r="U201" s="49"/>
    </row>
    <row r="202" s="16" customFormat="1" ht="28" customHeight="1" spans="1:22">
      <c r="A202" s="16" t="str">
        <f t="shared" si="13"/>
        <v>51444758</v>
      </c>
      <c r="B202" s="53">
        <v>514</v>
      </c>
      <c r="C202" s="53" t="s">
        <v>32</v>
      </c>
      <c r="D202" s="29" t="str">
        <f>VLOOKUP(B202,[1]Sheet1!$C$2:$I$142,7,0)</f>
        <v>A3</v>
      </c>
      <c r="E202" s="53" t="s">
        <v>33</v>
      </c>
      <c r="F202" s="5" t="s">
        <v>262</v>
      </c>
      <c r="G202" s="6">
        <v>44758</v>
      </c>
      <c r="H202" s="36" t="s">
        <v>322</v>
      </c>
      <c r="I202" s="40">
        <v>192</v>
      </c>
      <c r="J202" s="40">
        <v>19011.6</v>
      </c>
      <c r="K202" s="40" t="s">
        <v>334</v>
      </c>
      <c r="L202" s="41">
        <f t="shared" si="14"/>
        <v>4462.02252</v>
      </c>
      <c r="M202" s="42">
        <v>108.695652173913</v>
      </c>
      <c r="N202" s="42">
        <v>7584.42478260869</v>
      </c>
      <c r="O202" s="43">
        <v>0.3159</v>
      </c>
      <c r="P202" s="42">
        <f t="shared" si="15"/>
        <v>2395.91978882609</v>
      </c>
      <c r="Q202" s="48">
        <v>0.7664</v>
      </c>
      <c r="R202" s="48">
        <v>1.5066633983363</v>
      </c>
      <c r="S202" s="48">
        <f t="shared" si="16"/>
        <v>0.862342195598388</v>
      </c>
      <c r="T202" s="48">
        <v>-0.257043368154479</v>
      </c>
      <c r="U202" s="49"/>
      <c r="V202" s="16" t="s">
        <v>127</v>
      </c>
    </row>
    <row r="203" s="16" customFormat="1" ht="28" customHeight="1" spans="1:21">
      <c r="A203" s="16" t="str">
        <f t="shared" si="13"/>
        <v>51444765</v>
      </c>
      <c r="B203" s="53">
        <v>514</v>
      </c>
      <c r="C203" s="53" t="s">
        <v>32</v>
      </c>
      <c r="D203" s="29" t="str">
        <f>VLOOKUP(B203,[1]Sheet1!$C$2:$I$142,7,0)</f>
        <v>A3</v>
      </c>
      <c r="E203" s="53" t="s">
        <v>33</v>
      </c>
      <c r="F203" s="5" t="s">
        <v>262</v>
      </c>
      <c r="G203" s="6">
        <v>44765</v>
      </c>
      <c r="H203" s="36" t="s">
        <v>322</v>
      </c>
      <c r="I203" s="40">
        <v>92</v>
      </c>
      <c r="J203" s="40">
        <v>6000.2</v>
      </c>
      <c r="K203" s="40" t="s">
        <v>335</v>
      </c>
      <c r="L203" s="41">
        <f t="shared" si="14"/>
        <v>2044.26814</v>
      </c>
      <c r="M203" s="42">
        <v>108.695652173913</v>
      </c>
      <c r="N203" s="42">
        <v>7584.42478260869</v>
      </c>
      <c r="O203" s="43">
        <v>0.3159</v>
      </c>
      <c r="P203" s="42">
        <f t="shared" si="15"/>
        <v>2395.91978882609</v>
      </c>
      <c r="Q203" s="48">
        <v>-0.1536</v>
      </c>
      <c r="R203" s="48">
        <v>-0.208878699178528</v>
      </c>
      <c r="S203" s="48">
        <f t="shared" si="16"/>
        <v>-0.146771044033316</v>
      </c>
      <c r="T203" s="48">
        <v>0.0785058562836342</v>
      </c>
      <c r="U203" s="50"/>
    </row>
    <row r="204" s="16" customFormat="1" ht="28" customHeight="1" spans="1:21">
      <c r="A204" s="16" t="str">
        <f t="shared" si="13"/>
        <v>51444772</v>
      </c>
      <c r="B204" s="53">
        <v>514</v>
      </c>
      <c r="C204" s="53" t="s">
        <v>32</v>
      </c>
      <c r="D204" s="29" t="str">
        <f>VLOOKUP(B204,[1]Sheet1!$C$2:$I$142,7,0)</f>
        <v>A3</v>
      </c>
      <c r="E204" s="53" t="s">
        <v>33</v>
      </c>
      <c r="F204" s="5" t="s">
        <v>262</v>
      </c>
      <c r="G204" s="7">
        <v>44772</v>
      </c>
      <c r="H204" s="36" t="s">
        <v>322</v>
      </c>
      <c r="I204" s="40">
        <v>131</v>
      </c>
      <c r="J204" s="40">
        <v>6903.61</v>
      </c>
      <c r="K204" s="40" t="s">
        <v>336</v>
      </c>
      <c r="L204" s="41">
        <f t="shared" si="14"/>
        <v>2577.117613</v>
      </c>
      <c r="M204" s="42">
        <v>108.695652173913</v>
      </c>
      <c r="N204" s="42">
        <v>7584.42478260869</v>
      </c>
      <c r="O204" s="43">
        <v>0.3159</v>
      </c>
      <c r="P204" s="42">
        <f t="shared" si="15"/>
        <v>2395.91978882609</v>
      </c>
      <c r="Q204" s="48">
        <v>0.2052</v>
      </c>
      <c r="R204" s="48">
        <v>-0.0897648539108494</v>
      </c>
      <c r="S204" s="48">
        <f t="shared" si="16"/>
        <v>0.07562766709427</v>
      </c>
      <c r="T204" s="48">
        <v>0.18170307059196</v>
      </c>
      <c r="U204" s="50"/>
    </row>
    <row r="205" s="16" customFormat="1" ht="28" customHeight="1" spans="1:21">
      <c r="A205" s="16" t="str">
        <f t="shared" si="13"/>
        <v>37144748</v>
      </c>
      <c r="B205" s="53">
        <v>371</v>
      </c>
      <c r="C205" s="53" t="s">
        <v>34</v>
      </c>
      <c r="D205" s="29" t="str">
        <f>VLOOKUP(B205,[1]Sheet1!$C$2:$I$142,7,0)</f>
        <v>C1</v>
      </c>
      <c r="E205" s="53" t="s">
        <v>33</v>
      </c>
      <c r="F205" s="30" t="s">
        <v>129</v>
      </c>
      <c r="G205" s="32">
        <v>44748</v>
      </c>
      <c r="H205" s="36" t="s">
        <v>337</v>
      </c>
      <c r="I205" s="40">
        <v>48</v>
      </c>
      <c r="J205" s="40">
        <v>2854.8</v>
      </c>
      <c r="K205" s="40" t="s">
        <v>338</v>
      </c>
      <c r="L205" s="41">
        <f t="shared" si="14"/>
        <v>1011.74112</v>
      </c>
      <c r="M205" s="42">
        <v>39.304347826087</v>
      </c>
      <c r="N205" s="42">
        <v>2496.29608695652</v>
      </c>
      <c r="O205" s="43">
        <v>0.3463</v>
      </c>
      <c r="P205" s="42">
        <f t="shared" si="15"/>
        <v>864.467334913043</v>
      </c>
      <c r="Q205" s="48">
        <v>0.221238938053097</v>
      </c>
      <c r="R205" s="48">
        <v>0.143614339227109</v>
      </c>
      <c r="S205" s="48">
        <f t="shared" si="16"/>
        <v>0.170363620623989</v>
      </c>
      <c r="T205" s="48">
        <v>0.0233901241697951</v>
      </c>
      <c r="U205" s="50"/>
    </row>
    <row r="206" s="16" customFormat="1" ht="28" customHeight="1" spans="1:21">
      <c r="A206" s="16" t="str">
        <f t="shared" si="13"/>
        <v>37144755</v>
      </c>
      <c r="B206" s="53">
        <v>371</v>
      </c>
      <c r="C206" s="53" t="s">
        <v>34</v>
      </c>
      <c r="D206" s="29" t="str">
        <f>VLOOKUP(B206,[1]Sheet1!$C$2:$I$142,7,0)</f>
        <v>C1</v>
      </c>
      <c r="E206" s="53" t="s">
        <v>33</v>
      </c>
      <c r="F206" s="30" t="s">
        <v>129</v>
      </c>
      <c r="G206" s="32">
        <v>44755</v>
      </c>
      <c r="H206" s="36" t="s">
        <v>337</v>
      </c>
      <c r="I206" s="40">
        <v>53</v>
      </c>
      <c r="J206" s="40">
        <v>3128.81</v>
      </c>
      <c r="K206" s="40" t="s">
        <v>304</v>
      </c>
      <c r="L206" s="41">
        <f t="shared" si="14"/>
        <v>1144.205817</v>
      </c>
      <c r="M206" s="42">
        <v>39.304347826087</v>
      </c>
      <c r="N206" s="42">
        <v>2496.29608695652</v>
      </c>
      <c r="O206" s="43">
        <v>0.3463</v>
      </c>
      <c r="P206" s="42">
        <f t="shared" si="15"/>
        <v>864.467334913043</v>
      </c>
      <c r="Q206" s="48">
        <v>0.348451327433628</v>
      </c>
      <c r="R206" s="48">
        <v>0.253380965642837</v>
      </c>
      <c r="S206" s="48">
        <f t="shared" si="16"/>
        <v>0.323596359040097</v>
      </c>
      <c r="T206" s="48">
        <v>0.0560207912214845</v>
      </c>
      <c r="U206" s="50"/>
    </row>
    <row r="207" s="16" customFormat="1" ht="28" customHeight="1" spans="1:22">
      <c r="A207" s="16" t="str">
        <f t="shared" si="13"/>
        <v>37144762</v>
      </c>
      <c r="B207" s="53">
        <v>371</v>
      </c>
      <c r="C207" s="53" t="s">
        <v>34</v>
      </c>
      <c r="D207" s="29" t="str">
        <f>VLOOKUP(B207,[1]Sheet1!$C$2:$I$142,7,0)</f>
        <v>C1</v>
      </c>
      <c r="E207" s="53" t="s">
        <v>33</v>
      </c>
      <c r="F207" s="30" t="s">
        <v>129</v>
      </c>
      <c r="G207" s="33">
        <v>44762</v>
      </c>
      <c r="H207" s="36" t="s">
        <v>337</v>
      </c>
      <c r="I207" s="40">
        <v>49</v>
      </c>
      <c r="J207" s="40">
        <v>2610.63</v>
      </c>
      <c r="K207" s="40" t="s">
        <v>339</v>
      </c>
      <c r="L207" s="41">
        <f t="shared" si="14"/>
        <v>959.406525</v>
      </c>
      <c r="M207" s="42">
        <v>39.304347826087</v>
      </c>
      <c r="N207" s="42">
        <v>2496.29608695652</v>
      </c>
      <c r="O207" s="43">
        <v>0.3463</v>
      </c>
      <c r="P207" s="42">
        <f t="shared" si="15"/>
        <v>864.467334913043</v>
      </c>
      <c r="Q207" s="48">
        <v>0.246681415929204</v>
      </c>
      <c r="R207" s="48">
        <v>0.0458014230126339</v>
      </c>
      <c r="S207" s="48">
        <f t="shared" si="16"/>
        <v>0.109823918443959</v>
      </c>
      <c r="T207" s="48">
        <v>0.06121859659255</v>
      </c>
      <c r="U207" s="50"/>
      <c r="V207" s="16" t="s">
        <v>127</v>
      </c>
    </row>
    <row r="208" s="16" customFormat="1" ht="28" customHeight="1" spans="1:21">
      <c r="A208" s="16" t="str">
        <f t="shared" si="13"/>
        <v>37144769</v>
      </c>
      <c r="B208" s="53">
        <v>371</v>
      </c>
      <c r="C208" s="53" t="s">
        <v>34</v>
      </c>
      <c r="D208" s="29" t="str">
        <f>VLOOKUP(B208,[1]Sheet1!$C$2:$I$142,7,0)</f>
        <v>C1</v>
      </c>
      <c r="E208" s="53" t="s">
        <v>33</v>
      </c>
      <c r="F208" s="30" t="s">
        <v>129</v>
      </c>
      <c r="G208" s="32">
        <v>44769</v>
      </c>
      <c r="H208" s="36" t="s">
        <v>337</v>
      </c>
      <c r="I208" s="40">
        <v>34</v>
      </c>
      <c r="J208" s="40">
        <v>2651.46</v>
      </c>
      <c r="K208" s="40" t="s">
        <v>340</v>
      </c>
      <c r="L208" s="41">
        <f t="shared" si="14"/>
        <v>668.698212</v>
      </c>
      <c r="M208" s="42">
        <v>39.304347826087</v>
      </c>
      <c r="N208" s="42">
        <v>2496.29608695652</v>
      </c>
      <c r="O208" s="43">
        <v>0.3463</v>
      </c>
      <c r="P208" s="42">
        <f t="shared" si="15"/>
        <v>864.467334913043</v>
      </c>
      <c r="Q208" s="48">
        <v>-0.134955752212389</v>
      </c>
      <c r="R208" s="48">
        <v>0.0621576558382759</v>
      </c>
      <c r="S208" s="48">
        <f t="shared" si="16"/>
        <v>-0.226462140333776</v>
      </c>
      <c r="T208" s="48">
        <v>-0.271729714120705</v>
      </c>
      <c r="U208" s="49">
        <v>35.8036559869565</v>
      </c>
    </row>
    <row r="209" s="16" customFormat="1" ht="28" customHeight="1" spans="1:21">
      <c r="A209" s="16" t="str">
        <f t="shared" si="13"/>
        <v>37144749</v>
      </c>
      <c r="B209" s="53">
        <v>371</v>
      </c>
      <c r="C209" s="53" t="s">
        <v>34</v>
      </c>
      <c r="D209" s="29" t="str">
        <f>VLOOKUP(B209,[1]Sheet1!$C$2:$I$142,7,0)</f>
        <v>C1</v>
      </c>
      <c r="E209" s="53" t="s">
        <v>33</v>
      </c>
      <c r="F209" s="30" t="s">
        <v>114</v>
      </c>
      <c r="G209" s="6">
        <v>44749</v>
      </c>
      <c r="H209" s="36" t="s">
        <v>337</v>
      </c>
      <c r="I209" s="40">
        <v>65</v>
      </c>
      <c r="J209" s="40">
        <v>5172.63</v>
      </c>
      <c r="K209" s="40" t="s">
        <v>341</v>
      </c>
      <c r="L209" s="41">
        <f t="shared" si="14"/>
        <v>1864.733115</v>
      </c>
      <c r="M209" s="42">
        <v>39.304347826087</v>
      </c>
      <c r="N209" s="42">
        <v>2496.29608695652</v>
      </c>
      <c r="O209" s="43">
        <v>0.3463</v>
      </c>
      <c r="P209" s="42">
        <f t="shared" si="15"/>
        <v>864.467334913043</v>
      </c>
      <c r="Q209" s="48">
        <v>0.653761061946903</v>
      </c>
      <c r="R209" s="48">
        <v>1.07212198385748</v>
      </c>
      <c r="S209" s="48">
        <f t="shared" si="16"/>
        <v>1.15708915732203</v>
      </c>
      <c r="T209" s="48">
        <v>0.0410049090384061</v>
      </c>
      <c r="U209" s="50"/>
    </row>
    <row r="210" s="16" customFormat="1" ht="28" customHeight="1" spans="1:21">
      <c r="A210" s="16" t="str">
        <f t="shared" si="13"/>
        <v>37144756</v>
      </c>
      <c r="B210" s="53">
        <v>371</v>
      </c>
      <c r="C210" s="53" t="s">
        <v>34</v>
      </c>
      <c r="D210" s="29" t="str">
        <f>VLOOKUP(B210,[1]Sheet1!$C$2:$I$142,7,0)</f>
        <v>C1</v>
      </c>
      <c r="E210" s="53" t="s">
        <v>33</v>
      </c>
      <c r="F210" s="30" t="s">
        <v>114</v>
      </c>
      <c r="G210" s="32">
        <v>44756</v>
      </c>
      <c r="H210" s="36" t="s">
        <v>337</v>
      </c>
      <c r="I210" s="40">
        <v>43</v>
      </c>
      <c r="J210" s="40">
        <v>2019.05</v>
      </c>
      <c r="K210" s="40" t="s">
        <v>342</v>
      </c>
      <c r="L210" s="41">
        <f t="shared" si="14"/>
        <v>750.27898</v>
      </c>
      <c r="M210" s="42">
        <v>39.304347826087</v>
      </c>
      <c r="N210" s="42">
        <v>2496.29608695652</v>
      </c>
      <c r="O210" s="43">
        <v>0.3463</v>
      </c>
      <c r="P210" s="42">
        <f t="shared" si="15"/>
        <v>864.467334913043</v>
      </c>
      <c r="Q210" s="48">
        <v>0.0940265486725665</v>
      </c>
      <c r="R210" s="48">
        <v>-0.191181682914217</v>
      </c>
      <c r="S210" s="48">
        <f t="shared" si="16"/>
        <v>-0.132091000204802</v>
      </c>
      <c r="T210" s="48">
        <v>0.073058042159977</v>
      </c>
      <c r="U210" s="50"/>
    </row>
    <row r="211" customHeight="1" spans="1:22">
      <c r="A211" s="16" t="str">
        <f t="shared" si="13"/>
        <v>37144763</v>
      </c>
      <c r="B211" s="53">
        <v>371</v>
      </c>
      <c r="C211" s="53" t="s">
        <v>34</v>
      </c>
      <c r="D211" s="29" t="str">
        <f>VLOOKUP(B211,[1]Sheet1!$C$2:$I$142,7,0)</f>
        <v>C1</v>
      </c>
      <c r="E211" s="53" t="s">
        <v>33</v>
      </c>
      <c r="F211" s="30" t="s">
        <v>114</v>
      </c>
      <c r="G211" s="32">
        <v>44763</v>
      </c>
      <c r="H211" s="36" t="s">
        <v>337</v>
      </c>
      <c r="I211" s="40">
        <v>44</v>
      </c>
      <c r="J211" s="40">
        <v>2443.44</v>
      </c>
      <c r="K211" s="40" t="s">
        <v>343</v>
      </c>
      <c r="L211" s="41">
        <f t="shared" si="14"/>
        <v>827.10444</v>
      </c>
      <c r="M211" s="42">
        <v>39.304347826087</v>
      </c>
      <c r="N211" s="42">
        <v>2496.29608695652</v>
      </c>
      <c r="O211" s="43">
        <v>0.3463</v>
      </c>
      <c r="P211" s="42">
        <f t="shared" si="15"/>
        <v>864.467334913043</v>
      </c>
      <c r="Q211" s="48">
        <v>0.119469026548673</v>
      </c>
      <c r="R211" s="48">
        <v>-0.0211738051558474</v>
      </c>
      <c r="S211" s="48">
        <f t="shared" si="16"/>
        <v>-0.0432207133850831</v>
      </c>
      <c r="T211" s="48">
        <v>-0.0225238232746172</v>
      </c>
      <c r="U211" s="50"/>
      <c r="V211" s="16" t="s">
        <v>127</v>
      </c>
    </row>
    <row r="212" customHeight="1" spans="1:21">
      <c r="A212" s="16" t="str">
        <f t="shared" si="13"/>
        <v>37144770</v>
      </c>
      <c r="B212" s="53">
        <v>371</v>
      </c>
      <c r="C212" s="53" t="s">
        <v>34</v>
      </c>
      <c r="D212" s="29" t="str">
        <f>VLOOKUP(B212,[1]Sheet1!$C$2:$I$142,7,0)</f>
        <v>C1</v>
      </c>
      <c r="E212" s="53" t="s">
        <v>33</v>
      </c>
      <c r="F212" s="30" t="s">
        <v>114</v>
      </c>
      <c r="G212" s="32">
        <v>44770</v>
      </c>
      <c r="H212" s="36" t="s">
        <v>337</v>
      </c>
      <c r="I212" s="40">
        <v>51</v>
      </c>
      <c r="J212" s="40">
        <v>3187.6</v>
      </c>
      <c r="K212" s="40" t="s">
        <v>344</v>
      </c>
      <c r="L212" s="41">
        <f t="shared" si="14"/>
        <v>1024.49464</v>
      </c>
      <c r="M212" s="42">
        <v>39.304347826087</v>
      </c>
      <c r="N212" s="42">
        <v>2496.29608695652</v>
      </c>
      <c r="O212" s="43">
        <v>0.3463</v>
      </c>
      <c r="P212" s="42">
        <f t="shared" si="15"/>
        <v>864.467334913043</v>
      </c>
      <c r="Q212" s="48">
        <v>0.297566371681416</v>
      </c>
      <c r="R212" s="48">
        <v>0.276931857825533</v>
      </c>
      <c r="S212" s="48">
        <f t="shared" si="16"/>
        <v>0.185116659269785</v>
      </c>
      <c r="T212" s="48">
        <v>-0.0719029742997399</v>
      </c>
      <c r="U212" s="50"/>
    </row>
    <row r="213" customHeight="1" spans="1:21">
      <c r="A213" s="16" t="str">
        <f t="shared" si="13"/>
        <v>37144743</v>
      </c>
      <c r="B213" s="53">
        <v>371</v>
      </c>
      <c r="C213" s="53" t="s">
        <v>34</v>
      </c>
      <c r="D213" s="29" t="str">
        <f>VLOOKUP(B213,[1]Sheet1!$C$2:$I$142,7,0)</f>
        <v>C1</v>
      </c>
      <c r="E213" s="53" t="s">
        <v>33</v>
      </c>
      <c r="F213" s="5" t="s">
        <v>166</v>
      </c>
      <c r="G213" s="6">
        <v>44743</v>
      </c>
      <c r="H213" s="36" t="s">
        <v>337</v>
      </c>
      <c r="I213" s="40">
        <v>42</v>
      </c>
      <c r="J213" s="40">
        <v>2206.9</v>
      </c>
      <c r="K213" s="40" t="s">
        <v>345</v>
      </c>
      <c r="L213" s="41">
        <f t="shared" si="14"/>
        <v>818.98059</v>
      </c>
      <c r="M213" s="42">
        <v>39.304347826087</v>
      </c>
      <c r="N213" s="42">
        <v>2496.29608695652</v>
      </c>
      <c r="O213" s="43">
        <v>0.3463</v>
      </c>
      <c r="P213" s="42">
        <f t="shared" si="15"/>
        <v>864.467334913043</v>
      </c>
      <c r="Q213" s="48">
        <v>0.0685840707964603</v>
      </c>
      <c r="R213" s="48">
        <v>-0.11593019292409</v>
      </c>
      <c r="S213" s="48">
        <f t="shared" si="16"/>
        <v>-0.0526182344618248</v>
      </c>
      <c r="T213" s="48">
        <v>0.071614207334681</v>
      </c>
      <c r="U213" s="50"/>
    </row>
    <row r="214" customHeight="1" spans="1:21">
      <c r="A214" s="16" t="str">
        <f t="shared" si="13"/>
        <v>37144750</v>
      </c>
      <c r="B214" s="53">
        <v>371</v>
      </c>
      <c r="C214" s="53" t="s">
        <v>34</v>
      </c>
      <c r="D214" s="29" t="str">
        <f>VLOOKUP(B214,[1]Sheet1!$C$2:$I$142,7,0)</f>
        <v>C1</v>
      </c>
      <c r="E214" s="53" t="s">
        <v>33</v>
      </c>
      <c r="F214" s="5" t="s">
        <v>166</v>
      </c>
      <c r="G214" s="6">
        <v>44750</v>
      </c>
      <c r="H214" s="36" t="s">
        <v>337</v>
      </c>
      <c r="I214" s="40">
        <v>37</v>
      </c>
      <c r="J214" s="40">
        <v>1903.2</v>
      </c>
      <c r="K214" s="40" t="s">
        <v>346</v>
      </c>
      <c r="L214" s="41">
        <f t="shared" si="14"/>
        <v>767.75088</v>
      </c>
      <c r="M214" s="42">
        <v>39.304347826087</v>
      </c>
      <c r="N214" s="42">
        <v>2496.29608695652</v>
      </c>
      <c r="O214" s="43">
        <v>0.3463</v>
      </c>
      <c r="P214" s="42">
        <f t="shared" si="15"/>
        <v>864.467334913043</v>
      </c>
      <c r="Q214" s="48">
        <v>-0.0586283185840707</v>
      </c>
      <c r="R214" s="48">
        <v>-0.237590440515261</v>
      </c>
      <c r="S214" s="48">
        <f t="shared" si="16"/>
        <v>-0.111879825884655</v>
      </c>
      <c r="T214" s="48">
        <v>0.164885937048802</v>
      </c>
      <c r="U214" s="49"/>
    </row>
    <row r="215" customHeight="1" spans="1:21">
      <c r="A215" s="16" t="str">
        <f t="shared" si="13"/>
        <v>37144757</v>
      </c>
      <c r="B215" s="53">
        <v>371</v>
      </c>
      <c r="C215" s="53" t="s">
        <v>34</v>
      </c>
      <c r="D215" s="29" t="str">
        <f>VLOOKUP(B215,[1]Sheet1!$C$2:$I$142,7,0)</f>
        <v>C1</v>
      </c>
      <c r="E215" s="53" t="s">
        <v>33</v>
      </c>
      <c r="F215" s="5" t="s">
        <v>166</v>
      </c>
      <c r="G215" s="6">
        <v>44757</v>
      </c>
      <c r="H215" s="36" t="s">
        <v>337</v>
      </c>
      <c r="I215" s="40">
        <v>45</v>
      </c>
      <c r="J215" s="40">
        <v>2614.6</v>
      </c>
      <c r="K215" s="40" t="s">
        <v>347</v>
      </c>
      <c r="L215" s="41">
        <f t="shared" si="14"/>
        <v>989.36464</v>
      </c>
      <c r="M215" s="42">
        <v>39.304347826087</v>
      </c>
      <c r="N215" s="42">
        <v>2496.29608695652</v>
      </c>
      <c r="O215" s="43">
        <v>0.3463</v>
      </c>
      <c r="P215" s="42">
        <f t="shared" si="15"/>
        <v>864.467334913043</v>
      </c>
      <c r="Q215" s="48">
        <v>0.144911504424779</v>
      </c>
      <c r="R215" s="48">
        <v>0.0473917792290874</v>
      </c>
      <c r="S215" s="48">
        <f t="shared" si="16"/>
        <v>0.144478917875503</v>
      </c>
      <c r="T215" s="48">
        <v>0.0926941957840025</v>
      </c>
      <c r="U215" s="50"/>
    </row>
    <row r="216" customHeight="1" spans="1:22">
      <c r="A216" s="16" t="str">
        <f t="shared" si="13"/>
        <v>37144764</v>
      </c>
      <c r="B216" s="53">
        <v>371</v>
      </c>
      <c r="C216" s="53" t="s">
        <v>34</v>
      </c>
      <c r="D216" s="29" t="str">
        <f>VLOOKUP(B216,[1]Sheet1!$C$2:$I$142,7,0)</f>
        <v>C1</v>
      </c>
      <c r="E216" s="53" t="s">
        <v>33</v>
      </c>
      <c r="F216" s="5" t="s">
        <v>166</v>
      </c>
      <c r="G216" s="6">
        <v>44764</v>
      </c>
      <c r="H216" s="36" t="s">
        <v>337</v>
      </c>
      <c r="I216" s="40">
        <v>40</v>
      </c>
      <c r="J216" s="40">
        <v>2771.76</v>
      </c>
      <c r="K216" s="40" t="s">
        <v>348</v>
      </c>
      <c r="L216" s="41">
        <f t="shared" si="14"/>
        <v>635.010216</v>
      </c>
      <c r="M216" s="42">
        <v>39.304347826087</v>
      </c>
      <c r="N216" s="42">
        <v>2496.29608695652</v>
      </c>
      <c r="O216" s="43">
        <v>0.3463</v>
      </c>
      <c r="P216" s="42">
        <f t="shared" si="15"/>
        <v>864.467334913043</v>
      </c>
      <c r="Q216" s="48">
        <v>0.0176991150442479</v>
      </c>
      <c r="R216" s="48">
        <v>0.110349054538367</v>
      </c>
      <c r="S216" s="48">
        <f t="shared" si="16"/>
        <v>-0.265431797878314</v>
      </c>
      <c r="T216" s="48">
        <v>-0.338434883049379</v>
      </c>
      <c r="U216" s="50"/>
      <c r="V216" s="16" t="s">
        <v>127</v>
      </c>
    </row>
    <row r="217" customHeight="1" spans="1:21">
      <c r="A217" s="16" t="str">
        <f t="shared" si="13"/>
        <v>37144771</v>
      </c>
      <c r="B217" s="53">
        <v>371</v>
      </c>
      <c r="C217" s="53" t="s">
        <v>34</v>
      </c>
      <c r="D217" s="29" t="str">
        <f>VLOOKUP(B217,[1]Sheet1!$C$2:$I$142,7,0)</f>
        <v>C1</v>
      </c>
      <c r="E217" s="53" t="s">
        <v>33</v>
      </c>
      <c r="F217" s="5" t="s">
        <v>166</v>
      </c>
      <c r="G217" s="6">
        <v>44771</v>
      </c>
      <c r="H217" s="36" t="s">
        <v>337</v>
      </c>
      <c r="I217" s="40">
        <v>48</v>
      </c>
      <c r="J217" s="40">
        <v>2335.75</v>
      </c>
      <c r="K217" s="40" t="s">
        <v>349</v>
      </c>
      <c r="L217" s="41">
        <f t="shared" si="14"/>
        <v>906.037425</v>
      </c>
      <c r="M217" s="42">
        <v>39.304347826087</v>
      </c>
      <c r="N217" s="42">
        <v>2496.29608695652</v>
      </c>
      <c r="O217" s="43">
        <v>0.3463</v>
      </c>
      <c r="P217" s="42">
        <f t="shared" si="15"/>
        <v>864.467334913043</v>
      </c>
      <c r="Q217" s="48">
        <v>0.221238938053097</v>
      </c>
      <c r="R217" s="48">
        <v>-0.0643137197527955</v>
      </c>
      <c r="S217" s="48">
        <f t="shared" si="16"/>
        <v>0.0480875198033226</v>
      </c>
      <c r="T217" s="48">
        <v>0.120127057464626</v>
      </c>
      <c r="U217" s="50"/>
    </row>
    <row r="218" customHeight="1" spans="1:21">
      <c r="A218" s="16" t="str">
        <f t="shared" si="13"/>
        <v>12219844746</v>
      </c>
      <c r="B218" s="72">
        <v>122198</v>
      </c>
      <c r="C218" s="72" t="s">
        <v>89</v>
      </c>
      <c r="D218" s="29" t="str">
        <f>VLOOKUP(B218,[1]Sheet1!$C$2:$I$142,7,0)</f>
        <v>C2</v>
      </c>
      <c r="E218" s="53" t="s">
        <v>24</v>
      </c>
      <c r="F218" s="5" t="s">
        <v>152</v>
      </c>
      <c r="G218" s="6">
        <v>44746</v>
      </c>
      <c r="H218" s="20" t="s">
        <v>350</v>
      </c>
      <c r="I218" s="40">
        <v>44</v>
      </c>
      <c r="J218" s="40">
        <v>5437.39</v>
      </c>
      <c r="K218" s="40" t="s">
        <v>351</v>
      </c>
      <c r="L218" s="41">
        <f t="shared" si="14"/>
        <v>958.611857</v>
      </c>
      <c r="M218" s="42">
        <v>47.304347826087</v>
      </c>
      <c r="N218" s="42">
        <v>4125.40304347826</v>
      </c>
      <c r="O218" s="43">
        <v>0.2402</v>
      </c>
      <c r="P218" s="42">
        <f t="shared" si="15"/>
        <v>990.921811043478</v>
      </c>
      <c r="Q218" s="48">
        <v>-0.0698529411764705</v>
      </c>
      <c r="R218" s="48">
        <v>0.318026370440538</v>
      </c>
      <c r="S218" s="48">
        <f t="shared" si="16"/>
        <v>-0.0326059570829858</v>
      </c>
      <c r="T218" s="48">
        <v>-0.266028309741882</v>
      </c>
      <c r="U218" s="50"/>
    </row>
    <row r="219" customHeight="1" spans="1:21">
      <c r="A219" s="16" t="str">
        <f t="shared" si="13"/>
        <v>12219844753</v>
      </c>
      <c r="B219" s="72">
        <v>122198</v>
      </c>
      <c r="C219" s="72" t="s">
        <v>89</v>
      </c>
      <c r="D219" s="29" t="str">
        <f>VLOOKUP(B219,[1]Sheet1!$C$2:$I$142,7,0)</f>
        <v>C2</v>
      </c>
      <c r="E219" s="53" t="s">
        <v>24</v>
      </c>
      <c r="F219" s="5" t="s">
        <v>152</v>
      </c>
      <c r="G219" s="6">
        <v>44753</v>
      </c>
      <c r="H219" s="20" t="s">
        <v>350</v>
      </c>
      <c r="I219" s="40">
        <v>46</v>
      </c>
      <c r="J219" s="40">
        <v>5036.4</v>
      </c>
      <c r="K219" s="40" t="s">
        <v>352</v>
      </c>
      <c r="L219" s="41">
        <f t="shared" si="14"/>
        <v>1224.34884</v>
      </c>
      <c r="M219" s="42">
        <v>47.304347826087</v>
      </c>
      <c r="N219" s="42">
        <v>4125.40304347826</v>
      </c>
      <c r="O219" s="43">
        <v>0.2402</v>
      </c>
      <c r="P219" s="42">
        <f t="shared" si="15"/>
        <v>990.921811043478</v>
      </c>
      <c r="Q219" s="48">
        <v>-0.0275735294117646</v>
      </c>
      <c r="R219" s="48">
        <v>0.220826170660321</v>
      </c>
      <c r="S219" s="48">
        <f t="shared" si="16"/>
        <v>0.235565537416836</v>
      </c>
      <c r="T219" s="48">
        <v>0.0120732722731057</v>
      </c>
      <c r="U219" s="50"/>
    </row>
    <row r="220" customHeight="1" spans="1:22">
      <c r="A220" s="16" t="str">
        <f t="shared" si="13"/>
        <v>12219844760</v>
      </c>
      <c r="B220" s="72">
        <v>122198</v>
      </c>
      <c r="C220" s="72" t="s">
        <v>89</v>
      </c>
      <c r="D220" s="29" t="str">
        <f>VLOOKUP(B220,[1]Sheet1!$C$2:$I$142,7,0)</f>
        <v>C2</v>
      </c>
      <c r="E220" s="53" t="s">
        <v>24</v>
      </c>
      <c r="F220" s="5" t="s">
        <v>152</v>
      </c>
      <c r="G220" s="6">
        <v>44760</v>
      </c>
      <c r="H220" s="20" t="s">
        <v>350</v>
      </c>
      <c r="I220" s="40">
        <v>0</v>
      </c>
      <c r="J220" s="40">
        <v>0</v>
      </c>
      <c r="K220" s="40">
        <v>0</v>
      </c>
      <c r="L220" s="41">
        <v>0</v>
      </c>
      <c r="M220" s="42">
        <v>47.304347826087</v>
      </c>
      <c r="N220" s="42">
        <v>4125.40304347826</v>
      </c>
      <c r="O220" s="43">
        <v>0.2402</v>
      </c>
      <c r="P220" s="42">
        <f t="shared" si="15"/>
        <v>990.921811043478</v>
      </c>
      <c r="Q220" s="48">
        <v>0</v>
      </c>
      <c r="R220" s="48">
        <v>0</v>
      </c>
      <c r="S220" s="48">
        <f t="shared" si="16"/>
        <v>-1</v>
      </c>
      <c r="T220" s="48">
        <v>0</v>
      </c>
      <c r="U220" s="50"/>
      <c r="V220" s="16" t="s">
        <v>127</v>
      </c>
    </row>
    <row r="221" customHeight="1" spans="1:21">
      <c r="A221" s="16" t="str">
        <f t="shared" si="13"/>
        <v>12219844767</v>
      </c>
      <c r="B221" s="72">
        <v>122198</v>
      </c>
      <c r="C221" s="72" t="s">
        <v>89</v>
      </c>
      <c r="D221" s="29" t="str">
        <f>VLOOKUP(B221,[1]Sheet1!$C$2:$I$142,7,0)</f>
        <v>C2</v>
      </c>
      <c r="E221" s="53" t="s">
        <v>24</v>
      </c>
      <c r="F221" s="5" t="s">
        <v>152</v>
      </c>
      <c r="G221" s="6">
        <v>44767</v>
      </c>
      <c r="H221" s="20" t="s">
        <v>350</v>
      </c>
      <c r="I221" s="40">
        <v>48</v>
      </c>
      <c r="J221" s="40">
        <v>5980.75</v>
      </c>
      <c r="K221" s="40" t="s">
        <v>353</v>
      </c>
      <c r="L221" s="41">
        <f t="shared" si="14"/>
        <v>1355.836025</v>
      </c>
      <c r="M221" s="42">
        <v>47.304347826087</v>
      </c>
      <c r="N221" s="42">
        <v>4125.40304347826</v>
      </c>
      <c r="O221" s="43">
        <v>0.2402</v>
      </c>
      <c r="P221" s="42">
        <f t="shared" si="15"/>
        <v>990.921811043478</v>
      </c>
      <c r="Q221" s="48">
        <v>0.0147058823529412</v>
      </c>
      <c r="R221" s="48">
        <v>0.449737137673083</v>
      </c>
      <c r="S221" s="48">
        <f t="shared" si="16"/>
        <v>0.368257323524097</v>
      </c>
      <c r="T221" s="48">
        <v>-0.056203164029975</v>
      </c>
      <c r="U221" s="50"/>
    </row>
    <row r="222" customHeight="1" spans="1:22">
      <c r="A222" s="16" t="str">
        <f t="shared" si="13"/>
        <v>12219844747</v>
      </c>
      <c r="B222" s="72">
        <v>122198</v>
      </c>
      <c r="C222" s="72" t="s">
        <v>89</v>
      </c>
      <c r="D222" s="29" t="str">
        <f>VLOOKUP(B222,[1]Sheet1!$C$2:$I$142,7,0)</f>
        <v>C2</v>
      </c>
      <c r="E222" s="53" t="s">
        <v>24</v>
      </c>
      <c r="F222" s="30" t="s">
        <v>121</v>
      </c>
      <c r="G222" s="32">
        <v>44747</v>
      </c>
      <c r="H222" s="20" t="s">
        <v>350</v>
      </c>
      <c r="I222" s="40">
        <v>53</v>
      </c>
      <c r="J222" s="40">
        <v>4754.84</v>
      </c>
      <c r="K222" s="40" t="s">
        <v>354</v>
      </c>
      <c r="L222" s="41">
        <f t="shared" si="14"/>
        <v>1071.740936</v>
      </c>
      <c r="M222" s="42">
        <v>47.304347826087</v>
      </c>
      <c r="N222" s="42">
        <v>4125.40304347826</v>
      </c>
      <c r="O222" s="43">
        <v>0.2402</v>
      </c>
      <c r="P222" s="42">
        <f t="shared" si="15"/>
        <v>990.921811043478</v>
      </c>
      <c r="Q222" s="48">
        <v>0.120404411764706</v>
      </c>
      <c r="R222" s="48">
        <v>0.152575869530324</v>
      </c>
      <c r="S222" s="48">
        <f t="shared" si="16"/>
        <v>0.0815595378523519</v>
      </c>
      <c r="T222" s="48">
        <v>-0.0616153205661949</v>
      </c>
      <c r="U222" s="49"/>
      <c r="V222" s="19" t="s">
        <v>355</v>
      </c>
    </row>
    <row r="223" customHeight="1" spans="1:21">
      <c r="A223" s="16" t="str">
        <f t="shared" si="13"/>
        <v>12219844754</v>
      </c>
      <c r="B223" s="72">
        <v>122198</v>
      </c>
      <c r="C223" s="72" t="s">
        <v>89</v>
      </c>
      <c r="D223" s="29" t="str">
        <f>VLOOKUP(B223,[1]Sheet1!$C$2:$I$142,7,0)</f>
        <v>C2</v>
      </c>
      <c r="E223" s="53" t="s">
        <v>24</v>
      </c>
      <c r="F223" s="30" t="s">
        <v>121</v>
      </c>
      <c r="G223" s="32">
        <v>44754</v>
      </c>
      <c r="H223" s="20" t="s">
        <v>350</v>
      </c>
      <c r="I223" s="40">
        <v>51</v>
      </c>
      <c r="J223" s="40">
        <v>4411.97</v>
      </c>
      <c r="K223" s="40" t="s">
        <v>356</v>
      </c>
      <c r="L223" s="41">
        <f t="shared" si="14"/>
        <v>1039.901329</v>
      </c>
      <c r="M223" s="42">
        <v>47.304347826087</v>
      </c>
      <c r="N223" s="42">
        <v>4125.40304347826</v>
      </c>
      <c r="O223" s="43">
        <v>0.2402</v>
      </c>
      <c r="P223" s="42">
        <f t="shared" si="15"/>
        <v>990.921811043478</v>
      </c>
      <c r="Q223" s="48">
        <v>0.0781250000000001</v>
      </c>
      <c r="R223" s="48">
        <v>0.0694639901850961</v>
      </c>
      <c r="S223" s="48">
        <f t="shared" si="16"/>
        <v>0.0494282368302546</v>
      </c>
      <c r="T223" s="48">
        <v>-0.0187343880099917</v>
      </c>
      <c r="U223" s="50"/>
    </row>
    <row r="224" customHeight="1" spans="1:22">
      <c r="A224" s="16" t="str">
        <f t="shared" si="13"/>
        <v>12219844761</v>
      </c>
      <c r="B224" s="72">
        <v>122198</v>
      </c>
      <c r="C224" s="72" t="s">
        <v>89</v>
      </c>
      <c r="D224" s="29" t="str">
        <f>VLOOKUP(B224,[1]Sheet1!$C$2:$I$142,7,0)</f>
        <v>C2</v>
      </c>
      <c r="E224" s="53" t="s">
        <v>24</v>
      </c>
      <c r="F224" s="30" t="s">
        <v>121</v>
      </c>
      <c r="G224" s="32">
        <v>44761</v>
      </c>
      <c r="H224" s="20" t="s">
        <v>350</v>
      </c>
      <c r="I224" s="40">
        <v>0</v>
      </c>
      <c r="J224" s="40">
        <v>0</v>
      </c>
      <c r="K224" s="40">
        <v>0</v>
      </c>
      <c r="L224" s="41">
        <v>0</v>
      </c>
      <c r="M224" s="42">
        <v>47.304347826087</v>
      </c>
      <c r="N224" s="42">
        <v>4125.40304347826</v>
      </c>
      <c r="O224" s="43">
        <v>0.2402</v>
      </c>
      <c r="P224" s="42">
        <f t="shared" si="15"/>
        <v>990.921811043478</v>
      </c>
      <c r="Q224" s="48">
        <v>0</v>
      </c>
      <c r="R224" s="48">
        <v>0</v>
      </c>
      <c r="S224" s="48">
        <f t="shared" si="16"/>
        <v>-1</v>
      </c>
      <c r="T224" s="48">
        <v>0</v>
      </c>
      <c r="U224" s="50"/>
      <c r="V224" s="16" t="s">
        <v>127</v>
      </c>
    </row>
    <row r="225" customHeight="1" spans="1:21">
      <c r="A225" s="16" t="str">
        <f t="shared" si="13"/>
        <v>12219844768</v>
      </c>
      <c r="B225" s="72">
        <v>122198</v>
      </c>
      <c r="C225" s="72" t="s">
        <v>89</v>
      </c>
      <c r="D225" s="29" t="str">
        <f>VLOOKUP(B225,[1]Sheet1!$C$2:$I$142,7,0)</f>
        <v>C2</v>
      </c>
      <c r="E225" s="53" t="s">
        <v>24</v>
      </c>
      <c r="F225" s="30" t="s">
        <v>121</v>
      </c>
      <c r="G225" s="32">
        <v>44768</v>
      </c>
      <c r="H225" s="20" t="s">
        <v>350</v>
      </c>
      <c r="I225" s="40">
        <v>62</v>
      </c>
      <c r="J225" s="40">
        <v>3985.7</v>
      </c>
      <c r="K225" s="40" t="s">
        <v>357</v>
      </c>
      <c r="L225" s="41">
        <f t="shared" si="14"/>
        <v>1131.9388</v>
      </c>
      <c r="M225" s="42">
        <v>47.304347826087</v>
      </c>
      <c r="N225" s="42">
        <v>4125.40304347826</v>
      </c>
      <c r="O225" s="43">
        <v>0.2402</v>
      </c>
      <c r="P225" s="42">
        <f t="shared" si="15"/>
        <v>990.921811043478</v>
      </c>
      <c r="Q225" s="48">
        <v>0.310661764705882</v>
      </c>
      <c r="R225" s="48">
        <v>-0.0338640957031129</v>
      </c>
      <c r="S225" s="48">
        <f t="shared" si="16"/>
        <v>0.142308896004646</v>
      </c>
      <c r="T225" s="48">
        <v>0.182348043297252</v>
      </c>
      <c r="U225" s="49"/>
    </row>
    <row r="226" customHeight="1" spans="1:21">
      <c r="A226" s="16" t="str">
        <f t="shared" si="13"/>
        <v>12219844748</v>
      </c>
      <c r="B226" s="72">
        <v>122198</v>
      </c>
      <c r="C226" s="72" t="s">
        <v>89</v>
      </c>
      <c r="D226" s="29" t="str">
        <f>VLOOKUP(B226,[1]Sheet1!$C$2:$I$142,7,0)</f>
        <v>C2</v>
      </c>
      <c r="E226" s="53" t="s">
        <v>24</v>
      </c>
      <c r="F226" s="30" t="s">
        <v>129</v>
      </c>
      <c r="G226" s="32">
        <v>44748</v>
      </c>
      <c r="H226" s="20" t="s">
        <v>350</v>
      </c>
      <c r="I226" s="40">
        <v>50</v>
      </c>
      <c r="J226" s="40">
        <v>4484.24</v>
      </c>
      <c r="K226" s="40" t="s">
        <v>358</v>
      </c>
      <c r="L226" s="41">
        <f t="shared" si="14"/>
        <v>1118.81788</v>
      </c>
      <c r="M226" s="42">
        <v>47.304347826087</v>
      </c>
      <c r="N226" s="42">
        <v>4125.40304347826</v>
      </c>
      <c r="O226" s="43">
        <v>0.2402</v>
      </c>
      <c r="P226" s="42">
        <f t="shared" si="15"/>
        <v>990.921811043478</v>
      </c>
      <c r="Q226" s="48">
        <v>0.0569852941176471</v>
      </c>
      <c r="R226" s="48">
        <v>0.0869822785167657</v>
      </c>
      <c r="S226" s="48">
        <f t="shared" si="16"/>
        <v>0.129067770565916</v>
      </c>
      <c r="T226" s="48">
        <v>0.0387177352206495</v>
      </c>
      <c r="U226" s="50"/>
    </row>
    <row r="227" customHeight="1" spans="1:21">
      <c r="A227" s="16" t="str">
        <f t="shared" si="13"/>
        <v>12219844755</v>
      </c>
      <c r="B227" s="72">
        <v>122198</v>
      </c>
      <c r="C227" s="72" t="s">
        <v>89</v>
      </c>
      <c r="D227" s="29" t="str">
        <f>VLOOKUP(B227,[1]Sheet1!$C$2:$I$142,7,0)</f>
        <v>C2</v>
      </c>
      <c r="E227" s="53" t="s">
        <v>24</v>
      </c>
      <c r="F227" s="30" t="s">
        <v>129</v>
      </c>
      <c r="G227" s="32">
        <v>44755</v>
      </c>
      <c r="H227" s="20" t="s">
        <v>350</v>
      </c>
      <c r="I227" s="40">
        <v>43</v>
      </c>
      <c r="J227" s="40">
        <v>2467.1</v>
      </c>
      <c r="K227" s="40" t="s">
        <v>359</v>
      </c>
      <c r="L227" s="41">
        <f t="shared" si="14"/>
        <v>814.63642</v>
      </c>
      <c r="M227" s="42">
        <v>47.304347826087</v>
      </c>
      <c r="N227" s="42">
        <v>4125.40304347826</v>
      </c>
      <c r="O227" s="43">
        <v>0.2402</v>
      </c>
      <c r="P227" s="42">
        <f t="shared" si="15"/>
        <v>990.921811043478</v>
      </c>
      <c r="Q227" s="48">
        <v>-0.0909926470588235</v>
      </c>
      <c r="R227" s="48">
        <v>-0.401973583187182</v>
      </c>
      <c r="S227" s="48">
        <f t="shared" si="16"/>
        <v>-0.177900404531255</v>
      </c>
      <c r="T227" s="48">
        <v>0.374687760199834</v>
      </c>
      <c r="U227" s="50"/>
    </row>
    <row r="228" customHeight="1" spans="1:22">
      <c r="A228" s="16" t="str">
        <f t="shared" si="13"/>
        <v>12219844762</v>
      </c>
      <c r="B228" s="72">
        <v>122198</v>
      </c>
      <c r="C228" s="72" t="s">
        <v>89</v>
      </c>
      <c r="D228" s="29" t="str">
        <f>VLOOKUP(B228,[1]Sheet1!$C$2:$I$142,7,0)</f>
        <v>C2</v>
      </c>
      <c r="E228" s="53" t="s">
        <v>24</v>
      </c>
      <c r="F228" s="30" t="s">
        <v>129</v>
      </c>
      <c r="G228" s="33">
        <v>44762</v>
      </c>
      <c r="H228" s="20" t="s">
        <v>350</v>
      </c>
      <c r="I228" s="40">
        <v>0</v>
      </c>
      <c r="J228" s="40">
        <v>0</v>
      </c>
      <c r="K228" s="40">
        <v>0</v>
      </c>
      <c r="L228" s="41">
        <v>0</v>
      </c>
      <c r="M228" s="42">
        <v>47.304347826087</v>
      </c>
      <c r="N228" s="42">
        <v>4125.40304347826</v>
      </c>
      <c r="O228" s="43">
        <v>0.2402</v>
      </c>
      <c r="P228" s="42">
        <f t="shared" si="15"/>
        <v>990.921811043478</v>
      </c>
      <c r="Q228" s="48">
        <v>0</v>
      </c>
      <c r="R228" s="48">
        <v>0</v>
      </c>
      <c r="S228" s="48">
        <f t="shared" si="16"/>
        <v>-1</v>
      </c>
      <c r="T228" s="48">
        <v>0</v>
      </c>
      <c r="U228" s="50"/>
      <c r="V228" s="16" t="s">
        <v>127</v>
      </c>
    </row>
    <row r="229" customHeight="1" spans="1:21">
      <c r="A229" s="16" t="str">
        <f t="shared" si="13"/>
        <v>12219844769</v>
      </c>
      <c r="B229" s="72">
        <v>122198</v>
      </c>
      <c r="C229" s="72" t="s">
        <v>89</v>
      </c>
      <c r="D229" s="29" t="str">
        <f>VLOOKUP(B229,[1]Sheet1!$C$2:$I$142,7,0)</f>
        <v>C2</v>
      </c>
      <c r="E229" s="53" t="s">
        <v>24</v>
      </c>
      <c r="F229" s="30" t="s">
        <v>129</v>
      </c>
      <c r="G229" s="32">
        <v>44769</v>
      </c>
      <c r="H229" s="20" t="s">
        <v>350</v>
      </c>
      <c r="I229" s="40">
        <v>52</v>
      </c>
      <c r="J229" s="40">
        <v>4427.4</v>
      </c>
      <c r="K229" s="40" t="s">
        <v>360</v>
      </c>
      <c r="L229" s="41">
        <f t="shared" si="14"/>
        <v>1507.08696</v>
      </c>
      <c r="M229" s="42">
        <v>47.304347826087</v>
      </c>
      <c r="N229" s="42">
        <v>4125.40304347826</v>
      </c>
      <c r="O229" s="43">
        <v>0.2402</v>
      </c>
      <c r="P229" s="42">
        <f t="shared" si="15"/>
        <v>990.921811043478</v>
      </c>
      <c r="Q229" s="48">
        <v>0.099264705882353</v>
      </c>
      <c r="R229" s="48">
        <v>0.0732042307961056</v>
      </c>
      <c r="S229" s="48">
        <f t="shared" si="16"/>
        <v>0.520893922410468</v>
      </c>
      <c r="T229" s="48">
        <v>0.417152373022481</v>
      </c>
      <c r="U229" s="50"/>
    </row>
    <row r="230" customHeight="1" spans="1:21">
      <c r="A230" s="16" t="str">
        <f t="shared" si="13"/>
        <v>10575144746</v>
      </c>
      <c r="B230" s="72">
        <v>105751</v>
      </c>
      <c r="C230" s="72" t="s">
        <v>39</v>
      </c>
      <c r="D230" s="29" t="str">
        <f>VLOOKUP(B230,[1]Sheet1!$C$2:$I$142,7,0)</f>
        <v>C1</v>
      </c>
      <c r="E230" s="53" t="s">
        <v>24</v>
      </c>
      <c r="F230" s="5" t="s">
        <v>152</v>
      </c>
      <c r="G230" s="6">
        <v>44746</v>
      </c>
      <c r="H230" s="20" t="s">
        <v>309</v>
      </c>
      <c r="I230" s="40">
        <v>83</v>
      </c>
      <c r="J230" s="40">
        <v>5433.7</v>
      </c>
      <c r="K230" s="40" t="s">
        <v>361</v>
      </c>
      <c r="L230" s="41">
        <f t="shared" si="14"/>
        <v>1874.6265</v>
      </c>
      <c r="M230" s="42">
        <v>69.0869565217391</v>
      </c>
      <c r="N230" s="42">
        <v>4646.69043478261</v>
      </c>
      <c r="O230" s="43">
        <v>0.3375</v>
      </c>
      <c r="P230" s="42">
        <f t="shared" si="15"/>
        <v>1568.25802173913</v>
      </c>
      <c r="Q230" s="48">
        <v>0.201384518565135</v>
      </c>
      <c r="R230" s="48">
        <v>0.169369915268352</v>
      </c>
      <c r="S230" s="48">
        <f t="shared" si="16"/>
        <v>0.195355913385426</v>
      </c>
      <c r="T230" s="48">
        <v>0.0222222222222221</v>
      </c>
      <c r="U230" s="50"/>
    </row>
    <row r="231" customHeight="1" spans="1:21">
      <c r="A231" s="16" t="str">
        <f t="shared" si="13"/>
        <v>10575144753</v>
      </c>
      <c r="B231" s="72">
        <v>105751</v>
      </c>
      <c r="C231" s="72" t="s">
        <v>39</v>
      </c>
      <c r="D231" s="29" t="str">
        <f>VLOOKUP(B231,[1]Sheet1!$C$2:$I$142,7,0)</f>
        <v>C1</v>
      </c>
      <c r="E231" s="53" t="s">
        <v>24</v>
      </c>
      <c r="F231" s="5" t="s">
        <v>152</v>
      </c>
      <c r="G231" s="6">
        <v>44753</v>
      </c>
      <c r="H231" s="20" t="s">
        <v>309</v>
      </c>
      <c r="I231" s="40">
        <v>81</v>
      </c>
      <c r="J231" s="40">
        <v>4432.1</v>
      </c>
      <c r="K231" s="40" t="s">
        <v>362</v>
      </c>
      <c r="L231" s="41">
        <f t="shared" si="14"/>
        <v>1441.31892</v>
      </c>
      <c r="M231" s="42">
        <v>69.0869565217391</v>
      </c>
      <c r="N231" s="42">
        <v>4646.69043478261</v>
      </c>
      <c r="O231" s="43">
        <v>0.3375</v>
      </c>
      <c r="P231" s="42">
        <f t="shared" si="15"/>
        <v>1568.25802173913</v>
      </c>
      <c r="Q231" s="48">
        <v>0.172435494021397</v>
      </c>
      <c r="R231" s="48">
        <v>-0.0461813494560129</v>
      </c>
      <c r="S231" s="48">
        <f t="shared" si="16"/>
        <v>-0.0809427402758381</v>
      </c>
      <c r="T231" s="48">
        <v>-0.0364444444444444</v>
      </c>
      <c r="U231" s="50"/>
    </row>
    <row r="232" customHeight="1" spans="1:22">
      <c r="A232" s="16" t="str">
        <f t="shared" si="13"/>
        <v>10575144760</v>
      </c>
      <c r="B232" s="72">
        <v>105751</v>
      </c>
      <c r="C232" s="72" t="s">
        <v>39</v>
      </c>
      <c r="D232" s="29" t="str">
        <f>VLOOKUP(B232,[1]Sheet1!$C$2:$I$142,7,0)</f>
        <v>C1</v>
      </c>
      <c r="E232" s="53" t="s">
        <v>24</v>
      </c>
      <c r="F232" s="5" t="s">
        <v>152</v>
      </c>
      <c r="G232" s="6">
        <v>44760</v>
      </c>
      <c r="H232" s="20" t="s">
        <v>309</v>
      </c>
      <c r="I232" s="40">
        <v>94</v>
      </c>
      <c r="J232" s="40">
        <v>4640.31</v>
      </c>
      <c r="K232" s="40" t="s">
        <v>363</v>
      </c>
      <c r="L232" s="41">
        <f t="shared" si="14"/>
        <v>1750.324932</v>
      </c>
      <c r="M232" s="42">
        <v>69.0869565217391</v>
      </c>
      <c r="N232" s="42">
        <v>4646.69043478261</v>
      </c>
      <c r="O232" s="43">
        <v>0.3375</v>
      </c>
      <c r="P232" s="42">
        <f t="shared" si="15"/>
        <v>1568.25802173913</v>
      </c>
      <c r="Q232" s="48">
        <v>0.360604153555696</v>
      </c>
      <c r="R232" s="48">
        <v>-0.00137311380479482</v>
      </c>
      <c r="S232" s="48">
        <f t="shared" si="16"/>
        <v>0.116094996956537</v>
      </c>
      <c r="T232" s="48">
        <v>0.11762962962963</v>
      </c>
      <c r="U232" s="50"/>
      <c r="V232" s="16" t="s">
        <v>127</v>
      </c>
    </row>
    <row r="233" customHeight="1" spans="1:21">
      <c r="A233" s="16" t="str">
        <f t="shared" si="13"/>
        <v>10575144767</v>
      </c>
      <c r="B233" s="72">
        <v>105751</v>
      </c>
      <c r="C233" s="72" t="s">
        <v>39</v>
      </c>
      <c r="D233" s="29" t="str">
        <f>VLOOKUP(B233,[1]Sheet1!$C$2:$I$142,7,0)</f>
        <v>C1</v>
      </c>
      <c r="E233" s="53" t="s">
        <v>24</v>
      </c>
      <c r="F233" s="5" t="s">
        <v>152</v>
      </c>
      <c r="G233" s="6">
        <v>44767</v>
      </c>
      <c r="H233" s="20" t="s">
        <v>309</v>
      </c>
      <c r="I233" s="40">
        <v>82</v>
      </c>
      <c r="J233" s="40">
        <v>3841.88</v>
      </c>
      <c r="K233" s="40" t="s">
        <v>364</v>
      </c>
      <c r="L233" s="41">
        <f t="shared" si="14"/>
        <v>1501.022516</v>
      </c>
      <c r="M233" s="42">
        <v>69.0869565217391</v>
      </c>
      <c r="N233" s="42">
        <v>4646.69043478261</v>
      </c>
      <c r="O233" s="43">
        <v>0.3375</v>
      </c>
      <c r="P233" s="42">
        <f t="shared" si="15"/>
        <v>1568.25802173913</v>
      </c>
      <c r="Q233" s="48">
        <v>0.186910006293266</v>
      </c>
      <c r="R233" s="48">
        <v>-0.17320078582344</v>
      </c>
      <c r="S233" s="48">
        <f t="shared" si="16"/>
        <v>-0.0428727319147198</v>
      </c>
      <c r="T233" s="48">
        <v>0.15762962962963</v>
      </c>
      <c r="U233" s="50"/>
    </row>
    <row r="234" customHeight="1" spans="1:21">
      <c r="A234" s="16" t="str">
        <f t="shared" si="13"/>
        <v>10575144747</v>
      </c>
      <c r="B234" s="72">
        <v>105751</v>
      </c>
      <c r="C234" s="72" t="s">
        <v>39</v>
      </c>
      <c r="D234" s="29" t="str">
        <f>VLOOKUP(B234,[1]Sheet1!$C$2:$I$142,7,0)</f>
        <v>C1</v>
      </c>
      <c r="E234" s="53" t="s">
        <v>24</v>
      </c>
      <c r="F234" s="30" t="s">
        <v>121</v>
      </c>
      <c r="G234" s="32">
        <v>44747</v>
      </c>
      <c r="H234" s="20" t="s">
        <v>309</v>
      </c>
      <c r="I234" s="40">
        <v>65</v>
      </c>
      <c r="J234" s="40">
        <v>5045.2</v>
      </c>
      <c r="K234" s="40" t="s">
        <v>365</v>
      </c>
      <c r="L234" s="41">
        <f t="shared" si="14"/>
        <v>1564.012</v>
      </c>
      <c r="M234" s="42">
        <v>69.0869565217391</v>
      </c>
      <c r="N234" s="42">
        <v>4646.69043478261</v>
      </c>
      <c r="O234" s="43">
        <v>0.3375</v>
      </c>
      <c r="P234" s="42">
        <f t="shared" si="15"/>
        <v>1568.25802173913</v>
      </c>
      <c r="Q234" s="48">
        <v>-0.0591567023285084</v>
      </c>
      <c r="R234" s="48">
        <v>0.0857620215528808</v>
      </c>
      <c r="S234" s="48">
        <f t="shared" si="16"/>
        <v>-0.00270747649957622</v>
      </c>
      <c r="T234" s="48">
        <v>-0.0814814814814815</v>
      </c>
      <c r="U234" s="50"/>
    </row>
    <row r="235" customHeight="1" spans="1:21">
      <c r="A235" s="16" t="str">
        <f t="shared" si="13"/>
        <v>10575144754</v>
      </c>
      <c r="B235" s="72">
        <v>105751</v>
      </c>
      <c r="C235" s="73" t="s">
        <v>39</v>
      </c>
      <c r="D235" s="29" t="str">
        <f>VLOOKUP(B235,[1]Sheet1!$C$2:$I$142,7,0)</f>
        <v>C1</v>
      </c>
      <c r="E235" s="53" t="s">
        <v>24</v>
      </c>
      <c r="F235" s="30" t="s">
        <v>121</v>
      </c>
      <c r="G235" s="32">
        <v>44754</v>
      </c>
      <c r="H235" s="20" t="s">
        <v>309</v>
      </c>
      <c r="I235" s="40">
        <v>72</v>
      </c>
      <c r="J235" s="40">
        <v>4474.3</v>
      </c>
      <c r="K235" s="40" t="s">
        <v>366</v>
      </c>
      <c r="L235" s="41">
        <f t="shared" si="14"/>
        <v>1390.61244</v>
      </c>
      <c r="M235" s="42">
        <v>69.0869565217391</v>
      </c>
      <c r="N235" s="42">
        <v>4646.69043478261</v>
      </c>
      <c r="O235" s="43">
        <v>0.3375</v>
      </c>
      <c r="P235" s="42">
        <f t="shared" si="15"/>
        <v>1568.25802173913</v>
      </c>
      <c r="Q235" s="48">
        <v>0.0421648835745753</v>
      </c>
      <c r="R235" s="48">
        <v>-0.0370996168568035</v>
      </c>
      <c r="S235" s="48">
        <f t="shared" si="16"/>
        <v>-0.113275736056577</v>
      </c>
      <c r="T235" s="48">
        <v>-0.0791111111111113</v>
      </c>
      <c r="U235" s="50"/>
    </row>
    <row r="236" customHeight="1" spans="1:22">
      <c r="A236" s="16" t="str">
        <f t="shared" si="13"/>
        <v>10575144761</v>
      </c>
      <c r="B236" s="72">
        <v>105751</v>
      </c>
      <c r="C236" s="72" t="s">
        <v>39</v>
      </c>
      <c r="D236" s="29" t="str">
        <f>VLOOKUP(B236,[1]Sheet1!$C$2:$I$142,7,0)</f>
        <v>C1</v>
      </c>
      <c r="E236" s="53" t="s">
        <v>24</v>
      </c>
      <c r="F236" s="30" t="s">
        <v>121</v>
      </c>
      <c r="G236" s="32">
        <v>44761</v>
      </c>
      <c r="H236" s="20" t="s">
        <v>309</v>
      </c>
      <c r="I236" s="40">
        <v>69</v>
      </c>
      <c r="J236" s="40">
        <v>3273.93</v>
      </c>
      <c r="K236" s="40" t="s">
        <v>367</v>
      </c>
      <c r="L236" s="41">
        <f t="shared" si="14"/>
        <v>1225.759392</v>
      </c>
      <c r="M236" s="42">
        <v>69.0869565217391</v>
      </c>
      <c r="N236" s="42">
        <v>4646.69043478261</v>
      </c>
      <c r="O236" s="43">
        <v>0.3375</v>
      </c>
      <c r="P236" s="42">
        <f t="shared" si="15"/>
        <v>1568.25802173913</v>
      </c>
      <c r="Q236" s="48">
        <v>-0.00125865324103202</v>
      </c>
      <c r="R236" s="48">
        <v>-0.295427563778914</v>
      </c>
      <c r="S236" s="48">
        <f t="shared" si="16"/>
        <v>-0.218394310752075</v>
      </c>
      <c r="T236" s="48">
        <v>0.109333333333333</v>
      </c>
      <c r="U236" s="50"/>
      <c r="V236" s="16" t="s">
        <v>127</v>
      </c>
    </row>
    <row r="237" customHeight="1" spans="1:21">
      <c r="A237" s="16" t="str">
        <f t="shared" si="13"/>
        <v>10575144768</v>
      </c>
      <c r="B237" s="72">
        <v>105751</v>
      </c>
      <c r="C237" s="72" t="s">
        <v>39</v>
      </c>
      <c r="D237" s="29" t="str">
        <f>VLOOKUP(B237,[1]Sheet1!$C$2:$I$142,7,0)</f>
        <v>C1</v>
      </c>
      <c r="E237" s="53" t="s">
        <v>24</v>
      </c>
      <c r="F237" s="30" t="s">
        <v>121</v>
      </c>
      <c r="G237" s="32">
        <v>44768</v>
      </c>
      <c r="H237" s="20" t="s">
        <v>309</v>
      </c>
      <c r="I237" s="40">
        <v>76</v>
      </c>
      <c r="J237" s="40">
        <v>5154.96</v>
      </c>
      <c r="K237" s="40" t="s">
        <v>368</v>
      </c>
      <c r="L237" s="41">
        <f t="shared" si="14"/>
        <v>1761.449832</v>
      </c>
      <c r="M237" s="42">
        <v>69.0869565217391</v>
      </c>
      <c r="N237" s="42">
        <v>4646.69043478261</v>
      </c>
      <c r="O237" s="43">
        <v>0.3375</v>
      </c>
      <c r="P237" s="42">
        <f t="shared" si="15"/>
        <v>1568.25802173913</v>
      </c>
      <c r="Q237" s="48">
        <v>0.100062932662052</v>
      </c>
      <c r="R237" s="48">
        <v>0.109383134588171</v>
      </c>
      <c r="S237" s="48">
        <f t="shared" si="16"/>
        <v>0.123188791374157</v>
      </c>
      <c r="T237" s="48">
        <v>0.0124444444444444</v>
      </c>
      <c r="U237" s="50"/>
    </row>
    <row r="238" customHeight="1" spans="1:21">
      <c r="A238" s="16" t="str">
        <f t="shared" si="13"/>
        <v>10575144745</v>
      </c>
      <c r="B238" s="72">
        <v>105751</v>
      </c>
      <c r="C238" s="72" t="s">
        <v>39</v>
      </c>
      <c r="D238" s="29" t="str">
        <f>VLOOKUP(B238,[1]Sheet1!$C$2:$I$142,7,0)</f>
        <v>C1</v>
      </c>
      <c r="E238" s="53" t="s">
        <v>24</v>
      </c>
      <c r="F238" s="5" t="s">
        <v>268</v>
      </c>
      <c r="G238" s="6">
        <v>44745</v>
      </c>
      <c r="H238" s="20" t="s">
        <v>309</v>
      </c>
      <c r="I238" s="40">
        <v>85</v>
      </c>
      <c r="J238" s="40">
        <v>6383.86</v>
      </c>
      <c r="K238" s="40" t="s">
        <v>369</v>
      </c>
      <c r="L238" s="41">
        <f t="shared" si="14"/>
        <v>2001.978496</v>
      </c>
      <c r="M238" s="42">
        <v>69.0869565217391</v>
      </c>
      <c r="N238" s="42">
        <v>4646.69043478261</v>
      </c>
      <c r="O238" s="43">
        <v>0.3375</v>
      </c>
      <c r="P238" s="42">
        <f t="shared" si="15"/>
        <v>1568.25802173913</v>
      </c>
      <c r="Q238" s="48">
        <v>0.230333543108874</v>
      </c>
      <c r="R238" s="48">
        <v>0.373850935326761</v>
      </c>
      <c r="S238" s="48">
        <f t="shared" si="16"/>
        <v>0.276561935758436</v>
      </c>
      <c r="T238" s="48">
        <v>-0.0708148148148149</v>
      </c>
      <c r="U238" s="49"/>
    </row>
    <row r="239" customHeight="1" spans="1:21">
      <c r="A239" s="16" t="str">
        <f t="shared" si="13"/>
        <v>10575144752</v>
      </c>
      <c r="B239" s="72">
        <v>105751</v>
      </c>
      <c r="C239" s="72" t="s">
        <v>39</v>
      </c>
      <c r="D239" s="29" t="str">
        <f>VLOOKUP(B239,[1]Sheet1!$C$2:$I$142,7,0)</f>
        <v>C1</v>
      </c>
      <c r="E239" s="53" t="s">
        <v>24</v>
      </c>
      <c r="F239" s="5" t="s">
        <v>268</v>
      </c>
      <c r="G239" s="7">
        <v>44752</v>
      </c>
      <c r="H239" s="20" t="s">
        <v>309</v>
      </c>
      <c r="I239" s="40">
        <v>93</v>
      </c>
      <c r="J239" s="40">
        <v>5737.98</v>
      </c>
      <c r="K239" s="40" t="s">
        <v>370</v>
      </c>
      <c r="L239" s="41">
        <f t="shared" si="14"/>
        <v>1780.495194</v>
      </c>
      <c r="M239" s="42">
        <v>69.0869565217391</v>
      </c>
      <c r="N239" s="42">
        <v>4646.69043478261</v>
      </c>
      <c r="O239" s="43">
        <v>0.3375</v>
      </c>
      <c r="P239" s="42">
        <f t="shared" si="15"/>
        <v>1568.25802173913</v>
      </c>
      <c r="Q239" s="48">
        <v>0.346129641283826</v>
      </c>
      <c r="R239" s="48">
        <v>0.234853081033457</v>
      </c>
      <c r="S239" s="48">
        <f t="shared" si="16"/>
        <v>0.13533306976202</v>
      </c>
      <c r="T239" s="48">
        <v>-0.0805925925925926</v>
      </c>
      <c r="U239" s="50"/>
    </row>
    <row r="240" customHeight="1" spans="1:22">
      <c r="A240" s="16" t="str">
        <f t="shared" si="13"/>
        <v>10575144759</v>
      </c>
      <c r="B240" s="72">
        <v>105751</v>
      </c>
      <c r="C240" s="72" t="s">
        <v>39</v>
      </c>
      <c r="D240" s="29" t="str">
        <f>VLOOKUP(B240,[1]Sheet1!$C$2:$I$142,7,0)</f>
        <v>C1</v>
      </c>
      <c r="E240" s="53" t="s">
        <v>24</v>
      </c>
      <c r="F240" s="5" t="s">
        <v>268</v>
      </c>
      <c r="G240" s="6">
        <v>44759</v>
      </c>
      <c r="H240" s="20" t="s">
        <v>309</v>
      </c>
      <c r="I240" s="40">
        <v>114</v>
      </c>
      <c r="J240" s="40">
        <v>7787.76</v>
      </c>
      <c r="K240" s="40" t="s">
        <v>119</v>
      </c>
      <c r="L240" s="41">
        <f t="shared" si="14"/>
        <v>2458.595832</v>
      </c>
      <c r="M240" s="42">
        <v>69.0869565217391</v>
      </c>
      <c r="N240" s="42">
        <v>4646.69043478261</v>
      </c>
      <c r="O240" s="43">
        <v>0.3375</v>
      </c>
      <c r="P240" s="42">
        <f t="shared" si="15"/>
        <v>1568.25802173913</v>
      </c>
      <c r="Q240" s="48">
        <v>0.650094398993078</v>
      </c>
      <c r="R240" s="48">
        <v>0.675979949450699</v>
      </c>
      <c r="S240" s="48">
        <f t="shared" si="16"/>
        <v>0.567724059382475</v>
      </c>
      <c r="T240" s="48">
        <v>-0.0645925925925927</v>
      </c>
      <c r="U240" s="50"/>
      <c r="V240" s="16" t="s">
        <v>127</v>
      </c>
    </row>
    <row r="241" customHeight="1" spans="1:22">
      <c r="A241" s="16" t="str">
        <f t="shared" si="13"/>
        <v>10575144766</v>
      </c>
      <c r="B241" s="72">
        <v>105751</v>
      </c>
      <c r="C241" s="72" t="s">
        <v>39</v>
      </c>
      <c r="D241" s="29" t="str">
        <f>VLOOKUP(B241,[1]Sheet1!$C$2:$I$142,7,0)</f>
        <v>C1</v>
      </c>
      <c r="E241" s="53" t="s">
        <v>24</v>
      </c>
      <c r="F241" s="5" t="s">
        <v>268</v>
      </c>
      <c r="G241" s="6">
        <v>44766</v>
      </c>
      <c r="H241" s="20" t="s">
        <v>309</v>
      </c>
      <c r="I241" s="40">
        <v>106</v>
      </c>
      <c r="J241" s="40">
        <v>7239.01</v>
      </c>
      <c r="K241" s="40" t="s">
        <v>287</v>
      </c>
      <c r="L241" s="41">
        <f t="shared" si="14"/>
        <v>2370.775775</v>
      </c>
      <c r="M241" s="42">
        <v>69.0869565217391</v>
      </c>
      <c r="N241" s="42">
        <v>4646.69043478261</v>
      </c>
      <c r="O241" s="43">
        <v>0.3375</v>
      </c>
      <c r="P241" s="42">
        <f t="shared" si="15"/>
        <v>1568.25802173913</v>
      </c>
      <c r="Q241" s="48">
        <v>0.534298300818125</v>
      </c>
      <c r="R241" s="48">
        <v>0.557885144620931</v>
      </c>
      <c r="S241" s="48">
        <f t="shared" si="16"/>
        <v>0.51172558478031</v>
      </c>
      <c r="T241" s="48">
        <v>-0.0296296296296297</v>
      </c>
      <c r="U241" s="49">
        <v>0</v>
      </c>
      <c r="V241" s="19" t="s">
        <v>172</v>
      </c>
    </row>
    <row r="242" customHeight="1" spans="1:21">
      <c r="A242" s="16" t="str">
        <f t="shared" si="13"/>
        <v>10575144773</v>
      </c>
      <c r="B242" s="72">
        <v>105751</v>
      </c>
      <c r="C242" s="72" t="s">
        <v>39</v>
      </c>
      <c r="D242" s="29" t="str">
        <f>VLOOKUP(B242,[1]Sheet1!$C$2:$I$142,7,0)</f>
        <v>C1</v>
      </c>
      <c r="E242" s="53" t="s">
        <v>24</v>
      </c>
      <c r="F242" s="5" t="s">
        <v>268</v>
      </c>
      <c r="G242" s="6">
        <v>44773</v>
      </c>
      <c r="H242" s="20" t="s">
        <v>309</v>
      </c>
      <c r="I242" s="40">
        <v>67</v>
      </c>
      <c r="J242" s="40">
        <v>3193.06</v>
      </c>
      <c r="K242" s="40" t="s">
        <v>371</v>
      </c>
      <c r="L242" s="41">
        <f t="shared" si="14"/>
        <v>1103.840842</v>
      </c>
      <c r="M242" s="42">
        <v>69.0869565217391</v>
      </c>
      <c r="N242" s="42">
        <v>4646.69043478261</v>
      </c>
      <c r="O242" s="43">
        <v>0.3375</v>
      </c>
      <c r="P242" s="42">
        <f t="shared" si="15"/>
        <v>1568.25802173913</v>
      </c>
      <c r="Q242" s="48">
        <v>-0.0302076777847702</v>
      </c>
      <c r="R242" s="48">
        <v>-0.312831348501617</v>
      </c>
      <c r="S242" s="48">
        <f t="shared" si="16"/>
        <v>-0.296135695339286</v>
      </c>
      <c r="T242" s="48">
        <v>0.0242962962962962</v>
      </c>
      <c r="U242" s="49">
        <v>6.64902524347826</v>
      </c>
    </row>
    <row r="243" customHeight="1" spans="1:21">
      <c r="A243" s="16" t="str">
        <f t="shared" si="13"/>
        <v>10363944746</v>
      </c>
      <c r="B243" s="72">
        <v>103639</v>
      </c>
      <c r="C243" s="72" t="s">
        <v>37</v>
      </c>
      <c r="D243" s="29" t="str">
        <f>VLOOKUP(B243,[1]Sheet1!$C$2:$I$142,7,0)</f>
        <v>B2</v>
      </c>
      <c r="E243" s="53" t="s">
        <v>24</v>
      </c>
      <c r="F243" s="5" t="s">
        <v>152</v>
      </c>
      <c r="G243" s="6">
        <v>44746</v>
      </c>
      <c r="H243" s="20" t="s">
        <v>372</v>
      </c>
      <c r="I243" s="40">
        <v>91</v>
      </c>
      <c r="J243" s="40">
        <v>6796.7</v>
      </c>
      <c r="K243" s="40" t="s">
        <v>373</v>
      </c>
      <c r="L243" s="41">
        <f t="shared" si="14"/>
        <v>2576.62897</v>
      </c>
      <c r="M243" s="42">
        <v>63.2173913043478</v>
      </c>
      <c r="N243" s="42">
        <v>4388.52217391304</v>
      </c>
      <c r="O243" s="43">
        <v>0.3424</v>
      </c>
      <c r="P243" s="42">
        <f t="shared" si="15"/>
        <v>1502.62999234783</v>
      </c>
      <c r="Q243" s="48">
        <v>0.439477303988996</v>
      </c>
      <c r="R243" s="48">
        <v>0.548744595709698</v>
      </c>
      <c r="S243" s="48">
        <f t="shared" si="16"/>
        <v>0.714746133859657</v>
      </c>
      <c r="T243" s="48">
        <v>0.107184579439252</v>
      </c>
      <c r="U243" s="49">
        <v>-2.00295525652174</v>
      </c>
    </row>
    <row r="244" customHeight="1" spans="1:21">
      <c r="A244" s="16" t="str">
        <f t="shared" si="13"/>
        <v>10363944753</v>
      </c>
      <c r="B244" s="72">
        <v>103639</v>
      </c>
      <c r="C244" s="72" t="s">
        <v>37</v>
      </c>
      <c r="D244" s="29" t="str">
        <f>VLOOKUP(B244,[1]Sheet1!$C$2:$I$142,7,0)</f>
        <v>B2</v>
      </c>
      <c r="E244" s="53" t="s">
        <v>24</v>
      </c>
      <c r="F244" s="5" t="s">
        <v>152</v>
      </c>
      <c r="G244" s="6">
        <v>44753</v>
      </c>
      <c r="H244" s="20" t="s">
        <v>372</v>
      </c>
      <c r="I244" s="40">
        <v>79</v>
      </c>
      <c r="J244" s="40">
        <v>5164.06</v>
      </c>
      <c r="K244" s="40" t="s">
        <v>374</v>
      </c>
      <c r="L244" s="41">
        <f t="shared" si="14"/>
        <v>1791.412414</v>
      </c>
      <c r="M244" s="42">
        <v>63.2173913043478</v>
      </c>
      <c r="N244" s="42">
        <v>4388.52217391304</v>
      </c>
      <c r="O244" s="43">
        <v>0.3424</v>
      </c>
      <c r="P244" s="42">
        <f t="shared" si="15"/>
        <v>1502.62999234783</v>
      </c>
      <c r="Q244" s="48">
        <v>0.249656121045392</v>
      </c>
      <c r="R244" s="48">
        <v>0.17671958699378</v>
      </c>
      <c r="S244" s="48">
        <f t="shared" si="16"/>
        <v>0.192184651659294</v>
      </c>
      <c r="T244" s="48">
        <v>0.013142523364486</v>
      </c>
      <c r="U244" s="49"/>
    </row>
    <row r="245" customHeight="1" spans="1:22">
      <c r="A245" s="16" t="str">
        <f t="shared" si="13"/>
        <v>10363944760</v>
      </c>
      <c r="B245" s="72">
        <v>103639</v>
      </c>
      <c r="C245" s="72" t="s">
        <v>37</v>
      </c>
      <c r="D245" s="29" t="str">
        <f>VLOOKUP(B245,[1]Sheet1!$C$2:$I$142,7,0)</f>
        <v>B2</v>
      </c>
      <c r="E245" s="53" t="s">
        <v>24</v>
      </c>
      <c r="F245" s="5" t="s">
        <v>152</v>
      </c>
      <c r="G245" s="6">
        <v>44760</v>
      </c>
      <c r="H245" s="20" t="s">
        <v>372</v>
      </c>
      <c r="I245" s="40">
        <v>151</v>
      </c>
      <c r="J245" s="40">
        <v>13153.13</v>
      </c>
      <c r="K245" s="40" t="s">
        <v>375</v>
      </c>
      <c r="L245" s="41">
        <f t="shared" si="14"/>
        <v>3301.43563</v>
      </c>
      <c r="M245" s="42">
        <v>63.2173913043478</v>
      </c>
      <c r="N245" s="42">
        <v>4388.52217391304</v>
      </c>
      <c r="O245" s="43">
        <v>0.3424</v>
      </c>
      <c r="P245" s="42">
        <f t="shared" si="15"/>
        <v>1502.62999234783</v>
      </c>
      <c r="Q245" s="48">
        <v>1.38858321870702</v>
      </c>
      <c r="R245" s="48">
        <v>1.99716612535011</v>
      </c>
      <c r="S245" s="48">
        <f t="shared" si="16"/>
        <v>1.19710484072102</v>
      </c>
      <c r="T245" s="48">
        <v>-0.266939252336449</v>
      </c>
      <c r="U245" s="50"/>
      <c r="V245" s="16" t="s">
        <v>127</v>
      </c>
    </row>
    <row r="246" customHeight="1" spans="1:22">
      <c r="A246" s="16" t="str">
        <f t="shared" si="13"/>
        <v>10363944767</v>
      </c>
      <c r="B246" s="72">
        <v>103639</v>
      </c>
      <c r="C246" s="72" t="s">
        <v>37</v>
      </c>
      <c r="D246" s="29" t="str">
        <f>VLOOKUP(B246,[1]Sheet1!$C$2:$I$142,7,0)</f>
        <v>B2</v>
      </c>
      <c r="E246" s="53" t="s">
        <v>24</v>
      </c>
      <c r="F246" s="5" t="s">
        <v>152</v>
      </c>
      <c r="G246" s="6">
        <v>44767</v>
      </c>
      <c r="H246" s="20" t="s">
        <v>372</v>
      </c>
      <c r="I246" s="40">
        <v>103</v>
      </c>
      <c r="J246" s="40">
        <v>6749.02</v>
      </c>
      <c r="K246" s="40" t="s">
        <v>376</v>
      </c>
      <c r="L246" s="41">
        <f t="shared" si="14"/>
        <v>2335.16092</v>
      </c>
      <c r="M246" s="42">
        <v>63.2173913043478</v>
      </c>
      <c r="N246" s="42">
        <v>4388.52217391304</v>
      </c>
      <c r="O246" s="43">
        <v>0.3424</v>
      </c>
      <c r="P246" s="42">
        <f t="shared" si="15"/>
        <v>1502.62999234783</v>
      </c>
      <c r="Q246" s="48">
        <v>0.6292984869326</v>
      </c>
      <c r="R246" s="48">
        <v>0.537879890437516</v>
      </c>
      <c r="S246" s="48">
        <f t="shared" si="16"/>
        <v>0.554049188350995</v>
      </c>
      <c r="T246" s="48">
        <v>0.0105140186915889</v>
      </c>
      <c r="U246" s="49"/>
      <c r="V246" s="25" t="s">
        <v>305</v>
      </c>
    </row>
    <row r="247" customHeight="1" spans="1:21">
      <c r="A247" s="16" t="str">
        <f t="shared" si="13"/>
        <v>10363944748</v>
      </c>
      <c r="B247" s="72">
        <v>103639</v>
      </c>
      <c r="C247" s="72" t="s">
        <v>37</v>
      </c>
      <c r="D247" s="29" t="str">
        <f>VLOOKUP(B247,[1]Sheet1!$C$2:$I$142,7,0)</f>
        <v>B2</v>
      </c>
      <c r="E247" s="53" t="s">
        <v>24</v>
      </c>
      <c r="F247" s="30" t="s">
        <v>129</v>
      </c>
      <c r="G247" s="32">
        <v>44748</v>
      </c>
      <c r="H247" s="20" t="s">
        <v>372</v>
      </c>
      <c r="I247" s="40">
        <v>73</v>
      </c>
      <c r="J247" s="40">
        <v>4481.4</v>
      </c>
      <c r="K247" s="40" t="s">
        <v>377</v>
      </c>
      <c r="L247" s="41">
        <f t="shared" si="14"/>
        <v>1782.70092</v>
      </c>
      <c r="M247" s="42">
        <v>63.2173913043478</v>
      </c>
      <c r="N247" s="42">
        <v>4388.52217391304</v>
      </c>
      <c r="O247" s="43">
        <v>0.3424</v>
      </c>
      <c r="P247" s="42">
        <f t="shared" si="15"/>
        <v>1502.62999234783</v>
      </c>
      <c r="Q247" s="48">
        <v>0.15474552957359</v>
      </c>
      <c r="R247" s="48">
        <v>0.0211638046718907</v>
      </c>
      <c r="S247" s="48">
        <f t="shared" si="16"/>
        <v>0.186387153909107</v>
      </c>
      <c r="T247" s="48">
        <v>0.161799065420561</v>
      </c>
      <c r="U247" s="49"/>
    </row>
    <row r="248" customHeight="1" spans="1:21">
      <c r="A248" s="16" t="str">
        <f t="shared" si="13"/>
        <v>10363944755</v>
      </c>
      <c r="B248" s="72">
        <v>103639</v>
      </c>
      <c r="C248" s="72" t="s">
        <v>37</v>
      </c>
      <c r="D248" s="29" t="str">
        <f>VLOOKUP(B248,[1]Sheet1!$C$2:$I$142,7,0)</f>
        <v>B2</v>
      </c>
      <c r="E248" s="53" t="s">
        <v>24</v>
      </c>
      <c r="F248" s="30" t="s">
        <v>129</v>
      </c>
      <c r="G248" s="32">
        <v>44755</v>
      </c>
      <c r="H248" s="20" t="s">
        <v>372</v>
      </c>
      <c r="I248" s="40">
        <v>83</v>
      </c>
      <c r="J248" s="40">
        <v>4724.71</v>
      </c>
      <c r="K248" s="40" t="s">
        <v>378</v>
      </c>
      <c r="L248" s="41">
        <f t="shared" si="14"/>
        <v>1837.439719</v>
      </c>
      <c r="M248" s="42">
        <v>63.2173913043478</v>
      </c>
      <c r="N248" s="42">
        <v>4388.52217391304</v>
      </c>
      <c r="O248" s="43">
        <v>0.3424</v>
      </c>
      <c r="P248" s="42">
        <f t="shared" si="15"/>
        <v>1502.62999234783</v>
      </c>
      <c r="Q248" s="48">
        <v>0.31292984869326</v>
      </c>
      <c r="R248" s="48">
        <v>0.0766061586940084</v>
      </c>
      <c r="S248" s="48">
        <f t="shared" si="16"/>
        <v>0.222815815175525</v>
      </c>
      <c r="T248" s="48">
        <v>0.135806074766355</v>
      </c>
      <c r="U248" s="49"/>
    </row>
    <row r="249" customHeight="1" spans="1:21">
      <c r="A249" s="16" t="str">
        <f t="shared" si="13"/>
        <v>10363944762</v>
      </c>
      <c r="B249" s="72">
        <v>103639</v>
      </c>
      <c r="C249" s="72" t="s">
        <v>37</v>
      </c>
      <c r="D249" s="29" t="str">
        <f>VLOOKUP(B249,[1]Sheet1!$C$2:$I$142,7,0)</f>
        <v>B2</v>
      </c>
      <c r="E249" s="53" t="s">
        <v>24</v>
      </c>
      <c r="F249" s="30" t="s">
        <v>129</v>
      </c>
      <c r="G249" s="33">
        <v>44762</v>
      </c>
      <c r="H249" s="20" t="s">
        <v>372</v>
      </c>
      <c r="I249" s="40">
        <v>80</v>
      </c>
      <c r="J249" s="40">
        <v>4365.95</v>
      </c>
      <c r="K249" s="40" t="s">
        <v>379</v>
      </c>
      <c r="L249" s="41">
        <f t="shared" si="14"/>
        <v>1205.438795</v>
      </c>
      <c r="M249" s="42">
        <v>63.2173913043478</v>
      </c>
      <c r="N249" s="42">
        <v>4388.52217391304</v>
      </c>
      <c r="O249" s="43">
        <v>0.3424</v>
      </c>
      <c r="P249" s="42">
        <f t="shared" si="15"/>
        <v>1502.62999234783</v>
      </c>
      <c r="Q249" s="48">
        <v>0.265474552957359</v>
      </c>
      <c r="R249" s="48">
        <v>-0.00514345673065531</v>
      </c>
      <c r="S249" s="48">
        <f t="shared" si="16"/>
        <v>-0.197780690430298</v>
      </c>
      <c r="T249" s="48">
        <v>-0.193633177570093</v>
      </c>
      <c r="U249" s="49">
        <v>22.7936200434783</v>
      </c>
    </row>
    <row r="250" customHeight="1" spans="1:21">
      <c r="A250" s="16" t="str">
        <f t="shared" si="13"/>
        <v>10363944769</v>
      </c>
      <c r="B250" s="72">
        <v>103639</v>
      </c>
      <c r="C250" s="72" t="s">
        <v>37</v>
      </c>
      <c r="D250" s="29" t="str">
        <f>VLOOKUP(B250,[1]Sheet1!$C$2:$I$142,7,0)</f>
        <v>B2</v>
      </c>
      <c r="E250" s="53" t="s">
        <v>24</v>
      </c>
      <c r="F250" s="30" t="s">
        <v>129</v>
      </c>
      <c r="G250" s="32">
        <v>44769</v>
      </c>
      <c r="H250" s="20" t="s">
        <v>372</v>
      </c>
      <c r="I250" s="40">
        <v>85</v>
      </c>
      <c r="J250" s="40">
        <v>5900.23</v>
      </c>
      <c r="K250" s="40" t="s">
        <v>380</v>
      </c>
      <c r="L250" s="41">
        <f t="shared" si="14"/>
        <v>1986.017418</v>
      </c>
      <c r="M250" s="42">
        <v>63.2173913043478</v>
      </c>
      <c r="N250" s="42">
        <v>4388.52217391304</v>
      </c>
      <c r="O250" s="43">
        <v>0.3424</v>
      </c>
      <c r="P250" s="42">
        <f t="shared" si="15"/>
        <v>1502.62999234783</v>
      </c>
      <c r="Q250" s="48">
        <v>0.344566712517194</v>
      </c>
      <c r="R250" s="48">
        <v>0.344468540018572</v>
      </c>
      <c r="S250" s="48">
        <f t="shared" si="16"/>
        <v>0.321694248160781</v>
      </c>
      <c r="T250" s="48">
        <v>-0.0169392523364487</v>
      </c>
      <c r="U250" s="50"/>
    </row>
    <row r="251" customHeight="1" spans="1:21">
      <c r="A251" s="16" t="str">
        <f t="shared" si="13"/>
        <v>10363944743</v>
      </c>
      <c r="B251" s="72">
        <v>103639</v>
      </c>
      <c r="C251" s="72" t="s">
        <v>37</v>
      </c>
      <c r="D251" s="29" t="str">
        <f>VLOOKUP(B251,[1]Sheet1!$C$2:$I$142,7,0)</f>
        <v>B2</v>
      </c>
      <c r="E251" s="53" t="s">
        <v>24</v>
      </c>
      <c r="F251" s="5" t="s">
        <v>166</v>
      </c>
      <c r="G251" s="6">
        <v>44743</v>
      </c>
      <c r="H251" s="20" t="s">
        <v>372</v>
      </c>
      <c r="I251" s="40">
        <v>82</v>
      </c>
      <c r="J251" s="40">
        <v>5860.91</v>
      </c>
      <c r="K251" s="40" t="s">
        <v>381</v>
      </c>
      <c r="L251" s="41">
        <f t="shared" si="14"/>
        <v>1608.233704</v>
      </c>
      <c r="M251" s="42">
        <v>63.2173913043478</v>
      </c>
      <c r="N251" s="42">
        <v>4388.52217391304</v>
      </c>
      <c r="O251" s="43">
        <v>0.3424</v>
      </c>
      <c r="P251" s="42">
        <f t="shared" si="15"/>
        <v>1502.62999234783</v>
      </c>
      <c r="Q251" s="48">
        <v>0.297111416781293</v>
      </c>
      <c r="R251" s="48">
        <v>0.335508804043275</v>
      </c>
      <c r="S251" s="48">
        <f t="shared" si="16"/>
        <v>0.0702792518384189</v>
      </c>
      <c r="T251" s="48">
        <v>-0.198598130841121</v>
      </c>
      <c r="U251" s="50"/>
    </row>
    <row r="252" customHeight="1" spans="1:21">
      <c r="A252" s="16" t="str">
        <f t="shared" si="13"/>
        <v>10363944750</v>
      </c>
      <c r="B252" s="72">
        <v>103639</v>
      </c>
      <c r="C252" s="72" t="s">
        <v>37</v>
      </c>
      <c r="D252" s="29" t="str">
        <f>VLOOKUP(B252,[1]Sheet1!$C$2:$I$142,7,0)</f>
        <v>B2</v>
      </c>
      <c r="E252" s="53" t="s">
        <v>24</v>
      </c>
      <c r="F252" s="5" t="s">
        <v>166</v>
      </c>
      <c r="G252" s="6">
        <v>44750</v>
      </c>
      <c r="H252" s="20" t="s">
        <v>372</v>
      </c>
      <c r="I252" s="40">
        <v>76</v>
      </c>
      <c r="J252" s="40">
        <v>5242.74</v>
      </c>
      <c r="K252" s="40" t="s">
        <v>382</v>
      </c>
      <c r="L252" s="41">
        <f t="shared" si="14"/>
        <v>1574.394822</v>
      </c>
      <c r="M252" s="42">
        <v>63.2173913043478</v>
      </c>
      <c r="N252" s="42">
        <v>4388.52217391304</v>
      </c>
      <c r="O252" s="43">
        <v>0.3424</v>
      </c>
      <c r="P252" s="42">
        <f t="shared" si="15"/>
        <v>1502.62999234783</v>
      </c>
      <c r="Q252" s="48">
        <v>0.202200825309491</v>
      </c>
      <c r="R252" s="48">
        <v>0.194648173630006</v>
      </c>
      <c r="S252" s="48">
        <f t="shared" si="16"/>
        <v>0.0477594817204754</v>
      </c>
      <c r="T252" s="48">
        <v>-0.122955607476635</v>
      </c>
      <c r="U252" s="49"/>
    </row>
    <row r="253" customHeight="1" spans="1:21">
      <c r="A253" s="16" t="str">
        <f t="shared" si="13"/>
        <v>10363944757</v>
      </c>
      <c r="B253" s="72">
        <v>103639</v>
      </c>
      <c r="C253" s="72" t="s">
        <v>37</v>
      </c>
      <c r="D253" s="29" t="str">
        <f>VLOOKUP(B253,[1]Sheet1!$C$2:$I$142,7,0)</f>
        <v>B2</v>
      </c>
      <c r="E253" s="53" t="s">
        <v>24</v>
      </c>
      <c r="F253" s="5" t="s">
        <v>166</v>
      </c>
      <c r="G253" s="6">
        <v>44757</v>
      </c>
      <c r="H253" s="20" t="s">
        <v>372</v>
      </c>
      <c r="I253" s="40">
        <v>80</v>
      </c>
      <c r="J253" s="40">
        <v>3746.11</v>
      </c>
      <c r="K253" s="40" t="s">
        <v>383</v>
      </c>
      <c r="L253" s="41">
        <f t="shared" si="14"/>
        <v>1367.704761</v>
      </c>
      <c r="M253" s="42">
        <v>63.2173913043478</v>
      </c>
      <c r="N253" s="42">
        <v>4388.52217391304</v>
      </c>
      <c r="O253" s="43">
        <v>0.3424</v>
      </c>
      <c r="P253" s="42">
        <f t="shared" si="15"/>
        <v>1502.62999234783</v>
      </c>
      <c r="Q253" s="48">
        <v>0.265474552957359</v>
      </c>
      <c r="R253" s="48">
        <v>-0.146384625269019</v>
      </c>
      <c r="S253" s="48">
        <f t="shared" si="16"/>
        <v>-0.0897927181241792</v>
      </c>
      <c r="T253" s="48">
        <v>0.0662967289719626</v>
      </c>
      <c r="U253" s="50"/>
    </row>
    <row r="254" customHeight="1" spans="1:21">
      <c r="A254" s="16" t="str">
        <f t="shared" si="13"/>
        <v>10363944764</v>
      </c>
      <c r="B254" s="72">
        <v>103639</v>
      </c>
      <c r="C254" s="72" t="s">
        <v>37</v>
      </c>
      <c r="D254" s="29" t="str">
        <f>VLOOKUP(B254,[1]Sheet1!$C$2:$I$142,7,0)</f>
        <v>B2</v>
      </c>
      <c r="E254" s="53" t="s">
        <v>24</v>
      </c>
      <c r="F254" s="5" t="s">
        <v>166</v>
      </c>
      <c r="G254" s="6">
        <v>44764</v>
      </c>
      <c r="H254" s="20" t="s">
        <v>372</v>
      </c>
      <c r="I254" s="40">
        <v>52</v>
      </c>
      <c r="J254" s="40">
        <v>4193.4</v>
      </c>
      <c r="K254" s="40" t="s">
        <v>384</v>
      </c>
      <c r="L254" s="41">
        <f t="shared" si="14"/>
        <v>1445.88432</v>
      </c>
      <c r="M254" s="42">
        <v>63.2173913043478</v>
      </c>
      <c r="N254" s="42">
        <v>4388.52217391304</v>
      </c>
      <c r="O254" s="43">
        <v>0.3424</v>
      </c>
      <c r="P254" s="42">
        <f t="shared" si="15"/>
        <v>1502.62999234783</v>
      </c>
      <c r="Q254" s="48">
        <v>-0.177441540577717</v>
      </c>
      <c r="R254" s="48">
        <v>-0.0444619318714896</v>
      </c>
      <c r="S254" s="48">
        <f t="shared" si="16"/>
        <v>-0.0377642351322711</v>
      </c>
      <c r="T254" s="48">
        <v>0.00700934579439256</v>
      </c>
      <c r="U254" s="49"/>
    </row>
    <row r="255" customHeight="1" spans="1:21">
      <c r="A255" s="16" t="str">
        <f t="shared" si="13"/>
        <v>10363944771</v>
      </c>
      <c r="B255" s="72">
        <v>103639</v>
      </c>
      <c r="C255" s="72" t="s">
        <v>37</v>
      </c>
      <c r="D255" s="29" t="str">
        <f>VLOOKUP(B255,[1]Sheet1!$C$2:$I$142,7,0)</f>
        <v>B2</v>
      </c>
      <c r="E255" s="53" t="s">
        <v>24</v>
      </c>
      <c r="F255" s="5" t="s">
        <v>166</v>
      </c>
      <c r="G255" s="6">
        <v>44771</v>
      </c>
      <c r="H255" s="20" t="s">
        <v>372</v>
      </c>
      <c r="I255" s="40">
        <v>64</v>
      </c>
      <c r="J255" s="40">
        <v>3713.8</v>
      </c>
      <c r="K255" s="40" t="s">
        <v>292</v>
      </c>
      <c r="L255" s="41">
        <f t="shared" si="14"/>
        <v>1403.44502</v>
      </c>
      <c r="M255" s="42">
        <v>63.2173913043478</v>
      </c>
      <c r="N255" s="42">
        <v>4388.52217391304</v>
      </c>
      <c r="O255" s="43">
        <v>0.3424</v>
      </c>
      <c r="P255" s="42">
        <f t="shared" si="15"/>
        <v>1502.62999234783</v>
      </c>
      <c r="Q255" s="48">
        <v>0.0123796423658872</v>
      </c>
      <c r="R255" s="48">
        <v>-0.15374701258748</v>
      </c>
      <c r="S255" s="48">
        <f t="shared" si="16"/>
        <v>-0.0660075819416139</v>
      </c>
      <c r="T255" s="48">
        <v>0.103679906542056</v>
      </c>
      <c r="U255" s="50"/>
    </row>
    <row r="256" customHeight="1" spans="1:21">
      <c r="A256" s="16" t="str">
        <f t="shared" si="13"/>
        <v>73344746</v>
      </c>
      <c r="B256" s="72">
        <v>733</v>
      </c>
      <c r="C256" s="72" t="s">
        <v>25</v>
      </c>
      <c r="D256" s="29" t="str">
        <f>VLOOKUP(B256,[1]Sheet1!$C$2:$I$142,7,0)</f>
        <v>C1</v>
      </c>
      <c r="E256" s="53" t="s">
        <v>24</v>
      </c>
      <c r="F256" s="5" t="s">
        <v>152</v>
      </c>
      <c r="G256" s="6">
        <v>44746</v>
      </c>
      <c r="H256" s="20" t="s">
        <v>385</v>
      </c>
      <c r="I256" s="40">
        <v>72</v>
      </c>
      <c r="J256" s="40">
        <v>2888.84</v>
      </c>
      <c r="K256" s="40" t="s">
        <v>386</v>
      </c>
      <c r="L256" s="41">
        <f t="shared" si="14"/>
        <v>1220.5349</v>
      </c>
      <c r="M256" s="42">
        <v>66.4782608695652</v>
      </c>
      <c r="N256" s="42">
        <v>4097.3147826087</v>
      </c>
      <c r="O256" s="43">
        <v>0.364</v>
      </c>
      <c r="P256" s="42">
        <f t="shared" si="15"/>
        <v>1491.42258086957</v>
      </c>
      <c r="Q256" s="48">
        <v>0.0830608240680183</v>
      </c>
      <c r="R256" s="48">
        <v>-0.294943114387535</v>
      </c>
      <c r="S256" s="48">
        <f t="shared" si="16"/>
        <v>-0.181630400628389</v>
      </c>
      <c r="T256" s="48">
        <v>0.160714285714286</v>
      </c>
      <c r="U256" s="50"/>
    </row>
    <row r="257" customHeight="1" spans="1:21">
      <c r="A257" s="16" t="str">
        <f t="shared" si="13"/>
        <v>73344753</v>
      </c>
      <c r="B257" s="72">
        <v>733</v>
      </c>
      <c r="C257" s="72" t="s">
        <v>25</v>
      </c>
      <c r="D257" s="29" t="str">
        <f>VLOOKUP(B257,[1]Sheet1!$C$2:$I$142,7,0)</f>
        <v>C1</v>
      </c>
      <c r="E257" s="53" t="s">
        <v>24</v>
      </c>
      <c r="F257" s="5" t="s">
        <v>152</v>
      </c>
      <c r="G257" s="6">
        <v>44753</v>
      </c>
      <c r="H257" s="20" t="s">
        <v>385</v>
      </c>
      <c r="I257" s="40">
        <v>79</v>
      </c>
      <c r="J257" s="40">
        <v>5092.78</v>
      </c>
      <c r="K257" s="40" t="s">
        <v>387</v>
      </c>
      <c r="L257" s="41">
        <f t="shared" si="14"/>
        <v>1665.33906</v>
      </c>
      <c r="M257" s="42">
        <v>66.4782608695652</v>
      </c>
      <c r="N257" s="42">
        <v>4097.3147826087</v>
      </c>
      <c r="O257" s="43">
        <v>0.364</v>
      </c>
      <c r="P257" s="42">
        <f t="shared" si="15"/>
        <v>1491.42258086957</v>
      </c>
      <c r="Q257" s="48">
        <v>0.188358404185742</v>
      </c>
      <c r="R257" s="48">
        <v>0.242955513600424</v>
      </c>
      <c r="S257" s="48">
        <f t="shared" si="16"/>
        <v>0.11661113447071</v>
      </c>
      <c r="T257" s="48">
        <v>-0.101648351648352</v>
      </c>
      <c r="U257" s="50"/>
    </row>
    <row r="258" customHeight="1" spans="1:22">
      <c r="A258" s="16" t="str">
        <f t="shared" si="13"/>
        <v>73344760</v>
      </c>
      <c r="B258" s="72">
        <v>733</v>
      </c>
      <c r="C258" s="72" t="s">
        <v>25</v>
      </c>
      <c r="D258" s="29" t="str">
        <f>VLOOKUP(B258,[1]Sheet1!$C$2:$I$142,7,0)</f>
        <v>C1</v>
      </c>
      <c r="E258" s="53" t="s">
        <v>24</v>
      </c>
      <c r="F258" s="5" t="s">
        <v>152</v>
      </c>
      <c r="G258" s="6">
        <v>44760</v>
      </c>
      <c r="H258" s="20" t="s">
        <v>385</v>
      </c>
      <c r="I258" s="40">
        <v>111</v>
      </c>
      <c r="J258" s="40">
        <v>8249.5</v>
      </c>
      <c r="K258" s="40" t="s">
        <v>138</v>
      </c>
      <c r="L258" s="41">
        <f t="shared" si="14"/>
        <v>2921.9729</v>
      </c>
      <c r="M258" s="42">
        <v>66.4782608695652</v>
      </c>
      <c r="N258" s="42">
        <v>4097.3147826087</v>
      </c>
      <c r="O258" s="43">
        <v>0.364</v>
      </c>
      <c r="P258" s="42">
        <f t="shared" si="15"/>
        <v>1491.42258086957</v>
      </c>
      <c r="Q258" s="48">
        <v>0.669718770438195</v>
      </c>
      <c r="R258" s="48">
        <v>1.01339180358207</v>
      </c>
      <c r="S258" s="48">
        <f t="shared" si="16"/>
        <v>0.959185101177938</v>
      </c>
      <c r="T258" s="48">
        <v>-0.0269230769230769</v>
      </c>
      <c r="U258" s="50"/>
      <c r="V258" s="16" t="s">
        <v>127</v>
      </c>
    </row>
    <row r="259" customHeight="1" spans="1:21">
      <c r="A259" s="16" t="str">
        <f t="shared" ref="A259:A322" si="17">B259&amp;G259</f>
        <v>73344767</v>
      </c>
      <c r="B259" s="72">
        <v>733</v>
      </c>
      <c r="C259" s="72" t="s">
        <v>25</v>
      </c>
      <c r="D259" s="29" t="str">
        <f>VLOOKUP(B259,[1]Sheet1!$C$2:$I$142,7,0)</f>
        <v>C1</v>
      </c>
      <c r="E259" s="53" t="s">
        <v>24</v>
      </c>
      <c r="F259" s="5" t="s">
        <v>152</v>
      </c>
      <c r="G259" s="6">
        <v>44767</v>
      </c>
      <c r="H259" s="20" t="s">
        <v>385</v>
      </c>
      <c r="I259" s="40">
        <v>82</v>
      </c>
      <c r="J259" s="40">
        <v>4358.2</v>
      </c>
      <c r="K259" s="40" t="s">
        <v>388</v>
      </c>
      <c r="L259" s="41">
        <f t="shared" ref="L259:L322" si="18">K259*J259</f>
        <v>1541.05952</v>
      </c>
      <c r="M259" s="42">
        <v>66.4782608695652</v>
      </c>
      <c r="N259" s="42">
        <v>4097.3147826087</v>
      </c>
      <c r="O259" s="43">
        <v>0.364</v>
      </c>
      <c r="P259" s="42">
        <f t="shared" ref="P259:P322" si="19">N259*O259</f>
        <v>1491.42258086957</v>
      </c>
      <c r="Q259" s="48">
        <v>0.23348593852191</v>
      </c>
      <c r="R259" s="48">
        <v>0.0636722417566371</v>
      </c>
      <c r="S259" s="48">
        <f t="shared" ref="S259:S322" si="20">(L259-P259)/P259</f>
        <v>0.033281606277875</v>
      </c>
      <c r="T259" s="48">
        <v>-0.0285714285714286</v>
      </c>
      <c r="U259" s="50"/>
    </row>
    <row r="260" customHeight="1" spans="1:21">
      <c r="A260" s="16" t="str">
        <f t="shared" si="17"/>
        <v>73344748</v>
      </c>
      <c r="B260" s="72">
        <v>733</v>
      </c>
      <c r="C260" s="72" t="s">
        <v>25</v>
      </c>
      <c r="D260" s="29" t="str">
        <f>VLOOKUP(B260,[1]Sheet1!$C$2:$I$142,7,0)</f>
        <v>C1</v>
      </c>
      <c r="E260" s="53" t="s">
        <v>24</v>
      </c>
      <c r="F260" s="30" t="s">
        <v>129</v>
      </c>
      <c r="G260" s="32">
        <v>44748</v>
      </c>
      <c r="H260" s="20" t="s">
        <v>385</v>
      </c>
      <c r="I260" s="40">
        <v>94</v>
      </c>
      <c r="J260" s="40">
        <v>4672.58</v>
      </c>
      <c r="K260" s="40" t="s">
        <v>389</v>
      </c>
      <c r="L260" s="41">
        <f t="shared" si="18"/>
        <v>1539.147852</v>
      </c>
      <c r="M260" s="42">
        <v>66.4782608695652</v>
      </c>
      <c r="N260" s="42">
        <v>4097.3147826087</v>
      </c>
      <c r="O260" s="43">
        <v>0.364</v>
      </c>
      <c r="P260" s="42">
        <f t="shared" si="19"/>
        <v>1491.42258086957</v>
      </c>
      <c r="Q260" s="48">
        <v>0.413996075866579</v>
      </c>
      <c r="R260" s="48">
        <v>0.14040054228517</v>
      </c>
      <c r="S260" s="48">
        <f t="shared" si="20"/>
        <v>0.0319998313976225</v>
      </c>
      <c r="T260" s="48">
        <v>-0.0950549450549451</v>
      </c>
      <c r="U260" s="50"/>
    </row>
    <row r="261" customHeight="1" spans="1:21">
      <c r="A261" s="16" t="str">
        <f t="shared" si="17"/>
        <v>73344755</v>
      </c>
      <c r="B261" s="72">
        <v>733</v>
      </c>
      <c r="C261" s="72" t="s">
        <v>25</v>
      </c>
      <c r="D261" s="29" t="str">
        <f>VLOOKUP(B261,[1]Sheet1!$C$2:$I$142,7,0)</f>
        <v>C1</v>
      </c>
      <c r="E261" s="53" t="s">
        <v>24</v>
      </c>
      <c r="F261" s="30" t="s">
        <v>129</v>
      </c>
      <c r="G261" s="32">
        <v>44755</v>
      </c>
      <c r="H261" s="20" t="s">
        <v>385</v>
      </c>
      <c r="I261" s="40">
        <v>77</v>
      </c>
      <c r="J261" s="40">
        <v>3647.34</v>
      </c>
      <c r="K261" s="40" t="s">
        <v>390</v>
      </c>
      <c r="L261" s="41">
        <f t="shared" si="18"/>
        <v>1463.677542</v>
      </c>
      <c r="M261" s="42">
        <v>66.4782608695652</v>
      </c>
      <c r="N261" s="42">
        <v>4097.3147826087</v>
      </c>
      <c r="O261" s="43">
        <v>0.364</v>
      </c>
      <c r="P261" s="42">
        <f t="shared" si="19"/>
        <v>1491.42258086957</v>
      </c>
      <c r="Q261" s="48">
        <v>0.158273381294964</v>
      </c>
      <c r="R261" s="48">
        <v>-0.109821872734465</v>
      </c>
      <c r="S261" s="48">
        <f t="shared" si="20"/>
        <v>-0.0186030701328056</v>
      </c>
      <c r="T261" s="48">
        <v>0.102472527472528</v>
      </c>
      <c r="U261" s="50"/>
    </row>
    <row r="262" customHeight="1" spans="1:22">
      <c r="A262" s="16" t="str">
        <f t="shared" si="17"/>
        <v>73344762</v>
      </c>
      <c r="B262" s="72">
        <v>733</v>
      </c>
      <c r="C262" s="72" t="s">
        <v>25</v>
      </c>
      <c r="D262" s="29" t="str">
        <f>VLOOKUP(B262,[1]Sheet1!$C$2:$I$142,7,0)</f>
        <v>C1</v>
      </c>
      <c r="E262" s="53" t="s">
        <v>24</v>
      </c>
      <c r="F262" s="30" t="s">
        <v>129</v>
      </c>
      <c r="G262" s="33">
        <v>44762</v>
      </c>
      <c r="H262" s="20" t="s">
        <v>385</v>
      </c>
      <c r="I262" s="40">
        <v>85</v>
      </c>
      <c r="J262" s="40">
        <v>5259.15</v>
      </c>
      <c r="K262" s="40" t="s">
        <v>391</v>
      </c>
      <c r="L262" s="41">
        <f t="shared" si="18"/>
        <v>1507.27239</v>
      </c>
      <c r="M262" s="42">
        <v>66.4782608695652</v>
      </c>
      <c r="N262" s="42">
        <v>4097.3147826087</v>
      </c>
      <c r="O262" s="43">
        <v>0.364</v>
      </c>
      <c r="P262" s="42">
        <f t="shared" si="19"/>
        <v>1491.42258086957</v>
      </c>
      <c r="Q262" s="48">
        <v>0.278613472858077</v>
      </c>
      <c r="R262" s="48">
        <v>0.283560155622601</v>
      </c>
      <c r="S262" s="48">
        <f t="shared" si="20"/>
        <v>0.0106273093446073</v>
      </c>
      <c r="T262" s="48">
        <v>-0.212637362637363</v>
      </c>
      <c r="U262" s="50"/>
      <c r="V262" s="16" t="s">
        <v>127</v>
      </c>
    </row>
    <row r="263" customHeight="1" spans="1:21">
      <c r="A263" s="16" t="str">
        <f t="shared" si="17"/>
        <v>73344769</v>
      </c>
      <c r="B263" s="72">
        <v>733</v>
      </c>
      <c r="C263" s="72" t="s">
        <v>25</v>
      </c>
      <c r="D263" s="29" t="str">
        <f>VLOOKUP(B263,[1]Sheet1!$C$2:$I$142,7,0)</f>
        <v>C1</v>
      </c>
      <c r="E263" s="53" t="s">
        <v>24</v>
      </c>
      <c r="F263" s="30" t="s">
        <v>129</v>
      </c>
      <c r="G263" s="32">
        <v>44769</v>
      </c>
      <c r="H263" s="20" t="s">
        <v>385</v>
      </c>
      <c r="I263" s="40">
        <v>55</v>
      </c>
      <c r="J263" s="40">
        <v>3486.8</v>
      </c>
      <c r="K263" s="40" t="s">
        <v>392</v>
      </c>
      <c r="L263" s="41">
        <f t="shared" si="18"/>
        <v>1251.06384</v>
      </c>
      <c r="M263" s="42">
        <v>66.4782608695652</v>
      </c>
      <c r="N263" s="42">
        <v>4097.3147826087</v>
      </c>
      <c r="O263" s="43">
        <v>0.364</v>
      </c>
      <c r="P263" s="42">
        <f t="shared" si="19"/>
        <v>1491.42258086957</v>
      </c>
      <c r="Q263" s="48">
        <v>-0.172661870503597</v>
      </c>
      <c r="R263" s="48">
        <v>-0.149003631646771</v>
      </c>
      <c r="S263" s="48">
        <f t="shared" si="20"/>
        <v>-0.161160722623246</v>
      </c>
      <c r="T263" s="48">
        <v>-0.0142857142857142</v>
      </c>
      <c r="U263" s="50"/>
    </row>
    <row r="264" customHeight="1" spans="1:21">
      <c r="A264" s="16" t="str">
        <f t="shared" si="17"/>
        <v>73344743</v>
      </c>
      <c r="B264" s="72">
        <v>733</v>
      </c>
      <c r="C264" s="72" t="s">
        <v>25</v>
      </c>
      <c r="D264" s="29" t="str">
        <f>VLOOKUP(B264,[1]Sheet1!$C$2:$I$142,7,0)</f>
        <v>C1</v>
      </c>
      <c r="E264" s="53" t="s">
        <v>24</v>
      </c>
      <c r="F264" s="5" t="s">
        <v>166</v>
      </c>
      <c r="G264" s="6">
        <v>44743</v>
      </c>
      <c r="H264" s="20" t="s">
        <v>385</v>
      </c>
      <c r="I264" s="40">
        <v>88</v>
      </c>
      <c r="J264" s="40">
        <v>4221.74</v>
      </c>
      <c r="K264" s="40" t="s">
        <v>393</v>
      </c>
      <c r="L264" s="41">
        <f t="shared" si="18"/>
        <v>1227.259818</v>
      </c>
      <c r="M264" s="42">
        <v>66.4782608695652</v>
      </c>
      <c r="N264" s="42">
        <v>4097.3147826087</v>
      </c>
      <c r="O264" s="43">
        <v>0.364</v>
      </c>
      <c r="P264" s="42">
        <f t="shared" si="19"/>
        <v>1491.42258086957</v>
      </c>
      <c r="Q264" s="48">
        <v>0.323741007194245</v>
      </c>
      <c r="R264" s="48">
        <v>0.0303675026188942</v>
      </c>
      <c r="S264" s="48">
        <f t="shared" si="20"/>
        <v>-0.17712133788101</v>
      </c>
      <c r="T264" s="48">
        <v>-0.201373626373626</v>
      </c>
      <c r="U264" s="50"/>
    </row>
    <row r="265" customHeight="1" spans="1:21">
      <c r="A265" s="16" t="str">
        <f t="shared" si="17"/>
        <v>73344750</v>
      </c>
      <c r="B265" s="72">
        <v>733</v>
      </c>
      <c r="C265" s="72" t="s">
        <v>25</v>
      </c>
      <c r="D265" s="29" t="str">
        <f>VLOOKUP(B265,[1]Sheet1!$C$2:$I$142,7,0)</f>
        <v>C1</v>
      </c>
      <c r="E265" s="53" t="s">
        <v>24</v>
      </c>
      <c r="F265" s="5" t="s">
        <v>166</v>
      </c>
      <c r="G265" s="6">
        <v>44750</v>
      </c>
      <c r="H265" s="20" t="s">
        <v>385</v>
      </c>
      <c r="I265" s="40">
        <v>78</v>
      </c>
      <c r="J265" s="40">
        <v>3881.81</v>
      </c>
      <c r="K265" s="40" t="s">
        <v>394</v>
      </c>
      <c r="L265" s="41">
        <f t="shared" si="18"/>
        <v>1487.121411</v>
      </c>
      <c r="M265" s="42">
        <v>66.4782608695652</v>
      </c>
      <c r="N265" s="42">
        <v>4097.3147826087</v>
      </c>
      <c r="O265" s="43">
        <v>0.364</v>
      </c>
      <c r="P265" s="42">
        <f t="shared" si="19"/>
        <v>1491.42258086957</v>
      </c>
      <c r="Q265" s="48">
        <v>0.173315892740353</v>
      </c>
      <c r="R265" s="48">
        <v>-0.0525965892402066</v>
      </c>
      <c r="S265" s="48">
        <f t="shared" si="20"/>
        <v>-0.0028839377415481</v>
      </c>
      <c r="T265" s="48">
        <v>0.0524725274725275</v>
      </c>
      <c r="U265" s="50"/>
    </row>
    <row r="266" customHeight="1" spans="1:21">
      <c r="A266" s="16" t="str">
        <f t="shared" si="17"/>
        <v>73344757</v>
      </c>
      <c r="B266" s="72">
        <v>733</v>
      </c>
      <c r="C266" s="72" t="s">
        <v>25</v>
      </c>
      <c r="D266" s="29" t="str">
        <f>VLOOKUP(B266,[1]Sheet1!$C$2:$I$142,7,0)</f>
        <v>C1</v>
      </c>
      <c r="E266" s="53" t="s">
        <v>24</v>
      </c>
      <c r="F266" s="5" t="s">
        <v>166</v>
      </c>
      <c r="G266" s="6">
        <v>44757</v>
      </c>
      <c r="H266" s="20" t="s">
        <v>385</v>
      </c>
      <c r="I266" s="40">
        <v>85</v>
      </c>
      <c r="J266" s="40">
        <v>3959.22</v>
      </c>
      <c r="K266" s="40" t="s">
        <v>257</v>
      </c>
      <c r="L266" s="41">
        <f t="shared" si="18"/>
        <v>1452.241896</v>
      </c>
      <c r="M266" s="42">
        <v>66.4782608695652</v>
      </c>
      <c r="N266" s="42">
        <v>4097.3147826087</v>
      </c>
      <c r="O266" s="43">
        <v>0.364</v>
      </c>
      <c r="P266" s="42">
        <f t="shared" si="19"/>
        <v>1491.42258086957</v>
      </c>
      <c r="Q266" s="48">
        <v>0.278613472858077</v>
      </c>
      <c r="R266" s="48">
        <v>-0.0337037279134247</v>
      </c>
      <c r="S266" s="48">
        <f t="shared" si="20"/>
        <v>-0.0262706796666057</v>
      </c>
      <c r="T266" s="48">
        <v>0.00769230769230776</v>
      </c>
      <c r="U266" s="49">
        <v>59.503961773913</v>
      </c>
    </row>
    <row r="267" customHeight="1" spans="1:22">
      <c r="A267" s="16" t="str">
        <f t="shared" si="17"/>
        <v>73344764</v>
      </c>
      <c r="B267" s="72">
        <v>733</v>
      </c>
      <c r="C267" s="72" t="s">
        <v>25</v>
      </c>
      <c r="D267" s="29" t="str">
        <f>VLOOKUP(B267,[1]Sheet1!$C$2:$I$142,7,0)</f>
        <v>C1</v>
      </c>
      <c r="E267" s="53" t="s">
        <v>24</v>
      </c>
      <c r="F267" s="5" t="s">
        <v>166</v>
      </c>
      <c r="G267" s="6">
        <v>44764</v>
      </c>
      <c r="H267" s="20" t="s">
        <v>385</v>
      </c>
      <c r="I267" s="40">
        <v>74</v>
      </c>
      <c r="J267" s="40">
        <v>4229.91</v>
      </c>
      <c r="K267" s="40" t="s">
        <v>395</v>
      </c>
      <c r="L267" s="41">
        <f t="shared" si="18"/>
        <v>1331.575668</v>
      </c>
      <c r="M267" s="42">
        <v>66.4782608695652</v>
      </c>
      <c r="N267" s="42">
        <v>4097.3147826087</v>
      </c>
      <c r="O267" s="43">
        <v>0.364</v>
      </c>
      <c r="P267" s="42">
        <f t="shared" si="19"/>
        <v>1491.42258086957</v>
      </c>
      <c r="Q267" s="48">
        <v>0.113145846958797</v>
      </c>
      <c r="R267" s="48">
        <v>0.0323614914709781</v>
      </c>
      <c r="S267" s="48">
        <f t="shared" si="20"/>
        <v>-0.107177479354221</v>
      </c>
      <c r="T267" s="48">
        <v>-0.135164835164835</v>
      </c>
      <c r="U267" s="49"/>
      <c r="V267" s="16" t="s">
        <v>127</v>
      </c>
    </row>
    <row r="268" customHeight="1" spans="1:21">
      <c r="A268" s="16" t="str">
        <f t="shared" si="17"/>
        <v>73344771</v>
      </c>
      <c r="B268" s="72">
        <v>733</v>
      </c>
      <c r="C268" s="72" t="s">
        <v>25</v>
      </c>
      <c r="D268" s="29" t="str">
        <f>VLOOKUP(B268,[1]Sheet1!$C$2:$I$142,7,0)</f>
        <v>C1</v>
      </c>
      <c r="E268" s="53" t="s">
        <v>24</v>
      </c>
      <c r="F268" s="5" t="s">
        <v>166</v>
      </c>
      <c r="G268" s="6">
        <v>44771</v>
      </c>
      <c r="H268" s="20" t="s">
        <v>385</v>
      </c>
      <c r="I268" s="40">
        <v>84</v>
      </c>
      <c r="J268" s="40">
        <v>4846.76</v>
      </c>
      <c r="K268" s="40" t="s">
        <v>396</v>
      </c>
      <c r="L268" s="41">
        <f t="shared" si="18"/>
        <v>1846.130884</v>
      </c>
      <c r="M268" s="42">
        <v>66.4782608695652</v>
      </c>
      <c r="N268" s="42">
        <v>4097.3147826087</v>
      </c>
      <c r="O268" s="43">
        <v>0.364</v>
      </c>
      <c r="P268" s="42">
        <f t="shared" si="19"/>
        <v>1491.42258086957</v>
      </c>
      <c r="Q268" s="48">
        <v>0.263570961412688</v>
      </c>
      <c r="R268" s="48">
        <v>0.182911310737552</v>
      </c>
      <c r="S268" s="48">
        <f t="shared" si="20"/>
        <v>0.237832193021794</v>
      </c>
      <c r="T268" s="48">
        <v>0.0464285714285715</v>
      </c>
      <c r="U268" s="50"/>
    </row>
    <row r="269" customHeight="1" spans="1:21">
      <c r="A269" s="16" t="str">
        <f t="shared" si="17"/>
        <v>57344743</v>
      </c>
      <c r="B269" s="72">
        <v>573</v>
      </c>
      <c r="C269" s="72" t="s">
        <v>31</v>
      </c>
      <c r="D269" s="29" t="str">
        <f>VLOOKUP(B269,[1]Sheet1!$C$2:$I$142,7,0)</f>
        <v>C1</v>
      </c>
      <c r="E269" s="53" t="s">
        <v>24</v>
      </c>
      <c r="F269" s="5" t="s">
        <v>166</v>
      </c>
      <c r="G269" s="6">
        <v>44743</v>
      </c>
      <c r="H269" s="20" t="s">
        <v>397</v>
      </c>
      <c r="I269" s="40">
        <v>64</v>
      </c>
      <c r="J269" s="40">
        <v>2435.68</v>
      </c>
      <c r="K269" s="40" t="s">
        <v>398</v>
      </c>
      <c r="L269" s="41">
        <f t="shared" si="18"/>
        <v>875.139824</v>
      </c>
      <c r="M269" s="42">
        <v>58.3913043478261</v>
      </c>
      <c r="N269" s="42">
        <v>3243.72217391304</v>
      </c>
      <c r="O269" s="43">
        <v>0.3269</v>
      </c>
      <c r="P269" s="42">
        <f t="shared" si="19"/>
        <v>1060.37277865217</v>
      </c>
      <c r="Q269" s="48">
        <v>0.0960536113179449</v>
      </c>
      <c r="R269" s="48">
        <v>-0.249109550876938</v>
      </c>
      <c r="S269" s="48">
        <f t="shared" si="20"/>
        <v>-0.174686636984043</v>
      </c>
      <c r="T269" s="48">
        <v>0.0991128785561333</v>
      </c>
      <c r="U269" s="50"/>
    </row>
    <row r="270" customHeight="1" spans="1:21">
      <c r="A270" s="16" t="str">
        <f t="shared" si="17"/>
        <v>57344750</v>
      </c>
      <c r="B270" s="72">
        <v>573</v>
      </c>
      <c r="C270" s="72" t="s">
        <v>31</v>
      </c>
      <c r="D270" s="29" t="str">
        <f>VLOOKUP(B270,[1]Sheet1!$C$2:$I$142,7,0)</f>
        <v>C1</v>
      </c>
      <c r="E270" s="53" t="s">
        <v>24</v>
      </c>
      <c r="F270" s="5" t="s">
        <v>166</v>
      </c>
      <c r="G270" s="6">
        <v>44750</v>
      </c>
      <c r="H270" s="20" t="s">
        <v>397</v>
      </c>
      <c r="I270" s="40">
        <v>57</v>
      </c>
      <c r="J270" s="40">
        <v>2544.78</v>
      </c>
      <c r="K270" s="40" t="s">
        <v>276</v>
      </c>
      <c r="L270" s="41">
        <f t="shared" si="18"/>
        <v>854.791602</v>
      </c>
      <c r="M270" s="42">
        <v>58.3913043478261</v>
      </c>
      <c r="N270" s="42">
        <v>3243.72217391304</v>
      </c>
      <c r="O270" s="43">
        <v>0.3269</v>
      </c>
      <c r="P270" s="42">
        <f t="shared" si="19"/>
        <v>1060.37277865217</v>
      </c>
      <c r="Q270" s="48">
        <v>-0.0238272524199553</v>
      </c>
      <c r="R270" s="48">
        <v>-0.215475350982319</v>
      </c>
      <c r="S270" s="48">
        <f t="shared" si="20"/>
        <v>-0.193876324242767</v>
      </c>
      <c r="T270" s="48">
        <v>0.0275313551544815</v>
      </c>
      <c r="U270" s="49">
        <v>44.370301773913</v>
      </c>
    </row>
    <row r="271" customHeight="1" spans="1:22">
      <c r="A271" s="16" t="str">
        <f t="shared" si="17"/>
        <v>57344757</v>
      </c>
      <c r="B271" s="72">
        <v>573</v>
      </c>
      <c r="C271" s="72" t="s">
        <v>31</v>
      </c>
      <c r="D271" s="29" t="str">
        <f>VLOOKUP(B271,[1]Sheet1!$C$2:$I$142,7,0)</f>
        <v>C1</v>
      </c>
      <c r="E271" s="53" t="s">
        <v>24</v>
      </c>
      <c r="F271" s="5" t="s">
        <v>166</v>
      </c>
      <c r="G271" s="6">
        <v>44757</v>
      </c>
      <c r="H271" s="20" t="s">
        <v>397</v>
      </c>
      <c r="I271" s="40">
        <v>57</v>
      </c>
      <c r="J271" s="40">
        <v>4926.21</v>
      </c>
      <c r="K271" s="40" t="s">
        <v>399</v>
      </c>
      <c r="L271" s="41">
        <f t="shared" si="18"/>
        <v>1252.735203</v>
      </c>
      <c r="M271" s="42">
        <v>58.3913043478261</v>
      </c>
      <c r="N271" s="42">
        <v>3243.72217391304</v>
      </c>
      <c r="O271" s="43">
        <v>0.3269</v>
      </c>
      <c r="P271" s="42">
        <f t="shared" si="19"/>
        <v>1060.37277865217</v>
      </c>
      <c r="Q271" s="48">
        <v>-0.0238272524199553</v>
      </c>
      <c r="R271" s="48">
        <v>0.518690484535948</v>
      </c>
      <c r="S271" s="48">
        <f t="shared" si="20"/>
        <v>0.181410187266724</v>
      </c>
      <c r="T271" s="48">
        <v>-0.222086264912818</v>
      </c>
      <c r="U271" s="50"/>
      <c r="V271" s="19" t="s">
        <v>151</v>
      </c>
    </row>
    <row r="272" customHeight="1" spans="1:22">
      <c r="A272" s="16" t="str">
        <f t="shared" si="17"/>
        <v>57344764</v>
      </c>
      <c r="B272" s="72">
        <v>573</v>
      </c>
      <c r="C272" s="72" t="s">
        <v>31</v>
      </c>
      <c r="D272" s="29" t="str">
        <f>VLOOKUP(B272,[1]Sheet1!$C$2:$I$142,7,0)</f>
        <v>C1</v>
      </c>
      <c r="E272" s="53" t="s">
        <v>24</v>
      </c>
      <c r="F272" s="5" t="s">
        <v>166</v>
      </c>
      <c r="G272" s="6">
        <v>44764</v>
      </c>
      <c r="H272" s="20" t="s">
        <v>397</v>
      </c>
      <c r="I272" s="40">
        <v>44</v>
      </c>
      <c r="J272" s="40">
        <v>3891.75</v>
      </c>
      <c r="K272" s="40" t="s">
        <v>400</v>
      </c>
      <c r="L272" s="41">
        <f t="shared" si="18"/>
        <v>954.646275</v>
      </c>
      <c r="M272" s="42">
        <v>58.3913043478261</v>
      </c>
      <c r="N272" s="42">
        <v>3243.72217391304</v>
      </c>
      <c r="O272" s="43">
        <v>0.3269</v>
      </c>
      <c r="P272" s="42">
        <f t="shared" si="19"/>
        <v>1060.37277865217</v>
      </c>
      <c r="Q272" s="48">
        <v>-0.246463142218913</v>
      </c>
      <c r="R272" s="48">
        <v>0.199779078275749</v>
      </c>
      <c r="S272" s="48">
        <f t="shared" si="20"/>
        <v>-0.09970691984998</v>
      </c>
      <c r="T272" s="48">
        <v>-0.249617620067299</v>
      </c>
      <c r="U272" s="50"/>
      <c r="V272" s="16" t="s">
        <v>127</v>
      </c>
    </row>
    <row r="273" customHeight="1" spans="1:21">
      <c r="A273" s="16" t="str">
        <f t="shared" si="17"/>
        <v>57344771</v>
      </c>
      <c r="B273" s="72">
        <v>573</v>
      </c>
      <c r="C273" s="72" t="s">
        <v>31</v>
      </c>
      <c r="D273" s="29" t="str">
        <f>VLOOKUP(B273,[1]Sheet1!$C$2:$I$142,7,0)</f>
        <v>C1</v>
      </c>
      <c r="E273" s="53" t="s">
        <v>24</v>
      </c>
      <c r="F273" s="5" t="s">
        <v>166</v>
      </c>
      <c r="G273" s="6">
        <v>44771</v>
      </c>
      <c r="H273" s="20" t="s">
        <v>397</v>
      </c>
      <c r="I273" s="40">
        <v>58</v>
      </c>
      <c r="J273" s="40">
        <v>3568.92</v>
      </c>
      <c r="K273" s="40" t="s">
        <v>401</v>
      </c>
      <c r="L273" s="41">
        <f t="shared" si="18"/>
        <v>1516.077216</v>
      </c>
      <c r="M273" s="42">
        <v>58.3913043478261</v>
      </c>
      <c r="N273" s="42">
        <v>3243.72217391304</v>
      </c>
      <c r="O273" s="43">
        <v>0.3269</v>
      </c>
      <c r="P273" s="42">
        <f t="shared" si="19"/>
        <v>1060.37277865217</v>
      </c>
      <c r="Q273" s="48">
        <v>-0.00670141474311242</v>
      </c>
      <c r="R273" s="48">
        <v>0.100254525095365</v>
      </c>
      <c r="S273" s="48">
        <f t="shared" si="20"/>
        <v>0.429758709882262</v>
      </c>
      <c r="T273" s="48">
        <v>0.299479963291526</v>
      </c>
      <c r="U273" s="50"/>
    </row>
    <row r="274" customHeight="1" spans="1:21">
      <c r="A274" s="16" t="str">
        <f t="shared" si="17"/>
        <v>57344744</v>
      </c>
      <c r="B274" s="72">
        <v>573</v>
      </c>
      <c r="C274" s="72" t="s">
        <v>31</v>
      </c>
      <c r="D274" s="29" t="str">
        <f>VLOOKUP(B274,[1]Sheet1!$C$2:$I$142,7,0)</f>
        <v>C1</v>
      </c>
      <c r="E274" s="53" t="s">
        <v>24</v>
      </c>
      <c r="F274" s="5" t="s">
        <v>262</v>
      </c>
      <c r="G274" s="6">
        <v>44744</v>
      </c>
      <c r="H274" s="20" t="s">
        <v>397</v>
      </c>
      <c r="I274" s="40">
        <v>50</v>
      </c>
      <c r="J274" s="40">
        <v>3053.36</v>
      </c>
      <c r="K274" s="40" t="s">
        <v>402</v>
      </c>
      <c r="L274" s="41">
        <f t="shared" si="18"/>
        <v>918.450688</v>
      </c>
      <c r="M274" s="42">
        <v>58.3913043478261</v>
      </c>
      <c r="N274" s="42">
        <v>3243.72217391304</v>
      </c>
      <c r="O274" s="43">
        <v>0.3269</v>
      </c>
      <c r="P274" s="42">
        <f t="shared" si="19"/>
        <v>1060.37277865217</v>
      </c>
      <c r="Q274" s="48">
        <v>-0.143708116157856</v>
      </c>
      <c r="R274" s="48">
        <v>-0.0586863373947348</v>
      </c>
      <c r="S274" s="48">
        <f t="shared" si="20"/>
        <v>-0.133841695589893</v>
      </c>
      <c r="T274" s="48">
        <v>-0.0798409299479965</v>
      </c>
      <c r="U274" s="50"/>
    </row>
    <row r="275" customHeight="1" spans="1:21">
      <c r="A275" s="16" t="str">
        <f t="shared" si="17"/>
        <v>57344751</v>
      </c>
      <c r="B275" s="72">
        <v>573</v>
      </c>
      <c r="C275" s="72" t="s">
        <v>31</v>
      </c>
      <c r="D275" s="29" t="str">
        <f>VLOOKUP(B275,[1]Sheet1!$C$2:$I$142,7,0)</f>
        <v>C1</v>
      </c>
      <c r="E275" s="53" t="s">
        <v>24</v>
      </c>
      <c r="F275" s="5" t="s">
        <v>262</v>
      </c>
      <c r="G275" s="6">
        <v>44751</v>
      </c>
      <c r="H275" s="20" t="s">
        <v>397</v>
      </c>
      <c r="I275" s="40">
        <v>63</v>
      </c>
      <c r="J275" s="40">
        <v>3237.08</v>
      </c>
      <c r="K275" s="40" t="s">
        <v>403</v>
      </c>
      <c r="L275" s="41">
        <f t="shared" si="18"/>
        <v>1178.29712</v>
      </c>
      <c r="M275" s="42">
        <v>58.3913043478261</v>
      </c>
      <c r="N275" s="42">
        <v>3243.72217391304</v>
      </c>
      <c r="O275" s="43">
        <v>0.3269</v>
      </c>
      <c r="P275" s="42">
        <f t="shared" si="19"/>
        <v>1060.37277865217</v>
      </c>
      <c r="Q275" s="48">
        <v>0.078927773641102</v>
      </c>
      <c r="R275" s="48">
        <v>-0.00204770123855305</v>
      </c>
      <c r="S275" s="48">
        <f t="shared" si="20"/>
        <v>0.111210268428165</v>
      </c>
      <c r="T275" s="48">
        <v>0.113490364025696</v>
      </c>
      <c r="U275" s="50"/>
    </row>
    <row r="276" customHeight="1" spans="1:22">
      <c r="A276" s="16" t="str">
        <f t="shared" si="17"/>
        <v>57344758</v>
      </c>
      <c r="B276" s="72">
        <v>573</v>
      </c>
      <c r="C276" s="72" t="s">
        <v>31</v>
      </c>
      <c r="D276" s="29" t="str">
        <f>VLOOKUP(B276,[1]Sheet1!$C$2:$I$142,7,0)</f>
        <v>C1</v>
      </c>
      <c r="E276" s="53" t="s">
        <v>24</v>
      </c>
      <c r="F276" s="5" t="s">
        <v>262</v>
      </c>
      <c r="G276" s="6">
        <v>44758</v>
      </c>
      <c r="H276" s="20" t="s">
        <v>397</v>
      </c>
      <c r="I276" s="40">
        <v>70</v>
      </c>
      <c r="J276" s="40">
        <v>3749.16</v>
      </c>
      <c r="K276" s="40" t="s">
        <v>404</v>
      </c>
      <c r="L276" s="41">
        <f t="shared" si="18"/>
        <v>1262.717088</v>
      </c>
      <c r="M276" s="42">
        <v>58.3913043478261</v>
      </c>
      <c r="N276" s="42">
        <v>3243.72217391304</v>
      </c>
      <c r="O276" s="43">
        <v>0.3269</v>
      </c>
      <c r="P276" s="42">
        <f t="shared" si="19"/>
        <v>1060.37277865217</v>
      </c>
      <c r="Q276" s="48">
        <v>0.198808637379002</v>
      </c>
      <c r="R276" s="48">
        <v>0.155820319678373</v>
      </c>
      <c r="S276" s="48">
        <f t="shared" si="20"/>
        <v>0.190823749365789</v>
      </c>
      <c r="T276" s="48">
        <v>0.0302844906699295</v>
      </c>
      <c r="U276" s="50"/>
      <c r="V276" s="16" t="s">
        <v>127</v>
      </c>
    </row>
    <row r="277" customHeight="1" spans="1:21">
      <c r="A277" s="16" t="str">
        <f t="shared" si="17"/>
        <v>57344765</v>
      </c>
      <c r="B277" s="72">
        <v>573</v>
      </c>
      <c r="C277" s="72" t="s">
        <v>31</v>
      </c>
      <c r="D277" s="29" t="str">
        <f>VLOOKUP(B277,[1]Sheet1!$C$2:$I$142,7,0)</f>
        <v>C1</v>
      </c>
      <c r="E277" s="53" t="s">
        <v>24</v>
      </c>
      <c r="F277" s="5" t="s">
        <v>262</v>
      </c>
      <c r="G277" s="6">
        <v>44765</v>
      </c>
      <c r="H277" s="20" t="s">
        <v>397</v>
      </c>
      <c r="I277" s="40">
        <v>51</v>
      </c>
      <c r="J277" s="40">
        <v>2719.32</v>
      </c>
      <c r="K277" s="40" t="s">
        <v>405</v>
      </c>
      <c r="L277" s="41">
        <f t="shared" si="18"/>
        <v>902.542308</v>
      </c>
      <c r="M277" s="42">
        <v>58.3913043478261</v>
      </c>
      <c r="N277" s="42">
        <v>3243.72217391304</v>
      </c>
      <c r="O277" s="43">
        <v>0.3269</v>
      </c>
      <c r="P277" s="42">
        <f t="shared" si="19"/>
        <v>1060.37277865217</v>
      </c>
      <c r="Q277" s="48">
        <v>-0.126582278481013</v>
      </c>
      <c r="R277" s="48">
        <v>-0.161666796907096</v>
      </c>
      <c r="S277" s="48">
        <f t="shared" si="20"/>
        <v>-0.148844325155904</v>
      </c>
      <c r="T277" s="48">
        <v>0.0152951973080451</v>
      </c>
      <c r="U277" s="50"/>
    </row>
    <row r="278" customHeight="1" spans="1:21">
      <c r="A278" s="16" t="str">
        <f t="shared" si="17"/>
        <v>57344772</v>
      </c>
      <c r="B278" s="72">
        <v>573</v>
      </c>
      <c r="C278" s="72" t="s">
        <v>31</v>
      </c>
      <c r="D278" s="29" t="str">
        <f>VLOOKUP(B278,[1]Sheet1!$C$2:$I$142,7,0)</f>
        <v>C1</v>
      </c>
      <c r="E278" s="53" t="s">
        <v>24</v>
      </c>
      <c r="F278" s="5" t="s">
        <v>262</v>
      </c>
      <c r="G278" s="7">
        <v>44772</v>
      </c>
      <c r="H278" s="20" t="s">
        <v>397</v>
      </c>
      <c r="I278" s="40">
        <v>60</v>
      </c>
      <c r="J278" s="40">
        <v>3605.39</v>
      </c>
      <c r="K278" s="40" t="s">
        <v>406</v>
      </c>
      <c r="L278" s="41">
        <f t="shared" si="18"/>
        <v>970.931527</v>
      </c>
      <c r="M278" s="42">
        <v>58.3913043478261</v>
      </c>
      <c r="N278" s="42">
        <v>3243.72217391304</v>
      </c>
      <c r="O278" s="43">
        <v>0.3269</v>
      </c>
      <c r="P278" s="42">
        <f t="shared" si="19"/>
        <v>1060.37277865217</v>
      </c>
      <c r="Q278" s="48">
        <v>0.0275502606105734</v>
      </c>
      <c r="R278" s="48">
        <v>0.111497781467104</v>
      </c>
      <c r="S278" s="48">
        <f t="shared" si="20"/>
        <v>-0.0843488756528253</v>
      </c>
      <c r="T278" s="48">
        <v>-0.176200672988682</v>
      </c>
      <c r="U278" s="50"/>
    </row>
    <row r="279" customHeight="1" spans="1:21">
      <c r="A279" s="16" t="str">
        <f t="shared" si="17"/>
        <v>57344745</v>
      </c>
      <c r="B279" s="72">
        <v>573</v>
      </c>
      <c r="C279" s="72" t="s">
        <v>31</v>
      </c>
      <c r="D279" s="29" t="str">
        <f>VLOOKUP(B279,[1]Sheet1!$C$2:$I$142,7,0)</f>
        <v>C1</v>
      </c>
      <c r="E279" s="53" t="s">
        <v>24</v>
      </c>
      <c r="F279" s="5" t="s">
        <v>268</v>
      </c>
      <c r="G279" s="6">
        <v>44745</v>
      </c>
      <c r="H279" s="20" t="s">
        <v>397</v>
      </c>
      <c r="I279" s="40">
        <v>81</v>
      </c>
      <c r="J279" s="40">
        <v>4576.5</v>
      </c>
      <c r="K279" s="40" t="s">
        <v>407</v>
      </c>
      <c r="L279" s="41">
        <f t="shared" si="18"/>
        <v>1392.62895</v>
      </c>
      <c r="M279" s="42">
        <v>58.3913043478261</v>
      </c>
      <c r="N279" s="42">
        <v>3243.72217391304</v>
      </c>
      <c r="O279" s="43">
        <v>0.3269</v>
      </c>
      <c r="P279" s="42">
        <f t="shared" si="19"/>
        <v>1060.37277865217</v>
      </c>
      <c r="Q279" s="48">
        <v>0.387192851824274</v>
      </c>
      <c r="R279" s="48">
        <v>0.410879155066221</v>
      </c>
      <c r="S279" s="48">
        <f t="shared" si="20"/>
        <v>0.313339023819674</v>
      </c>
      <c r="T279" s="48">
        <v>-0.0691342918323647</v>
      </c>
      <c r="U279" s="50"/>
    </row>
    <row r="280" customHeight="1" spans="1:21">
      <c r="A280" s="16" t="str">
        <f t="shared" si="17"/>
        <v>57344752</v>
      </c>
      <c r="B280" s="72">
        <v>573</v>
      </c>
      <c r="C280" s="72" t="s">
        <v>31</v>
      </c>
      <c r="D280" s="29" t="str">
        <f>VLOOKUP(B280,[1]Sheet1!$C$2:$I$142,7,0)</f>
        <v>C1</v>
      </c>
      <c r="E280" s="53" t="s">
        <v>24</v>
      </c>
      <c r="F280" s="5" t="s">
        <v>268</v>
      </c>
      <c r="G280" s="7">
        <v>44752</v>
      </c>
      <c r="H280" s="20" t="s">
        <v>397</v>
      </c>
      <c r="I280" s="40">
        <v>64</v>
      </c>
      <c r="J280" s="40">
        <v>3646.99</v>
      </c>
      <c r="K280" s="40" t="s">
        <v>408</v>
      </c>
      <c r="L280" s="41">
        <f t="shared" si="18"/>
        <v>1236.32961</v>
      </c>
      <c r="M280" s="42">
        <v>58.3913043478261</v>
      </c>
      <c r="N280" s="42">
        <v>3243.72217391304</v>
      </c>
      <c r="O280" s="43">
        <v>0.3269</v>
      </c>
      <c r="P280" s="42">
        <f t="shared" si="19"/>
        <v>1060.37277865217</v>
      </c>
      <c r="Q280" s="48">
        <v>0.0960536113179449</v>
      </c>
      <c r="R280" s="48">
        <v>0.12432255429585</v>
      </c>
      <c r="S280" s="48">
        <f t="shared" si="20"/>
        <v>0.165938653735985</v>
      </c>
      <c r="T280" s="48">
        <v>0.0370143774854694</v>
      </c>
      <c r="U280" s="50"/>
    </row>
    <row r="281" customHeight="1" spans="1:22">
      <c r="A281" s="16" t="str">
        <f t="shared" si="17"/>
        <v>57344759</v>
      </c>
      <c r="B281" s="72">
        <v>573</v>
      </c>
      <c r="C281" s="72" t="s">
        <v>31</v>
      </c>
      <c r="D281" s="29" t="str">
        <f>VLOOKUP(B281,[1]Sheet1!$C$2:$I$142,7,0)</f>
        <v>C1</v>
      </c>
      <c r="E281" s="53" t="s">
        <v>24</v>
      </c>
      <c r="F281" s="5" t="s">
        <v>268</v>
      </c>
      <c r="G281" s="6">
        <v>44759</v>
      </c>
      <c r="H281" s="20" t="s">
        <v>397</v>
      </c>
      <c r="I281" s="40">
        <v>99</v>
      </c>
      <c r="J281" s="40">
        <v>6062.53</v>
      </c>
      <c r="K281" s="40" t="s">
        <v>317</v>
      </c>
      <c r="L281" s="41">
        <f t="shared" si="18"/>
        <v>1284.043854</v>
      </c>
      <c r="M281" s="42">
        <v>58.3913043478261</v>
      </c>
      <c r="N281" s="42">
        <v>3243.72217391304</v>
      </c>
      <c r="O281" s="43">
        <v>0.3269</v>
      </c>
      <c r="P281" s="42">
        <f t="shared" si="19"/>
        <v>1060.37277865217</v>
      </c>
      <c r="Q281" s="48">
        <v>0.695457930007446</v>
      </c>
      <c r="R281" s="48">
        <v>0.869004086958072</v>
      </c>
      <c r="S281" s="48">
        <f t="shared" si="20"/>
        <v>0.210936266802447</v>
      </c>
      <c r="T281" s="48">
        <v>-0.352095442031202</v>
      </c>
      <c r="U281" s="50"/>
      <c r="V281" s="16" t="s">
        <v>127</v>
      </c>
    </row>
    <row r="282" customHeight="1" spans="1:21">
      <c r="A282" s="16" t="str">
        <f t="shared" si="17"/>
        <v>57344766</v>
      </c>
      <c r="B282" s="72">
        <v>573</v>
      </c>
      <c r="C282" s="72" t="s">
        <v>31</v>
      </c>
      <c r="D282" s="29" t="str">
        <f>VLOOKUP(B282,[1]Sheet1!$C$2:$I$142,7,0)</f>
        <v>C1</v>
      </c>
      <c r="E282" s="53" t="s">
        <v>24</v>
      </c>
      <c r="F282" s="5" t="s">
        <v>268</v>
      </c>
      <c r="G282" s="6">
        <v>44766</v>
      </c>
      <c r="H282" s="20" t="s">
        <v>397</v>
      </c>
      <c r="I282" s="40">
        <v>48</v>
      </c>
      <c r="J282" s="40">
        <v>2806.9</v>
      </c>
      <c r="K282" s="40" t="s">
        <v>409</v>
      </c>
      <c r="L282" s="41">
        <f t="shared" si="18"/>
        <v>1085.98961</v>
      </c>
      <c r="M282" s="42">
        <v>58.3913043478261</v>
      </c>
      <c r="N282" s="42">
        <v>3243.72217391304</v>
      </c>
      <c r="O282" s="43">
        <v>0.3269</v>
      </c>
      <c r="P282" s="42">
        <f t="shared" si="19"/>
        <v>1060.37277865217</v>
      </c>
      <c r="Q282" s="48">
        <v>-0.177959791511541</v>
      </c>
      <c r="R282" s="48">
        <v>-0.134666950648886</v>
      </c>
      <c r="S282" s="48">
        <f t="shared" si="20"/>
        <v>0.0241583260750886</v>
      </c>
      <c r="T282" s="48">
        <v>0.183542367696543</v>
      </c>
      <c r="U282" s="50"/>
    </row>
    <row r="283" customHeight="1" spans="1:21">
      <c r="A283" s="16" t="str">
        <f t="shared" si="17"/>
        <v>57344773</v>
      </c>
      <c r="B283" s="72">
        <v>573</v>
      </c>
      <c r="C283" s="72" t="s">
        <v>31</v>
      </c>
      <c r="D283" s="29" t="str">
        <f>VLOOKUP(B283,[1]Sheet1!$C$2:$I$142,7,0)</f>
        <v>C1</v>
      </c>
      <c r="E283" s="53" t="s">
        <v>24</v>
      </c>
      <c r="F283" s="5" t="s">
        <v>268</v>
      </c>
      <c r="G283" s="6">
        <v>44773</v>
      </c>
      <c r="H283" s="20" t="s">
        <v>397</v>
      </c>
      <c r="I283" s="40">
        <v>53</v>
      </c>
      <c r="J283" s="40">
        <v>2611.24</v>
      </c>
      <c r="K283" s="40" t="s">
        <v>202</v>
      </c>
      <c r="L283" s="41">
        <f t="shared" si="18"/>
        <v>931.951556</v>
      </c>
      <c r="M283" s="42">
        <v>58.3913043478261</v>
      </c>
      <c r="N283" s="42">
        <v>3243.72217391304</v>
      </c>
      <c r="O283" s="43">
        <v>0.3269</v>
      </c>
      <c r="P283" s="42">
        <f t="shared" si="19"/>
        <v>1060.37277865217</v>
      </c>
      <c r="Q283" s="48">
        <v>-0.0923306031273269</v>
      </c>
      <c r="R283" s="48">
        <v>-0.194986543237164</v>
      </c>
      <c r="S283" s="48">
        <f t="shared" si="20"/>
        <v>-0.121109505296248</v>
      </c>
      <c r="T283" s="48">
        <v>0.0917711838482715</v>
      </c>
      <c r="U283" s="50"/>
    </row>
    <row r="284" customHeight="1" spans="1:21">
      <c r="A284" s="16" t="str">
        <f t="shared" si="17"/>
        <v>38744743</v>
      </c>
      <c r="B284" s="72">
        <v>387</v>
      </c>
      <c r="C284" s="72" t="s">
        <v>51</v>
      </c>
      <c r="D284" s="29" t="str">
        <f>VLOOKUP(B284,[1]Sheet1!$C$2:$I$142,7,0)</f>
        <v>B1</v>
      </c>
      <c r="E284" s="53" t="s">
        <v>24</v>
      </c>
      <c r="F284" s="5" t="s">
        <v>166</v>
      </c>
      <c r="G284" s="6">
        <v>44743</v>
      </c>
      <c r="H284" s="20" t="s">
        <v>397</v>
      </c>
      <c r="I284" s="40">
        <v>104</v>
      </c>
      <c r="J284" s="40">
        <v>6360.78</v>
      </c>
      <c r="K284" s="40" t="s">
        <v>369</v>
      </c>
      <c r="L284" s="41">
        <f t="shared" si="18"/>
        <v>1994.740608</v>
      </c>
      <c r="M284" s="42">
        <v>90.3913043478261</v>
      </c>
      <c r="N284" s="42">
        <v>5994.82782608696</v>
      </c>
      <c r="O284" s="43">
        <v>0.2865</v>
      </c>
      <c r="P284" s="42">
        <f t="shared" si="19"/>
        <v>1717.51817217391</v>
      </c>
      <c r="Q284" s="48">
        <v>0.15055315055315</v>
      </c>
      <c r="R284" s="48">
        <v>0.0610446512442901</v>
      </c>
      <c r="S284" s="48">
        <f t="shared" si="20"/>
        <v>0.161408735183976</v>
      </c>
      <c r="T284" s="48">
        <v>0.0945898778359512</v>
      </c>
      <c r="U284" s="50"/>
    </row>
    <row r="285" customHeight="1" spans="1:21">
      <c r="A285" s="16" t="str">
        <f t="shared" si="17"/>
        <v>38744750</v>
      </c>
      <c r="B285" s="72">
        <v>387</v>
      </c>
      <c r="C285" s="72" t="s">
        <v>51</v>
      </c>
      <c r="D285" s="29" t="str">
        <f>VLOOKUP(B285,[1]Sheet1!$C$2:$I$142,7,0)</f>
        <v>B1</v>
      </c>
      <c r="E285" s="53" t="s">
        <v>24</v>
      </c>
      <c r="F285" s="5" t="s">
        <v>166</v>
      </c>
      <c r="G285" s="6">
        <v>44750</v>
      </c>
      <c r="H285" s="20" t="s">
        <v>397</v>
      </c>
      <c r="I285" s="40">
        <v>117</v>
      </c>
      <c r="J285" s="40">
        <v>6753.3</v>
      </c>
      <c r="K285" s="40" t="s">
        <v>410</v>
      </c>
      <c r="L285" s="41">
        <f t="shared" si="18"/>
        <v>2177.26392</v>
      </c>
      <c r="M285" s="42">
        <v>90.3913043478261</v>
      </c>
      <c r="N285" s="42">
        <v>5994.82782608696</v>
      </c>
      <c r="O285" s="43">
        <v>0.2865</v>
      </c>
      <c r="P285" s="42">
        <f t="shared" si="19"/>
        <v>1717.51817217391</v>
      </c>
      <c r="Q285" s="48">
        <v>0.294372294372294</v>
      </c>
      <c r="R285" s="48">
        <v>0.126521093835672</v>
      </c>
      <c r="S285" s="48">
        <f t="shared" si="20"/>
        <v>0.267680281510019</v>
      </c>
      <c r="T285" s="48">
        <v>0.125305410122164</v>
      </c>
      <c r="U285" s="49"/>
    </row>
    <row r="286" customHeight="1" spans="1:21">
      <c r="A286" s="16" t="str">
        <f t="shared" si="17"/>
        <v>38744757</v>
      </c>
      <c r="B286" s="72">
        <v>387</v>
      </c>
      <c r="C286" s="72" t="s">
        <v>51</v>
      </c>
      <c r="D286" s="29" t="str">
        <f>VLOOKUP(B286,[1]Sheet1!$C$2:$I$142,7,0)</f>
        <v>B1</v>
      </c>
      <c r="E286" s="53" t="s">
        <v>24</v>
      </c>
      <c r="F286" s="5" t="s">
        <v>166</v>
      </c>
      <c r="G286" s="6">
        <v>44757</v>
      </c>
      <c r="H286" s="20" t="s">
        <v>397</v>
      </c>
      <c r="I286" s="40">
        <v>83</v>
      </c>
      <c r="J286" s="40">
        <v>5492.52</v>
      </c>
      <c r="K286" s="40" t="s">
        <v>411</v>
      </c>
      <c r="L286" s="41">
        <f t="shared" si="18"/>
        <v>1461.559572</v>
      </c>
      <c r="M286" s="42">
        <v>90.3913043478261</v>
      </c>
      <c r="N286" s="42">
        <v>5994.82782608696</v>
      </c>
      <c r="O286" s="43">
        <v>0.2865</v>
      </c>
      <c r="P286" s="42">
        <f t="shared" si="19"/>
        <v>1717.51817217391</v>
      </c>
      <c r="Q286" s="48">
        <v>-0.0817700817700818</v>
      </c>
      <c r="R286" s="48">
        <v>-0.0837902005961079</v>
      </c>
      <c r="S286" s="48">
        <f t="shared" si="20"/>
        <v>-0.149028175841621</v>
      </c>
      <c r="T286" s="48">
        <v>-0.0712041884816753</v>
      </c>
      <c r="U286" s="49"/>
    </row>
    <row r="287" customHeight="1" spans="1:22">
      <c r="A287" s="16" t="str">
        <f t="shared" si="17"/>
        <v>38744764</v>
      </c>
      <c r="B287" s="72">
        <v>387</v>
      </c>
      <c r="C287" s="72" t="s">
        <v>51</v>
      </c>
      <c r="D287" s="29" t="str">
        <f>VLOOKUP(B287,[1]Sheet1!$C$2:$I$142,7,0)</f>
        <v>B1</v>
      </c>
      <c r="E287" s="53" t="s">
        <v>24</v>
      </c>
      <c r="F287" s="5" t="s">
        <v>166</v>
      </c>
      <c r="G287" s="6">
        <v>44764</v>
      </c>
      <c r="H287" s="20" t="s">
        <v>397</v>
      </c>
      <c r="I287" s="40">
        <v>180</v>
      </c>
      <c r="J287" s="40">
        <v>14288.4</v>
      </c>
      <c r="K287" s="40" t="s">
        <v>412</v>
      </c>
      <c r="L287" s="41">
        <f t="shared" si="18"/>
        <v>4245.08364</v>
      </c>
      <c r="M287" s="42">
        <v>90.3913043478261</v>
      </c>
      <c r="N287" s="42">
        <v>5994.82782608696</v>
      </c>
      <c r="O287" s="43">
        <v>0.2865</v>
      </c>
      <c r="P287" s="42">
        <f t="shared" si="19"/>
        <v>1717.51817217391</v>
      </c>
      <c r="Q287" s="48">
        <v>0.991341991341991</v>
      </c>
      <c r="R287" s="48">
        <v>1.38345460695684</v>
      </c>
      <c r="S287" s="48">
        <f t="shared" si="20"/>
        <v>1.4716382678076</v>
      </c>
      <c r="T287" s="48">
        <v>0.0369982547993021</v>
      </c>
      <c r="U287" s="50"/>
      <c r="V287" s="16" t="s">
        <v>127</v>
      </c>
    </row>
    <row r="288" customHeight="1" spans="1:21">
      <c r="A288" s="16" t="str">
        <f t="shared" si="17"/>
        <v>38744771</v>
      </c>
      <c r="B288" s="72">
        <v>387</v>
      </c>
      <c r="C288" s="72" t="s">
        <v>51</v>
      </c>
      <c r="D288" s="29" t="str">
        <f>VLOOKUP(B288,[1]Sheet1!$C$2:$I$142,7,0)</f>
        <v>B1</v>
      </c>
      <c r="E288" s="53" t="s">
        <v>24</v>
      </c>
      <c r="F288" s="5" t="s">
        <v>166</v>
      </c>
      <c r="G288" s="6">
        <v>44771</v>
      </c>
      <c r="H288" s="20" t="s">
        <v>397</v>
      </c>
      <c r="I288" s="40">
        <v>87</v>
      </c>
      <c r="J288" s="40">
        <v>6913</v>
      </c>
      <c r="K288" s="40" t="s">
        <v>413</v>
      </c>
      <c r="L288" s="41">
        <f t="shared" si="18"/>
        <v>1860.9796</v>
      </c>
      <c r="M288" s="42">
        <v>90.3913043478261</v>
      </c>
      <c r="N288" s="42">
        <v>5994.82782608696</v>
      </c>
      <c r="O288" s="43">
        <v>0.2865</v>
      </c>
      <c r="P288" s="42">
        <f t="shared" si="19"/>
        <v>1717.51817217391</v>
      </c>
      <c r="Q288" s="48">
        <v>-0.0375180375180376</v>
      </c>
      <c r="R288" s="48">
        <v>0.153160724636252</v>
      </c>
      <c r="S288" s="48">
        <f t="shared" si="20"/>
        <v>0.0835283318397165</v>
      </c>
      <c r="T288" s="48">
        <v>-0.0603839441535776</v>
      </c>
      <c r="U288" s="50"/>
    </row>
    <row r="289" customHeight="1" spans="1:21">
      <c r="A289" s="16" t="str">
        <f t="shared" si="17"/>
        <v>38744771</v>
      </c>
      <c r="B289" s="72">
        <v>387</v>
      </c>
      <c r="C289" s="72" t="s">
        <v>51</v>
      </c>
      <c r="D289" s="29" t="str">
        <f>VLOOKUP(B289,[1]Sheet1!$C$2:$I$142,7,0)</f>
        <v>B1</v>
      </c>
      <c r="E289" s="53" t="s">
        <v>24</v>
      </c>
      <c r="F289" s="5" t="s">
        <v>166</v>
      </c>
      <c r="G289" s="6">
        <v>44771</v>
      </c>
      <c r="H289" s="20" t="s">
        <v>397</v>
      </c>
      <c r="I289" s="40">
        <v>87</v>
      </c>
      <c r="J289" s="40">
        <v>6913</v>
      </c>
      <c r="K289" s="40" t="s">
        <v>413</v>
      </c>
      <c r="L289" s="41">
        <f t="shared" si="18"/>
        <v>1860.9796</v>
      </c>
      <c r="M289" s="42">
        <v>90.3913043478261</v>
      </c>
      <c r="N289" s="42">
        <v>5994.82782608696</v>
      </c>
      <c r="O289" s="43">
        <v>0.2865</v>
      </c>
      <c r="P289" s="42">
        <f t="shared" si="19"/>
        <v>1717.51817217391</v>
      </c>
      <c r="Q289" s="48">
        <v>-0.0375180375180376</v>
      </c>
      <c r="R289" s="48">
        <v>0.153160724636252</v>
      </c>
      <c r="S289" s="48">
        <f t="shared" si="20"/>
        <v>0.0835283318397165</v>
      </c>
      <c r="T289" s="48">
        <v>-0.0603839441535776</v>
      </c>
      <c r="U289" s="49"/>
    </row>
    <row r="290" customHeight="1" spans="1:21">
      <c r="A290" s="16" t="str">
        <f t="shared" si="17"/>
        <v>38744744</v>
      </c>
      <c r="B290" s="72">
        <v>387</v>
      </c>
      <c r="C290" s="72" t="s">
        <v>51</v>
      </c>
      <c r="D290" s="29" t="str">
        <f>VLOOKUP(B290,[1]Sheet1!$C$2:$I$142,7,0)</f>
        <v>B1</v>
      </c>
      <c r="E290" s="53" t="s">
        <v>24</v>
      </c>
      <c r="F290" s="5" t="s">
        <v>262</v>
      </c>
      <c r="G290" s="6">
        <v>44744</v>
      </c>
      <c r="H290" s="20" t="s">
        <v>397</v>
      </c>
      <c r="I290" s="40">
        <v>111</v>
      </c>
      <c r="J290" s="40">
        <v>8536.14</v>
      </c>
      <c r="K290" s="40" t="s">
        <v>414</v>
      </c>
      <c r="L290" s="41">
        <f t="shared" si="18"/>
        <v>2831.437638</v>
      </c>
      <c r="M290" s="42">
        <v>90.3913043478261</v>
      </c>
      <c r="N290" s="42">
        <v>5994.82782608696</v>
      </c>
      <c r="O290" s="43">
        <v>0.2865</v>
      </c>
      <c r="P290" s="42">
        <f t="shared" si="19"/>
        <v>1717.51817217391</v>
      </c>
      <c r="Q290" s="48">
        <v>0.227994227994228</v>
      </c>
      <c r="R290" s="48">
        <v>0.423917458121871</v>
      </c>
      <c r="S290" s="48">
        <f t="shared" si="20"/>
        <v>0.648563423591708</v>
      </c>
      <c r="T290" s="48">
        <v>0.157766143106457</v>
      </c>
      <c r="U290" s="50"/>
    </row>
    <row r="291" customHeight="1" spans="1:21">
      <c r="A291" s="16" t="str">
        <f t="shared" si="17"/>
        <v>38744751</v>
      </c>
      <c r="B291" s="72">
        <v>387</v>
      </c>
      <c r="C291" s="72" t="s">
        <v>51</v>
      </c>
      <c r="D291" s="29" t="str">
        <f>VLOOKUP(B291,[1]Sheet1!$C$2:$I$142,7,0)</f>
        <v>B1</v>
      </c>
      <c r="E291" s="53" t="s">
        <v>24</v>
      </c>
      <c r="F291" s="5" t="s">
        <v>262</v>
      </c>
      <c r="G291" s="6">
        <v>44751</v>
      </c>
      <c r="H291" s="20" t="s">
        <v>397</v>
      </c>
      <c r="I291" s="40">
        <v>91</v>
      </c>
      <c r="J291" s="40">
        <v>4407.51</v>
      </c>
      <c r="K291" s="40" t="s">
        <v>415</v>
      </c>
      <c r="L291" s="41">
        <f t="shared" si="18"/>
        <v>1684.550322</v>
      </c>
      <c r="M291" s="42">
        <v>90.3913043478261</v>
      </c>
      <c r="N291" s="42">
        <v>5994.82782608696</v>
      </c>
      <c r="O291" s="43">
        <v>0.2865</v>
      </c>
      <c r="P291" s="42">
        <f t="shared" si="19"/>
        <v>1717.51817217391</v>
      </c>
      <c r="Q291" s="48">
        <v>0.00673400673400667</v>
      </c>
      <c r="R291" s="48">
        <v>-0.264781220101038</v>
      </c>
      <c r="S291" s="48">
        <f t="shared" si="20"/>
        <v>-0.0191950517368823</v>
      </c>
      <c r="T291" s="48">
        <v>0.334031413612565</v>
      </c>
      <c r="U291" s="50"/>
    </row>
    <row r="292" customHeight="1" spans="1:22">
      <c r="A292" s="16" t="str">
        <f t="shared" si="17"/>
        <v>38744758</v>
      </c>
      <c r="B292" s="72">
        <v>387</v>
      </c>
      <c r="C292" s="72" t="s">
        <v>51</v>
      </c>
      <c r="D292" s="29" t="str">
        <f>VLOOKUP(B292,[1]Sheet1!$C$2:$I$142,7,0)</f>
        <v>B1</v>
      </c>
      <c r="E292" s="53" t="s">
        <v>24</v>
      </c>
      <c r="F292" s="5" t="s">
        <v>262</v>
      </c>
      <c r="G292" s="6">
        <v>44758</v>
      </c>
      <c r="H292" s="20" t="s">
        <v>397</v>
      </c>
      <c r="I292" s="40">
        <v>160</v>
      </c>
      <c r="J292" s="40">
        <v>16908.86</v>
      </c>
      <c r="K292" s="40" t="s">
        <v>375</v>
      </c>
      <c r="L292" s="41">
        <f t="shared" si="18"/>
        <v>4244.12386</v>
      </c>
      <c r="M292" s="42">
        <v>90.3913043478261</v>
      </c>
      <c r="N292" s="42">
        <v>5994.82782608696</v>
      </c>
      <c r="O292" s="43">
        <v>0.2865</v>
      </c>
      <c r="P292" s="42">
        <f t="shared" si="19"/>
        <v>1717.51817217391</v>
      </c>
      <c r="Q292" s="48">
        <v>0.77008177008177</v>
      </c>
      <c r="R292" s="48">
        <v>1.82057475052408</v>
      </c>
      <c r="S292" s="48">
        <f t="shared" si="20"/>
        <v>1.47107944984832</v>
      </c>
      <c r="T292" s="48">
        <v>-0.1239092495637</v>
      </c>
      <c r="U292" s="50"/>
      <c r="V292" s="16" t="s">
        <v>127</v>
      </c>
    </row>
    <row r="293" customHeight="1" spans="1:21">
      <c r="A293" s="16" t="str">
        <f t="shared" si="17"/>
        <v>38744765</v>
      </c>
      <c r="B293" s="72">
        <v>387</v>
      </c>
      <c r="C293" s="72" t="s">
        <v>51</v>
      </c>
      <c r="D293" s="29" t="str">
        <f>VLOOKUP(B293,[1]Sheet1!$C$2:$I$142,7,0)</f>
        <v>B1</v>
      </c>
      <c r="E293" s="53" t="s">
        <v>24</v>
      </c>
      <c r="F293" s="5" t="s">
        <v>262</v>
      </c>
      <c r="G293" s="6">
        <v>44765</v>
      </c>
      <c r="H293" s="20" t="s">
        <v>397</v>
      </c>
      <c r="I293" s="40">
        <v>0</v>
      </c>
      <c r="J293" s="40">
        <v>0</v>
      </c>
      <c r="K293" s="40">
        <v>0</v>
      </c>
      <c r="L293" s="41">
        <v>0</v>
      </c>
      <c r="M293" s="42">
        <v>90.3913043478261</v>
      </c>
      <c r="N293" s="42">
        <v>5994.82782608696</v>
      </c>
      <c r="O293" s="43">
        <v>0.2865</v>
      </c>
      <c r="P293" s="42">
        <f t="shared" si="19"/>
        <v>1717.51817217391</v>
      </c>
      <c r="Q293" s="48">
        <v>0</v>
      </c>
      <c r="R293" s="48">
        <v>0</v>
      </c>
      <c r="S293" s="48">
        <f t="shared" si="20"/>
        <v>-1</v>
      </c>
      <c r="T293" s="48">
        <v>0</v>
      </c>
      <c r="U293" s="50"/>
    </row>
    <row r="294" customHeight="1" spans="1:21">
      <c r="A294" s="16" t="str">
        <f t="shared" si="17"/>
        <v>38744772</v>
      </c>
      <c r="B294" s="72">
        <v>387</v>
      </c>
      <c r="C294" s="72" t="s">
        <v>51</v>
      </c>
      <c r="D294" s="29" t="str">
        <f>VLOOKUP(B294,[1]Sheet1!$C$2:$I$142,7,0)</f>
        <v>B1</v>
      </c>
      <c r="E294" s="53" t="s">
        <v>24</v>
      </c>
      <c r="F294" s="5" t="s">
        <v>262</v>
      </c>
      <c r="G294" s="7">
        <v>44772</v>
      </c>
      <c r="H294" s="20" t="s">
        <v>397</v>
      </c>
      <c r="I294" s="40">
        <v>95</v>
      </c>
      <c r="J294" s="40">
        <v>7497.3</v>
      </c>
      <c r="K294" s="40" t="s">
        <v>416</v>
      </c>
      <c r="L294" s="41">
        <f t="shared" ref="L294:L306" si="21">K294*J294</f>
        <v>2489.85333</v>
      </c>
      <c r="M294" s="42">
        <v>90.3913043478261</v>
      </c>
      <c r="N294" s="42">
        <v>5994.82782608696</v>
      </c>
      <c r="O294" s="43">
        <v>0.2865</v>
      </c>
      <c r="P294" s="42">
        <f t="shared" si="19"/>
        <v>1717.51817217391</v>
      </c>
      <c r="Q294" s="48">
        <v>0.0509860509860509</v>
      </c>
      <c r="R294" s="48">
        <v>0.250628077653026</v>
      </c>
      <c r="S294" s="48">
        <f t="shared" si="20"/>
        <v>0.449680923520313</v>
      </c>
      <c r="T294" s="48">
        <v>0.159162303664922</v>
      </c>
      <c r="U294" s="50"/>
    </row>
    <row r="295" customHeight="1" spans="1:21">
      <c r="A295" s="16" t="str">
        <f t="shared" si="17"/>
        <v>38744745</v>
      </c>
      <c r="B295" s="72">
        <v>387</v>
      </c>
      <c r="C295" s="72" t="s">
        <v>51</v>
      </c>
      <c r="D295" s="29" t="str">
        <f>VLOOKUP(B295,[1]Sheet1!$C$2:$I$142,7,0)</f>
        <v>B1</v>
      </c>
      <c r="E295" s="53" t="s">
        <v>24</v>
      </c>
      <c r="F295" s="5" t="s">
        <v>268</v>
      </c>
      <c r="G295" s="6">
        <v>44745</v>
      </c>
      <c r="H295" s="20" t="s">
        <v>397</v>
      </c>
      <c r="I295" s="40">
        <v>117</v>
      </c>
      <c r="J295" s="40">
        <v>5853.62</v>
      </c>
      <c r="K295" s="40" t="s">
        <v>417</v>
      </c>
      <c r="L295" s="41">
        <f t="shared" si="21"/>
        <v>1826.914802</v>
      </c>
      <c r="M295" s="42">
        <v>90.3913043478261</v>
      </c>
      <c r="N295" s="42">
        <v>5994.82782608696</v>
      </c>
      <c r="O295" s="43">
        <v>0.2865</v>
      </c>
      <c r="P295" s="42">
        <f t="shared" si="19"/>
        <v>1717.51817217391</v>
      </c>
      <c r="Q295" s="48">
        <v>0.294372294372294</v>
      </c>
      <c r="R295" s="48">
        <v>-0.0235549427245398</v>
      </c>
      <c r="S295" s="48">
        <f t="shared" si="20"/>
        <v>0.0636945981698811</v>
      </c>
      <c r="T295" s="48">
        <v>0.0893542757417103</v>
      </c>
      <c r="U295" s="50"/>
    </row>
    <row r="296" customHeight="1" spans="1:21">
      <c r="A296" s="16" t="str">
        <f t="shared" si="17"/>
        <v>38744752</v>
      </c>
      <c r="B296" s="72">
        <v>387</v>
      </c>
      <c r="C296" s="72" t="s">
        <v>51</v>
      </c>
      <c r="D296" s="29" t="str">
        <f>VLOOKUP(B296,[1]Sheet1!$C$2:$I$142,7,0)</f>
        <v>B1</v>
      </c>
      <c r="E296" s="53" t="s">
        <v>24</v>
      </c>
      <c r="F296" s="5" t="s">
        <v>268</v>
      </c>
      <c r="G296" s="7">
        <v>44752</v>
      </c>
      <c r="H296" s="20" t="s">
        <v>397</v>
      </c>
      <c r="I296" s="40">
        <v>95</v>
      </c>
      <c r="J296" s="40">
        <v>5086.96</v>
      </c>
      <c r="K296" s="40" t="s">
        <v>418</v>
      </c>
      <c r="L296" s="41">
        <f t="shared" si="21"/>
        <v>1555.592368</v>
      </c>
      <c r="M296" s="42">
        <v>90.3913043478261</v>
      </c>
      <c r="N296" s="42">
        <v>5994.82782608696</v>
      </c>
      <c r="O296" s="43">
        <v>0.2865</v>
      </c>
      <c r="P296" s="42">
        <f t="shared" si="19"/>
        <v>1717.51817217391</v>
      </c>
      <c r="Q296" s="48">
        <v>0.0509860509860509</v>
      </c>
      <c r="R296" s="48">
        <v>-0.151441851613536</v>
      </c>
      <c r="S296" s="48">
        <f t="shared" si="20"/>
        <v>-0.0942789466786018</v>
      </c>
      <c r="T296" s="48">
        <v>0.0673647469458987</v>
      </c>
      <c r="U296" s="50"/>
    </row>
    <row r="297" customHeight="1" spans="1:22">
      <c r="A297" s="16" t="str">
        <f t="shared" si="17"/>
        <v>38744759</v>
      </c>
      <c r="B297" s="72">
        <v>387</v>
      </c>
      <c r="C297" s="72" t="s">
        <v>51</v>
      </c>
      <c r="D297" s="29" t="str">
        <f>VLOOKUP(B297,[1]Sheet1!$C$2:$I$142,7,0)</f>
        <v>B1</v>
      </c>
      <c r="E297" s="53" t="s">
        <v>24</v>
      </c>
      <c r="F297" s="5" t="s">
        <v>268</v>
      </c>
      <c r="G297" s="6">
        <v>44759</v>
      </c>
      <c r="H297" s="20" t="s">
        <v>397</v>
      </c>
      <c r="I297" s="40">
        <v>156</v>
      </c>
      <c r="J297" s="40">
        <v>13317.9</v>
      </c>
      <c r="K297" s="40" t="s">
        <v>419</v>
      </c>
      <c r="L297" s="41">
        <f t="shared" si="21"/>
        <v>2459.81613</v>
      </c>
      <c r="M297" s="42">
        <v>90.3913043478261</v>
      </c>
      <c r="N297" s="42">
        <v>5994.82782608696</v>
      </c>
      <c r="O297" s="43">
        <v>0.2865</v>
      </c>
      <c r="P297" s="42">
        <f t="shared" si="19"/>
        <v>1717.51817217391</v>
      </c>
      <c r="Q297" s="48">
        <v>0.725829725829726</v>
      </c>
      <c r="R297" s="48">
        <v>1.22156505346928</v>
      </c>
      <c r="S297" s="48">
        <f t="shared" si="20"/>
        <v>0.432192200264488</v>
      </c>
      <c r="T297" s="48">
        <v>-0.355322862129145</v>
      </c>
      <c r="U297" s="50"/>
      <c r="V297" s="16" t="s">
        <v>127</v>
      </c>
    </row>
    <row r="298" customHeight="1" spans="1:21">
      <c r="A298" s="16" t="str">
        <f t="shared" si="17"/>
        <v>38744766</v>
      </c>
      <c r="B298" s="72">
        <v>387</v>
      </c>
      <c r="C298" s="72" t="s">
        <v>51</v>
      </c>
      <c r="D298" s="29" t="str">
        <f>VLOOKUP(B298,[1]Sheet1!$C$2:$I$142,7,0)</f>
        <v>B1</v>
      </c>
      <c r="E298" s="53" t="s">
        <v>24</v>
      </c>
      <c r="F298" s="5" t="s">
        <v>268</v>
      </c>
      <c r="G298" s="6">
        <v>44766</v>
      </c>
      <c r="H298" s="20" t="s">
        <v>397</v>
      </c>
      <c r="I298" s="40">
        <v>85</v>
      </c>
      <c r="J298" s="40">
        <v>4006.5</v>
      </c>
      <c r="K298" s="40" t="s">
        <v>420</v>
      </c>
      <c r="L298" s="41">
        <f t="shared" si="21"/>
        <v>1362.21</v>
      </c>
      <c r="M298" s="42">
        <v>90.3913043478261</v>
      </c>
      <c r="N298" s="42">
        <v>5994.82782608696</v>
      </c>
      <c r="O298" s="43">
        <v>0.2865</v>
      </c>
      <c r="P298" s="42">
        <f t="shared" si="19"/>
        <v>1717.51817217391</v>
      </c>
      <c r="Q298" s="48">
        <v>-0.0596440596440597</v>
      </c>
      <c r="R298" s="48">
        <v>-0.331673883515819</v>
      </c>
      <c r="S298" s="48">
        <f t="shared" si="20"/>
        <v>-0.206873020577238</v>
      </c>
      <c r="T298" s="48">
        <v>0.18673647469459</v>
      </c>
      <c r="U298" s="50"/>
    </row>
    <row r="299" customHeight="1" spans="1:21">
      <c r="A299" s="16" t="str">
        <f t="shared" si="17"/>
        <v>38744773</v>
      </c>
      <c r="B299" s="72">
        <v>387</v>
      </c>
      <c r="C299" s="72" t="s">
        <v>51</v>
      </c>
      <c r="D299" s="29" t="str">
        <f>VLOOKUP(B299,[1]Sheet1!$C$2:$I$142,7,0)</f>
        <v>B1</v>
      </c>
      <c r="E299" s="53" t="s">
        <v>24</v>
      </c>
      <c r="F299" s="5" t="s">
        <v>268</v>
      </c>
      <c r="G299" s="6">
        <v>44773</v>
      </c>
      <c r="H299" s="20" t="s">
        <v>397</v>
      </c>
      <c r="I299" s="40">
        <v>98</v>
      </c>
      <c r="J299" s="40">
        <v>6302.39</v>
      </c>
      <c r="K299" s="40" t="s">
        <v>421</v>
      </c>
      <c r="L299" s="41">
        <f t="shared" si="21"/>
        <v>2052.688423</v>
      </c>
      <c r="M299" s="42">
        <v>90.3913043478261</v>
      </c>
      <c r="N299" s="42">
        <v>5994.82782608696</v>
      </c>
      <c r="O299" s="43">
        <v>0.2865</v>
      </c>
      <c r="P299" s="42">
        <f t="shared" si="19"/>
        <v>1717.51817217391</v>
      </c>
      <c r="Q299" s="48">
        <v>0.0841750841750841</v>
      </c>
      <c r="R299" s="48">
        <v>0.0513045883610976</v>
      </c>
      <c r="S299" s="48">
        <f t="shared" si="20"/>
        <v>0.195148008478915</v>
      </c>
      <c r="T299" s="48">
        <v>0.136823734729494</v>
      </c>
      <c r="U299" s="50"/>
    </row>
    <row r="300" customHeight="1" spans="1:21">
      <c r="A300" s="16" t="str">
        <f t="shared" si="17"/>
        <v>71244746</v>
      </c>
      <c r="B300" s="72">
        <v>712</v>
      </c>
      <c r="C300" s="72" t="s">
        <v>88</v>
      </c>
      <c r="D300" s="29" t="str">
        <f>VLOOKUP(B300,[1]Sheet1!$C$2:$I$142,7,0)</f>
        <v>A2</v>
      </c>
      <c r="E300" s="53" t="s">
        <v>24</v>
      </c>
      <c r="F300" s="5" t="s">
        <v>152</v>
      </c>
      <c r="G300" s="6">
        <v>44746</v>
      </c>
      <c r="H300" s="20" t="s">
        <v>422</v>
      </c>
      <c r="I300" s="40">
        <v>121</v>
      </c>
      <c r="J300" s="40">
        <v>9408.84</v>
      </c>
      <c r="K300" s="40" t="s">
        <v>423</v>
      </c>
      <c r="L300" s="41">
        <f t="shared" si="21"/>
        <v>3708.023844</v>
      </c>
      <c r="M300" s="42">
        <v>120.391304347826</v>
      </c>
      <c r="N300" s="42">
        <v>8741.69869565217</v>
      </c>
      <c r="O300" s="43">
        <v>0.3586</v>
      </c>
      <c r="P300" s="42">
        <f t="shared" si="19"/>
        <v>3134.77315226087</v>
      </c>
      <c r="Q300" s="48">
        <v>0.00505597688696275</v>
      </c>
      <c r="R300" s="48">
        <v>0.076317124116808</v>
      </c>
      <c r="S300" s="48">
        <f t="shared" si="20"/>
        <v>0.182868317385483</v>
      </c>
      <c r="T300" s="48">
        <v>0.098996095928611</v>
      </c>
      <c r="U300" s="50"/>
    </row>
    <row r="301" customHeight="1" spans="1:21">
      <c r="A301" s="16" t="str">
        <f t="shared" si="17"/>
        <v>71244753</v>
      </c>
      <c r="B301" s="72">
        <v>712</v>
      </c>
      <c r="C301" s="72" t="s">
        <v>88</v>
      </c>
      <c r="D301" s="29" t="str">
        <f>VLOOKUP(B301,[1]Sheet1!$C$2:$I$142,7,0)</f>
        <v>A2</v>
      </c>
      <c r="E301" s="53" t="s">
        <v>24</v>
      </c>
      <c r="F301" s="5" t="s">
        <v>152</v>
      </c>
      <c r="G301" s="6">
        <v>44753</v>
      </c>
      <c r="H301" s="20" t="s">
        <v>422</v>
      </c>
      <c r="I301" s="40">
        <v>136</v>
      </c>
      <c r="J301" s="40">
        <v>11237.15</v>
      </c>
      <c r="K301" s="40" t="s">
        <v>424</v>
      </c>
      <c r="L301" s="41">
        <f t="shared" si="21"/>
        <v>3950.98194</v>
      </c>
      <c r="M301" s="42">
        <v>120.391304347826</v>
      </c>
      <c r="N301" s="42">
        <v>8741.69869565217</v>
      </c>
      <c r="O301" s="43">
        <v>0.3586</v>
      </c>
      <c r="P301" s="42">
        <f t="shared" si="19"/>
        <v>3134.77315226087</v>
      </c>
      <c r="Q301" s="48">
        <v>0.129649693029975</v>
      </c>
      <c r="R301" s="48">
        <v>0.285465261527371</v>
      </c>
      <c r="S301" s="48">
        <f t="shared" si="20"/>
        <v>0.260372520783669</v>
      </c>
      <c r="T301" s="48">
        <v>-0.01952035694367</v>
      </c>
      <c r="U301" s="50"/>
    </row>
    <row r="302" customHeight="1" spans="1:22">
      <c r="A302" s="16" t="str">
        <f t="shared" si="17"/>
        <v>71244760</v>
      </c>
      <c r="B302" s="72">
        <v>712</v>
      </c>
      <c r="C302" s="72" t="s">
        <v>88</v>
      </c>
      <c r="D302" s="29" t="str">
        <f>VLOOKUP(B302,[1]Sheet1!$C$2:$I$142,7,0)</f>
        <v>A2</v>
      </c>
      <c r="E302" s="53" t="s">
        <v>24</v>
      </c>
      <c r="F302" s="5" t="s">
        <v>152</v>
      </c>
      <c r="G302" s="6">
        <v>44760</v>
      </c>
      <c r="H302" s="20" t="s">
        <v>422</v>
      </c>
      <c r="I302" s="40">
        <v>258</v>
      </c>
      <c r="J302" s="40">
        <v>35576.73</v>
      </c>
      <c r="K302" s="40" t="s">
        <v>425</v>
      </c>
      <c r="L302" s="41">
        <f t="shared" si="21"/>
        <v>8602.453314</v>
      </c>
      <c r="M302" s="42">
        <v>120.391304347826</v>
      </c>
      <c r="N302" s="42">
        <v>8741.69869565217</v>
      </c>
      <c r="O302" s="43">
        <v>0.3586</v>
      </c>
      <c r="P302" s="42">
        <f t="shared" si="19"/>
        <v>3134.77315226087</v>
      </c>
      <c r="Q302" s="48">
        <v>1.1430119176598</v>
      </c>
      <c r="R302" s="48">
        <v>3.06977307713599</v>
      </c>
      <c r="S302" s="48">
        <f t="shared" si="20"/>
        <v>1.74420281665221</v>
      </c>
      <c r="T302" s="48">
        <v>-0.325711098717234</v>
      </c>
      <c r="U302" s="50"/>
      <c r="V302" s="16" t="s">
        <v>127</v>
      </c>
    </row>
    <row r="303" customHeight="1" spans="1:22">
      <c r="A303" s="16" t="str">
        <f t="shared" si="17"/>
        <v>71244767</v>
      </c>
      <c r="B303" s="72">
        <v>712</v>
      </c>
      <c r="C303" s="72" t="s">
        <v>88</v>
      </c>
      <c r="D303" s="29" t="str">
        <f>VLOOKUP(B303,[1]Sheet1!$C$2:$I$142,7,0)</f>
        <v>A2</v>
      </c>
      <c r="E303" s="53" t="s">
        <v>24</v>
      </c>
      <c r="F303" s="5" t="s">
        <v>152</v>
      </c>
      <c r="G303" s="6">
        <v>44767</v>
      </c>
      <c r="H303" s="20" t="s">
        <v>422</v>
      </c>
      <c r="I303" s="40">
        <v>162</v>
      </c>
      <c r="J303" s="40">
        <v>15349.12</v>
      </c>
      <c r="K303" s="40" t="s">
        <v>426</v>
      </c>
      <c r="L303" s="41">
        <f t="shared" si="21"/>
        <v>5577.870208</v>
      </c>
      <c r="M303" s="42">
        <v>120.391304347826</v>
      </c>
      <c r="N303" s="42">
        <v>8741.69869565217</v>
      </c>
      <c r="O303" s="43">
        <v>0.3586</v>
      </c>
      <c r="P303" s="42">
        <f t="shared" si="19"/>
        <v>3134.77315226087</v>
      </c>
      <c r="Q303" s="48">
        <v>0.345612134344529</v>
      </c>
      <c r="R303" s="48">
        <v>0.755850954647308</v>
      </c>
      <c r="S303" s="48">
        <f t="shared" si="20"/>
        <v>0.779353700275606</v>
      </c>
      <c r="T303" s="48">
        <v>0.0133853876185165</v>
      </c>
      <c r="U303" s="50"/>
      <c r="V303" s="19" t="s">
        <v>172</v>
      </c>
    </row>
    <row r="304" customHeight="1" spans="1:22">
      <c r="A304" s="16" t="str">
        <f t="shared" si="17"/>
        <v>71244748</v>
      </c>
      <c r="B304" s="72">
        <v>712</v>
      </c>
      <c r="C304" s="72" t="s">
        <v>88</v>
      </c>
      <c r="D304" s="29" t="str">
        <f>VLOOKUP(B304,[1]Sheet1!$C$2:$I$142,7,0)</f>
        <v>A2</v>
      </c>
      <c r="E304" s="53" t="s">
        <v>24</v>
      </c>
      <c r="F304" s="30" t="s">
        <v>129</v>
      </c>
      <c r="G304" s="32">
        <v>44748</v>
      </c>
      <c r="H304" s="20" t="s">
        <v>422</v>
      </c>
      <c r="I304" s="40">
        <v>134</v>
      </c>
      <c r="J304" s="40">
        <v>10572.5</v>
      </c>
      <c r="K304" s="40" t="s">
        <v>427</v>
      </c>
      <c r="L304" s="41">
        <f t="shared" si="21"/>
        <v>3803.9855</v>
      </c>
      <c r="M304" s="42">
        <v>120.391304347826</v>
      </c>
      <c r="N304" s="42">
        <v>8741.69869565217</v>
      </c>
      <c r="O304" s="43">
        <v>0.3586</v>
      </c>
      <c r="P304" s="42">
        <f t="shared" si="19"/>
        <v>3134.77315226087</v>
      </c>
      <c r="Q304" s="48">
        <v>0.11303719754424</v>
      </c>
      <c r="R304" s="48">
        <v>0.209433128284141</v>
      </c>
      <c r="S304" s="48">
        <f t="shared" si="20"/>
        <v>0.21348031108933</v>
      </c>
      <c r="T304" s="48">
        <v>0.0033463469046289</v>
      </c>
      <c r="U304" s="50"/>
      <c r="V304" s="19" t="s">
        <v>172</v>
      </c>
    </row>
    <row r="305" customHeight="1" spans="1:21">
      <c r="A305" s="16" t="str">
        <f t="shared" si="17"/>
        <v>71244755</v>
      </c>
      <c r="B305" s="72">
        <v>712</v>
      </c>
      <c r="C305" s="72" t="s">
        <v>88</v>
      </c>
      <c r="D305" s="29" t="str">
        <f>VLOOKUP(B305,[1]Sheet1!$C$2:$I$142,7,0)</f>
        <v>A2</v>
      </c>
      <c r="E305" s="53" t="s">
        <v>24</v>
      </c>
      <c r="F305" s="30" t="s">
        <v>129</v>
      </c>
      <c r="G305" s="32">
        <v>44755</v>
      </c>
      <c r="H305" s="20" t="s">
        <v>422</v>
      </c>
      <c r="I305" s="40">
        <v>124</v>
      </c>
      <c r="J305" s="40">
        <v>6934.9</v>
      </c>
      <c r="K305" s="40" t="s">
        <v>428</v>
      </c>
      <c r="L305" s="41">
        <f t="shared" si="21"/>
        <v>2592.26562</v>
      </c>
      <c r="M305" s="42">
        <v>120.391304347826</v>
      </c>
      <c r="N305" s="42">
        <v>8741.69869565217</v>
      </c>
      <c r="O305" s="43">
        <v>0.3586</v>
      </c>
      <c r="P305" s="42">
        <f t="shared" si="19"/>
        <v>3134.77315226087</v>
      </c>
      <c r="Q305" s="48">
        <v>0.0299747201155651</v>
      </c>
      <c r="R305" s="48">
        <v>-0.20668736804562</v>
      </c>
      <c r="S305" s="48">
        <f t="shared" si="20"/>
        <v>-0.173061177287932</v>
      </c>
      <c r="T305" s="48">
        <v>0.0423870607919687</v>
      </c>
      <c r="U305" s="49"/>
    </row>
    <row r="306" customHeight="1" spans="1:22">
      <c r="A306" s="16" t="str">
        <f t="shared" si="17"/>
        <v>71244762</v>
      </c>
      <c r="B306" s="72">
        <v>712</v>
      </c>
      <c r="C306" s="72" t="s">
        <v>88</v>
      </c>
      <c r="D306" s="29" t="str">
        <f>VLOOKUP(B306,[1]Sheet1!$C$2:$I$142,7,0)</f>
        <v>A2</v>
      </c>
      <c r="E306" s="53" t="s">
        <v>24</v>
      </c>
      <c r="F306" s="30" t="s">
        <v>129</v>
      </c>
      <c r="G306" s="33">
        <v>44762</v>
      </c>
      <c r="H306" s="20" t="s">
        <v>422</v>
      </c>
      <c r="I306" s="40">
        <v>182</v>
      </c>
      <c r="J306" s="40">
        <v>13653.93</v>
      </c>
      <c r="K306" s="40" t="s">
        <v>429</v>
      </c>
      <c r="L306" s="41">
        <f t="shared" si="21"/>
        <v>4579.528122</v>
      </c>
      <c r="M306" s="42">
        <v>120.391304347826</v>
      </c>
      <c r="N306" s="42">
        <v>8741.69869565217</v>
      </c>
      <c r="O306" s="43">
        <v>0.3586</v>
      </c>
      <c r="P306" s="42">
        <f t="shared" si="19"/>
        <v>3134.77315226087</v>
      </c>
      <c r="Q306" s="48">
        <v>0.511737089201878</v>
      </c>
      <c r="R306" s="48">
        <v>0.561930978791457</v>
      </c>
      <c r="S306" s="48">
        <f t="shared" si="20"/>
        <v>0.46088022946641</v>
      </c>
      <c r="T306" s="48">
        <v>-0.064696040156163</v>
      </c>
      <c r="U306" s="49"/>
      <c r="V306" s="16" t="s">
        <v>127</v>
      </c>
    </row>
    <row r="307" customHeight="1" spans="1:21">
      <c r="A307" s="16" t="str">
        <f t="shared" si="17"/>
        <v>71244769</v>
      </c>
      <c r="B307" s="72">
        <v>712</v>
      </c>
      <c r="C307" s="72" t="s">
        <v>88</v>
      </c>
      <c r="D307" s="29" t="str">
        <f>VLOOKUP(B307,[1]Sheet1!$C$2:$I$142,7,0)</f>
        <v>A2</v>
      </c>
      <c r="E307" s="53" t="s">
        <v>24</v>
      </c>
      <c r="F307" s="30" t="s">
        <v>129</v>
      </c>
      <c r="G307" s="32">
        <v>44769</v>
      </c>
      <c r="H307" s="20" t="s">
        <v>422</v>
      </c>
      <c r="I307" s="40">
        <v>0</v>
      </c>
      <c r="J307" s="40">
        <v>0</v>
      </c>
      <c r="K307" s="40">
        <v>0</v>
      </c>
      <c r="L307" s="41">
        <v>0</v>
      </c>
      <c r="M307" s="42">
        <v>120.391304347826</v>
      </c>
      <c r="N307" s="42">
        <v>8741.69869565217</v>
      </c>
      <c r="O307" s="43">
        <v>0.3586</v>
      </c>
      <c r="P307" s="42">
        <f t="shared" si="19"/>
        <v>3134.77315226087</v>
      </c>
      <c r="Q307" s="48">
        <v>0</v>
      </c>
      <c r="R307" s="48">
        <v>0</v>
      </c>
      <c r="S307" s="48">
        <f t="shared" si="20"/>
        <v>-1</v>
      </c>
      <c r="T307" s="48">
        <v>0</v>
      </c>
      <c r="U307" s="50"/>
    </row>
    <row r="308" customHeight="1" spans="1:22">
      <c r="A308" s="16" t="str">
        <f t="shared" si="17"/>
        <v>71244749</v>
      </c>
      <c r="B308" s="72">
        <v>712</v>
      </c>
      <c r="C308" s="72" t="s">
        <v>88</v>
      </c>
      <c r="D308" s="29" t="str">
        <f>VLOOKUP(B308,[1]Sheet1!$C$2:$I$142,7,0)</f>
        <v>A2</v>
      </c>
      <c r="E308" s="53" t="s">
        <v>24</v>
      </c>
      <c r="F308" s="30" t="s">
        <v>114</v>
      </c>
      <c r="G308" s="6">
        <v>44749</v>
      </c>
      <c r="H308" s="20" t="s">
        <v>422</v>
      </c>
      <c r="I308" s="40">
        <v>136</v>
      </c>
      <c r="J308" s="40">
        <v>15246.96</v>
      </c>
      <c r="K308" s="40" t="s">
        <v>430</v>
      </c>
      <c r="L308" s="41">
        <f>K308*J308</f>
        <v>5004.052272</v>
      </c>
      <c r="M308" s="42">
        <v>120.391304347826</v>
      </c>
      <c r="N308" s="42">
        <v>8741.69869565217</v>
      </c>
      <c r="O308" s="43">
        <v>0.3586</v>
      </c>
      <c r="P308" s="42">
        <f t="shared" si="19"/>
        <v>3134.77315226087</v>
      </c>
      <c r="Q308" s="48">
        <v>0.129649693029975</v>
      </c>
      <c r="R308" s="48">
        <v>0.744164438838795</v>
      </c>
      <c r="S308" s="48">
        <f t="shared" si="20"/>
        <v>0.596304430638295</v>
      </c>
      <c r="T308" s="48">
        <v>-0.0847741215839376</v>
      </c>
      <c r="U308" s="50"/>
      <c r="V308" s="19" t="s">
        <v>172</v>
      </c>
    </row>
    <row r="309" customHeight="1" spans="1:21">
      <c r="A309" s="16" t="str">
        <f t="shared" si="17"/>
        <v>71244756</v>
      </c>
      <c r="B309" s="72">
        <v>712</v>
      </c>
      <c r="C309" s="72" t="s">
        <v>88</v>
      </c>
      <c r="D309" s="29" t="str">
        <f>VLOOKUP(B309,[1]Sheet1!$C$2:$I$142,7,0)</f>
        <v>A2</v>
      </c>
      <c r="E309" s="53" t="s">
        <v>24</v>
      </c>
      <c r="F309" s="30" t="s">
        <v>114</v>
      </c>
      <c r="G309" s="32">
        <v>44756</v>
      </c>
      <c r="H309" s="20" t="s">
        <v>422</v>
      </c>
      <c r="I309" s="40">
        <v>136</v>
      </c>
      <c r="J309" s="40">
        <v>9382.6</v>
      </c>
      <c r="K309" s="40" t="s">
        <v>431</v>
      </c>
      <c r="L309" s="41">
        <f>K309*J309</f>
        <v>3452.7968</v>
      </c>
      <c r="M309" s="42">
        <v>120.391304347826</v>
      </c>
      <c r="N309" s="42">
        <v>8741.69869565217</v>
      </c>
      <c r="O309" s="43">
        <v>0.3586</v>
      </c>
      <c r="P309" s="42">
        <f t="shared" si="19"/>
        <v>3134.77315226087</v>
      </c>
      <c r="Q309" s="48">
        <v>0.129649693029975</v>
      </c>
      <c r="R309" s="48">
        <v>0.073315419194966</v>
      </c>
      <c r="S309" s="48">
        <f t="shared" si="20"/>
        <v>0.101450290752224</v>
      </c>
      <c r="T309" s="48">
        <v>0.026213050752928</v>
      </c>
      <c r="U309" s="50"/>
    </row>
    <row r="310" customHeight="1" spans="1:21">
      <c r="A310" s="16" t="str">
        <f t="shared" si="17"/>
        <v>71244763</v>
      </c>
      <c r="B310" s="72">
        <v>712</v>
      </c>
      <c r="C310" s="72" t="s">
        <v>88</v>
      </c>
      <c r="D310" s="29" t="str">
        <f>VLOOKUP(B310,[1]Sheet1!$C$2:$I$142,7,0)</f>
        <v>A2</v>
      </c>
      <c r="E310" s="53" t="s">
        <v>24</v>
      </c>
      <c r="F310" s="30" t="s">
        <v>114</v>
      </c>
      <c r="G310" s="32">
        <v>44763</v>
      </c>
      <c r="H310" s="20" t="s">
        <v>422</v>
      </c>
      <c r="I310" s="40">
        <v>147</v>
      </c>
      <c r="J310" s="40">
        <v>9918.92</v>
      </c>
      <c r="K310" s="40" t="s">
        <v>432</v>
      </c>
      <c r="L310" s="41">
        <f>K310*J310</f>
        <v>3234.559812</v>
      </c>
      <c r="M310" s="42">
        <v>120.391304347826</v>
      </c>
      <c r="N310" s="42">
        <v>8741.69869565217</v>
      </c>
      <c r="O310" s="43">
        <v>0.3586</v>
      </c>
      <c r="P310" s="42">
        <f t="shared" si="19"/>
        <v>3134.77315226087</v>
      </c>
      <c r="Q310" s="48">
        <v>0.221018418201517</v>
      </c>
      <c r="R310" s="48">
        <v>0.134667339304812</v>
      </c>
      <c r="S310" s="48">
        <f t="shared" si="20"/>
        <v>0.0318321788825974</v>
      </c>
      <c r="T310" s="48">
        <v>-0.0906302286670386</v>
      </c>
      <c r="U310" s="50"/>
    </row>
    <row r="311" customHeight="1" spans="1:21">
      <c r="A311" s="16" t="str">
        <f t="shared" si="17"/>
        <v>71244770</v>
      </c>
      <c r="B311" s="72">
        <v>712</v>
      </c>
      <c r="C311" s="72" t="s">
        <v>88</v>
      </c>
      <c r="D311" s="29" t="str">
        <f>VLOOKUP(B311,[1]Sheet1!$C$2:$I$142,7,0)</f>
        <v>A2</v>
      </c>
      <c r="E311" s="53" t="s">
        <v>24</v>
      </c>
      <c r="F311" s="30" t="s">
        <v>114</v>
      </c>
      <c r="G311" s="32">
        <v>44770</v>
      </c>
      <c r="H311" s="20" t="s">
        <v>422</v>
      </c>
      <c r="I311" s="40">
        <v>0</v>
      </c>
      <c r="J311" s="40">
        <v>0</v>
      </c>
      <c r="K311" s="40">
        <v>0</v>
      </c>
      <c r="L311" s="41">
        <v>0</v>
      </c>
      <c r="M311" s="42">
        <v>120.391304347826</v>
      </c>
      <c r="N311" s="42">
        <v>8741.69869565217</v>
      </c>
      <c r="O311" s="43">
        <v>0.3586</v>
      </c>
      <c r="P311" s="42">
        <f t="shared" si="19"/>
        <v>3134.77315226087</v>
      </c>
      <c r="Q311" s="48">
        <v>0</v>
      </c>
      <c r="R311" s="48">
        <v>0</v>
      </c>
      <c r="S311" s="48">
        <f t="shared" si="20"/>
        <v>-1</v>
      </c>
      <c r="T311" s="48">
        <v>0</v>
      </c>
      <c r="U311" s="50"/>
    </row>
    <row r="312" customHeight="1" spans="1:21">
      <c r="A312" s="16" t="str">
        <f t="shared" si="17"/>
        <v>70744746</v>
      </c>
      <c r="B312" s="72">
        <v>707</v>
      </c>
      <c r="C312" s="72" t="s">
        <v>23</v>
      </c>
      <c r="D312" s="29" t="str">
        <f>VLOOKUP(B312,[1]Sheet1!$C$2:$I$142,7,0)</f>
        <v>A2</v>
      </c>
      <c r="E312" s="53" t="s">
        <v>24</v>
      </c>
      <c r="F312" s="5" t="s">
        <v>152</v>
      </c>
      <c r="G312" s="6">
        <v>44746</v>
      </c>
      <c r="H312" s="20" t="s">
        <v>433</v>
      </c>
      <c r="I312" s="40">
        <v>132</v>
      </c>
      <c r="J312" s="40">
        <v>11403.46</v>
      </c>
      <c r="K312" s="40" t="s">
        <v>414</v>
      </c>
      <c r="L312" s="41">
        <f t="shared" ref="L312:L318" si="22">K312*J312</f>
        <v>3782.527682</v>
      </c>
      <c r="M312" s="42">
        <v>128.652173913043</v>
      </c>
      <c r="N312" s="42">
        <v>9381.05826086957</v>
      </c>
      <c r="O312" s="43">
        <v>0.3533</v>
      </c>
      <c r="P312" s="42">
        <f t="shared" si="19"/>
        <v>3314.32788356522</v>
      </c>
      <c r="Q312" s="48">
        <v>0.0260223048327138</v>
      </c>
      <c r="R312" s="48">
        <v>0.215583538966634</v>
      </c>
      <c r="S312" s="48">
        <f t="shared" si="20"/>
        <v>0.141265383173598</v>
      </c>
      <c r="T312" s="48">
        <v>-0.0611378431927539</v>
      </c>
      <c r="U312" s="50"/>
    </row>
    <row r="313" customHeight="1" spans="1:21">
      <c r="A313" s="16" t="str">
        <f t="shared" si="17"/>
        <v>70744753</v>
      </c>
      <c r="B313" s="72">
        <v>707</v>
      </c>
      <c r="C313" s="72" t="s">
        <v>23</v>
      </c>
      <c r="D313" s="29" t="str">
        <f>VLOOKUP(B313,[1]Sheet1!$C$2:$I$142,7,0)</f>
        <v>A2</v>
      </c>
      <c r="E313" s="53" t="s">
        <v>24</v>
      </c>
      <c r="F313" s="5" t="s">
        <v>152</v>
      </c>
      <c r="G313" s="6">
        <v>44753</v>
      </c>
      <c r="H313" s="20" t="s">
        <v>433</v>
      </c>
      <c r="I313" s="40">
        <v>147</v>
      </c>
      <c r="J313" s="40">
        <v>12209.83</v>
      </c>
      <c r="K313" s="40" t="s">
        <v>331</v>
      </c>
      <c r="L313" s="41">
        <f t="shared" si="22"/>
        <v>4262.451653</v>
      </c>
      <c r="M313" s="42">
        <v>128.652173913043</v>
      </c>
      <c r="N313" s="42">
        <v>9381.05826086957</v>
      </c>
      <c r="O313" s="43">
        <v>0.3533</v>
      </c>
      <c r="P313" s="42">
        <f t="shared" si="19"/>
        <v>3314.32788356522</v>
      </c>
      <c r="Q313" s="48">
        <v>0.142615748563704</v>
      </c>
      <c r="R313" s="48">
        <v>0.301540792143873</v>
      </c>
      <c r="S313" s="48">
        <f t="shared" si="20"/>
        <v>0.286068187199054</v>
      </c>
      <c r="T313" s="48">
        <v>-0.0118879139541466</v>
      </c>
      <c r="U313" s="49"/>
    </row>
    <row r="314" customHeight="1" spans="1:22">
      <c r="A314" s="16" t="str">
        <f t="shared" si="17"/>
        <v>70744760</v>
      </c>
      <c r="B314" s="72">
        <v>707</v>
      </c>
      <c r="C314" s="72" t="s">
        <v>23</v>
      </c>
      <c r="D314" s="29" t="str">
        <f>VLOOKUP(B314,[1]Sheet1!$C$2:$I$142,7,0)</f>
        <v>A2</v>
      </c>
      <c r="E314" s="53" t="s">
        <v>24</v>
      </c>
      <c r="F314" s="5" t="s">
        <v>152</v>
      </c>
      <c r="G314" s="6">
        <v>44760</v>
      </c>
      <c r="H314" s="20" t="s">
        <v>433</v>
      </c>
      <c r="I314" s="40">
        <v>242</v>
      </c>
      <c r="J314" s="40">
        <v>27721.44</v>
      </c>
      <c r="K314" s="40" t="s">
        <v>434</v>
      </c>
      <c r="L314" s="41">
        <f t="shared" si="22"/>
        <v>8358.01416</v>
      </c>
      <c r="M314" s="42">
        <v>128.652173913043</v>
      </c>
      <c r="N314" s="42">
        <v>9381.05826086957</v>
      </c>
      <c r="O314" s="43">
        <v>0.3533</v>
      </c>
      <c r="P314" s="42">
        <f t="shared" si="19"/>
        <v>3314.32788356522</v>
      </c>
      <c r="Q314" s="48">
        <v>0.881040892193309</v>
      </c>
      <c r="R314" s="48">
        <v>1.95504400773548</v>
      </c>
      <c r="S314" s="48">
        <f t="shared" si="20"/>
        <v>1.52178253136781</v>
      </c>
      <c r="T314" s="48">
        <v>-0.146617605434475</v>
      </c>
      <c r="U314" s="50"/>
      <c r="V314" s="16" t="s">
        <v>127</v>
      </c>
    </row>
    <row r="315" customHeight="1" spans="1:21">
      <c r="A315" s="16" t="str">
        <f t="shared" si="17"/>
        <v>70744767</v>
      </c>
      <c r="B315" s="72">
        <v>707</v>
      </c>
      <c r="C315" s="72" t="s">
        <v>23</v>
      </c>
      <c r="D315" s="29" t="str">
        <f>VLOOKUP(B315,[1]Sheet1!$C$2:$I$142,7,0)</f>
        <v>A2</v>
      </c>
      <c r="E315" s="53" t="s">
        <v>24</v>
      </c>
      <c r="F315" s="5" t="s">
        <v>152</v>
      </c>
      <c r="G315" s="6">
        <v>44767</v>
      </c>
      <c r="H315" s="20" t="s">
        <v>433</v>
      </c>
      <c r="I315" s="40">
        <v>113</v>
      </c>
      <c r="J315" s="40">
        <v>7139.41</v>
      </c>
      <c r="K315" s="40" t="s">
        <v>435</v>
      </c>
      <c r="L315" s="41">
        <f t="shared" si="22"/>
        <v>2792.223251</v>
      </c>
      <c r="M315" s="42">
        <v>128.652173913043</v>
      </c>
      <c r="N315" s="42">
        <v>9381.05826086957</v>
      </c>
      <c r="O315" s="43">
        <v>0.3533</v>
      </c>
      <c r="P315" s="42">
        <f t="shared" si="19"/>
        <v>3314.32788356522</v>
      </c>
      <c r="Q315" s="48">
        <v>-0.121662723893207</v>
      </c>
      <c r="R315" s="48">
        <v>-0.238954731815276</v>
      </c>
      <c r="S315" s="48">
        <f t="shared" si="20"/>
        <v>-0.157529565844762</v>
      </c>
      <c r="T315" s="48">
        <v>0.10699122558732</v>
      </c>
      <c r="U315" s="50"/>
    </row>
    <row r="316" customHeight="1" spans="1:21">
      <c r="A316" s="16" t="str">
        <f t="shared" si="17"/>
        <v>70744747</v>
      </c>
      <c r="B316" s="72">
        <v>707</v>
      </c>
      <c r="C316" s="72" t="s">
        <v>23</v>
      </c>
      <c r="D316" s="29" t="str">
        <f>VLOOKUP(B316,[1]Sheet1!$C$2:$I$142,7,0)</f>
        <v>A2</v>
      </c>
      <c r="E316" s="53" t="s">
        <v>24</v>
      </c>
      <c r="F316" s="30" t="s">
        <v>121</v>
      </c>
      <c r="G316" s="32">
        <v>44747</v>
      </c>
      <c r="H316" s="20" t="s">
        <v>433</v>
      </c>
      <c r="I316" s="40">
        <v>119</v>
      </c>
      <c r="J316" s="40">
        <v>9713.74</v>
      </c>
      <c r="K316" s="40" t="s">
        <v>436</v>
      </c>
      <c r="L316" s="41">
        <f t="shared" si="22"/>
        <v>3088.96932</v>
      </c>
      <c r="M316" s="42">
        <v>128.652173913043</v>
      </c>
      <c r="N316" s="42">
        <v>9381.05826086957</v>
      </c>
      <c r="O316" s="43">
        <v>0.3533</v>
      </c>
      <c r="P316" s="42">
        <f t="shared" si="19"/>
        <v>3314.32788356522</v>
      </c>
      <c r="Q316" s="48">
        <v>-0.075025346400811</v>
      </c>
      <c r="R316" s="48">
        <v>0.0354631353818707</v>
      </c>
      <c r="S316" s="48">
        <f t="shared" si="20"/>
        <v>-0.0679952531802016</v>
      </c>
      <c r="T316" s="48">
        <v>-0.0999150863288988</v>
      </c>
      <c r="U316" s="49">
        <v>63.1649732108696</v>
      </c>
    </row>
    <row r="317" customHeight="1" spans="1:21">
      <c r="A317" s="16" t="str">
        <f t="shared" si="17"/>
        <v>70744754</v>
      </c>
      <c r="B317" s="72">
        <v>707</v>
      </c>
      <c r="C317" s="72" t="s">
        <v>23</v>
      </c>
      <c r="D317" s="29" t="str">
        <f>VLOOKUP(B317,[1]Sheet1!$C$2:$I$142,7,0)</f>
        <v>A2</v>
      </c>
      <c r="E317" s="53" t="s">
        <v>24</v>
      </c>
      <c r="F317" s="30" t="s">
        <v>121</v>
      </c>
      <c r="G317" s="32">
        <v>44754</v>
      </c>
      <c r="H317" s="20" t="s">
        <v>433</v>
      </c>
      <c r="I317" s="40">
        <v>148</v>
      </c>
      <c r="J317" s="40">
        <v>9535.19</v>
      </c>
      <c r="K317" s="40" t="s">
        <v>437</v>
      </c>
      <c r="L317" s="41">
        <f t="shared" si="22"/>
        <v>3623.3722</v>
      </c>
      <c r="M317" s="42">
        <v>128.652173913043</v>
      </c>
      <c r="N317" s="42">
        <v>9381.05826086957</v>
      </c>
      <c r="O317" s="43">
        <v>0.3533</v>
      </c>
      <c r="P317" s="42">
        <f t="shared" si="19"/>
        <v>3314.32788356522</v>
      </c>
      <c r="Q317" s="48">
        <v>0.150388644812437</v>
      </c>
      <c r="R317" s="48">
        <v>0.0164301014708918</v>
      </c>
      <c r="S317" s="48">
        <f t="shared" si="20"/>
        <v>0.0932449435577094</v>
      </c>
      <c r="T317" s="48">
        <v>0.0755731672799322</v>
      </c>
      <c r="U317" s="50"/>
    </row>
    <row r="318" customHeight="1" spans="1:21">
      <c r="A318" s="16" t="str">
        <f t="shared" si="17"/>
        <v>70744761</v>
      </c>
      <c r="B318" s="72">
        <v>707</v>
      </c>
      <c r="C318" s="72" t="s">
        <v>23</v>
      </c>
      <c r="D318" s="29" t="str">
        <f>VLOOKUP(B318,[1]Sheet1!$C$2:$I$142,7,0)</f>
        <v>A2</v>
      </c>
      <c r="E318" s="53" t="s">
        <v>24</v>
      </c>
      <c r="F318" s="30" t="s">
        <v>121</v>
      </c>
      <c r="G318" s="32">
        <v>44761</v>
      </c>
      <c r="H318" s="20" t="s">
        <v>433</v>
      </c>
      <c r="I318" s="40">
        <v>154</v>
      </c>
      <c r="J318" s="40">
        <v>10746.98</v>
      </c>
      <c r="K318" s="40" t="s">
        <v>438</v>
      </c>
      <c r="L318" s="41">
        <f t="shared" si="22"/>
        <v>3125.221784</v>
      </c>
      <c r="M318" s="42">
        <v>128.652173913043</v>
      </c>
      <c r="N318" s="42">
        <v>9381.05826086957</v>
      </c>
      <c r="O318" s="43">
        <v>0.3533</v>
      </c>
      <c r="P318" s="42">
        <f t="shared" si="19"/>
        <v>3314.32788356522</v>
      </c>
      <c r="Q318" s="48">
        <v>0.197026022304833</v>
      </c>
      <c r="R318" s="48">
        <v>0.145604227278706</v>
      </c>
      <c r="S318" s="48">
        <f t="shared" si="20"/>
        <v>-0.0570571489027809</v>
      </c>
      <c r="T318" s="48">
        <v>-0.176903481460515</v>
      </c>
      <c r="U318" s="50"/>
    </row>
    <row r="319" customHeight="1" spans="1:21">
      <c r="A319" s="16" t="str">
        <f t="shared" ref="A319:A382" si="23">B319&amp;G319</f>
        <v>70744768</v>
      </c>
      <c r="B319" s="72">
        <v>707</v>
      </c>
      <c r="C319" s="72" t="s">
        <v>23</v>
      </c>
      <c r="D319" s="29" t="str">
        <f>VLOOKUP(B319,[1]Sheet1!$C$2:$I$142,7,0)</f>
        <v>A2</v>
      </c>
      <c r="E319" s="53" t="s">
        <v>24</v>
      </c>
      <c r="F319" s="30" t="s">
        <v>121</v>
      </c>
      <c r="G319" s="32">
        <v>44768</v>
      </c>
      <c r="H319" s="20" t="s">
        <v>433</v>
      </c>
      <c r="I319" s="40">
        <v>133</v>
      </c>
      <c r="J319" s="40">
        <v>11024</v>
      </c>
      <c r="K319" s="40" t="s">
        <v>439</v>
      </c>
      <c r="L319" s="41">
        <f t="shared" ref="L319:L382" si="24">K319*J319</f>
        <v>3988.4832</v>
      </c>
      <c r="M319" s="42">
        <v>128.652173913043</v>
      </c>
      <c r="N319" s="42">
        <v>9381.05826086957</v>
      </c>
      <c r="O319" s="43">
        <v>0.3533</v>
      </c>
      <c r="P319" s="42">
        <f t="shared" ref="P319:P382" si="25">N319*O319</f>
        <v>3314.32788356522</v>
      </c>
      <c r="Q319" s="48">
        <v>0.0337952010814465</v>
      </c>
      <c r="R319" s="48">
        <v>0.175133944747311</v>
      </c>
      <c r="S319" s="48">
        <f t="shared" ref="S319:S382" si="26">(L319-P319)/P319</f>
        <v>0.20340634364443</v>
      </c>
      <c r="T319" s="48">
        <v>0.0240588734786302</v>
      </c>
      <c r="U319" s="49">
        <v>0</v>
      </c>
    </row>
    <row r="320" customHeight="1" spans="1:21">
      <c r="A320" s="16" t="str">
        <f t="shared" si="23"/>
        <v>70744748</v>
      </c>
      <c r="B320" s="72">
        <v>707</v>
      </c>
      <c r="C320" s="72" t="s">
        <v>23</v>
      </c>
      <c r="D320" s="29" t="str">
        <f>VLOOKUP(B320,[1]Sheet1!$C$2:$I$142,7,0)</f>
        <v>A2</v>
      </c>
      <c r="E320" s="53" t="s">
        <v>24</v>
      </c>
      <c r="F320" s="30" t="s">
        <v>129</v>
      </c>
      <c r="G320" s="32">
        <v>44748</v>
      </c>
      <c r="H320" s="20" t="s">
        <v>433</v>
      </c>
      <c r="I320" s="40">
        <v>118</v>
      </c>
      <c r="J320" s="40">
        <v>8973.53</v>
      </c>
      <c r="K320" s="40" t="s">
        <v>440</v>
      </c>
      <c r="L320" s="41">
        <f t="shared" si="24"/>
        <v>3243.033742</v>
      </c>
      <c r="M320" s="42">
        <v>128.652173913043</v>
      </c>
      <c r="N320" s="42">
        <v>9381.05826086957</v>
      </c>
      <c r="O320" s="43">
        <v>0.3533</v>
      </c>
      <c r="P320" s="42">
        <f t="shared" si="25"/>
        <v>3314.32788356522</v>
      </c>
      <c r="Q320" s="48">
        <v>-0.0827982426495437</v>
      </c>
      <c r="R320" s="48">
        <v>-0.0434416085623787</v>
      </c>
      <c r="S320" s="48">
        <f t="shared" si="26"/>
        <v>-0.0215108897097188</v>
      </c>
      <c r="T320" s="48">
        <v>0.0229266911972829</v>
      </c>
      <c r="U320" s="49">
        <v>0</v>
      </c>
    </row>
    <row r="321" customHeight="1" spans="1:21">
      <c r="A321" s="16" t="str">
        <f t="shared" si="23"/>
        <v>70744755</v>
      </c>
      <c r="B321" s="72">
        <v>707</v>
      </c>
      <c r="C321" s="72" t="s">
        <v>23</v>
      </c>
      <c r="D321" s="29" t="str">
        <f>VLOOKUP(B321,[1]Sheet1!$C$2:$I$142,7,0)</f>
        <v>A2</v>
      </c>
      <c r="E321" s="53" t="s">
        <v>24</v>
      </c>
      <c r="F321" s="30" t="s">
        <v>129</v>
      </c>
      <c r="G321" s="32">
        <v>44755</v>
      </c>
      <c r="H321" s="20" t="s">
        <v>433</v>
      </c>
      <c r="I321" s="40">
        <v>134</v>
      </c>
      <c r="J321" s="40">
        <v>9976.15</v>
      </c>
      <c r="K321" s="40" t="s">
        <v>441</v>
      </c>
      <c r="L321" s="41">
        <f t="shared" si="24"/>
        <v>3447.75744</v>
      </c>
      <c r="M321" s="42">
        <v>128.652173913043</v>
      </c>
      <c r="N321" s="42">
        <v>9381.05826086957</v>
      </c>
      <c r="O321" s="43">
        <v>0.3533</v>
      </c>
      <c r="P321" s="42">
        <f t="shared" si="25"/>
        <v>3314.32788356522</v>
      </c>
      <c r="Q321" s="48">
        <v>0.0415680973301792</v>
      </c>
      <c r="R321" s="48">
        <v>0.0634354592607841</v>
      </c>
      <c r="S321" s="48">
        <f t="shared" si="26"/>
        <v>0.0402584056624032</v>
      </c>
      <c r="T321" s="48">
        <v>-0.0217945089159353</v>
      </c>
      <c r="U321" s="49">
        <v>0</v>
      </c>
    </row>
    <row r="322" customHeight="1" spans="1:22">
      <c r="A322" s="16" t="str">
        <f t="shared" si="23"/>
        <v>70744762</v>
      </c>
      <c r="B322" s="72">
        <v>707</v>
      </c>
      <c r="C322" s="72" t="s">
        <v>23</v>
      </c>
      <c r="D322" s="29" t="str">
        <f>VLOOKUP(B322,[1]Sheet1!$C$2:$I$142,7,0)</f>
        <v>A2</v>
      </c>
      <c r="E322" s="53" t="s">
        <v>24</v>
      </c>
      <c r="F322" s="30" t="s">
        <v>129</v>
      </c>
      <c r="G322" s="33">
        <v>44762</v>
      </c>
      <c r="H322" s="20" t="s">
        <v>433</v>
      </c>
      <c r="I322" s="40">
        <v>168</v>
      </c>
      <c r="J322" s="40">
        <v>18689.33</v>
      </c>
      <c r="K322" s="40" t="s">
        <v>442</v>
      </c>
      <c r="L322" s="41">
        <f t="shared" si="24"/>
        <v>8094.348823</v>
      </c>
      <c r="M322" s="42">
        <v>128.652173913043</v>
      </c>
      <c r="N322" s="42">
        <v>9381.05826086957</v>
      </c>
      <c r="O322" s="43">
        <v>0.3533</v>
      </c>
      <c r="P322" s="42">
        <f t="shared" si="25"/>
        <v>3314.32788356522</v>
      </c>
      <c r="Q322" s="48">
        <v>0.30584656978709</v>
      </c>
      <c r="R322" s="48">
        <v>0.992241118249661</v>
      </c>
      <c r="S322" s="48">
        <f t="shared" si="26"/>
        <v>1.44222934705329</v>
      </c>
      <c r="T322" s="48">
        <v>0.225870365128786</v>
      </c>
      <c r="U322" s="49"/>
      <c r="V322" s="16" t="s">
        <v>127</v>
      </c>
    </row>
    <row r="323" customHeight="1" spans="1:21">
      <c r="A323" s="16" t="str">
        <f t="shared" si="23"/>
        <v>70744769</v>
      </c>
      <c r="B323" s="72">
        <v>707</v>
      </c>
      <c r="C323" s="72" t="s">
        <v>23</v>
      </c>
      <c r="D323" s="29" t="str">
        <f>VLOOKUP(B323,[1]Sheet1!$C$2:$I$142,7,0)</f>
        <v>A2</v>
      </c>
      <c r="E323" s="53" t="s">
        <v>24</v>
      </c>
      <c r="F323" s="30" t="s">
        <v>129</v>
      </c>
      <c r="G323" s="32">
        <v>44769</v>
      </c>
      <c r="H323" s="20" t="s">
        <v>433</v>
      </c>
      <c r="I323" s="40">
        <v>124</v>
      </c>
      <c r="J323" s="40">
        <v>7907.24</v>
      </c>
      <c r="K323" s="40" t="s">
        <v>443</v>
      </c>
      <c r="L323" s="41">
        <f t="shared" si="24"/>
        <v>2715.346216</v>
      </c>
      <c r="M323" s="42">
        <v>128.652173913043</v>
      </c>
      <c r="N323" s="42">
        <v>9381.05826086957</v>
      </c>
      <c r="O323" s="43">
        <v>0.3533</v>
      </c>
      <c r="P323" s="42">
        <f t="shared" si="25"/>
        <v>3314.32788356522</v>
      </c>
      <c r="Q323" s="48">
        <v>-0.0361608651571476</v>
      </c>
      <c r="R323" s="48">
        <v>-0.15710575714226</v>
      </c>
      <c r="S323" s="48">
        <f t="shared" si="26"/>
        <v>-0.180724927830886</v>
      </c>
      <c r="T323" s="48">
        <v>-0.0280215114633453</v>
      </c>
      <c r="U323" s="50"/>
    </row>
    <row r="324" customHeight="1" spans="1:21">
      <c r="A324" s="16" t="str">
        <f t="shared" si="23"/>
        <v>73744747</v>
      </c>
      <c r="B324" s="72">
        <v>737</v>
      </c>
      <c r="C324" s="72" t="s">
        <v>70</v>
      </c>
      <c r="D324" s="29" t="str">
        <f>VLOOKUP(B324,[1]Sheet1!$C$2:$I$142,7,0)</f>
        <v>A3</v>
      </c>
      <c r="E324" s="53" t="s">
        <v>24</v>
      </c>
      <c r="F324" s="30" t="s">
        <v>121</v>
      </c>
      <c r="G324" s="32">
        <v>44747</v>
      </c>
      <c r="H324" s="74" t="s">
        <v>444</v>
      </c>
      <c r="I324" s="40">
        <v>97</v>
      </c>
      <c r="J324" s="40">
        <v>5002.7</v>
      </c>
      <c r="K324" s="40" t="s">
        <v>445</v>
      </c>
      <c r="L324" s="41">
        <f t="shared" si="24"/>
        <v>1278.69012</v>
      </c>
      <c r="M324" s="42">
        <v>85.0869565217391</v>
      </c>
      <c r="N324" s="42">
        <v>8589.58739130435</v>
      </c>
      <c r="O324" s="43">
        <v>0.24225</v>
      </c>
      <c r="P324" s="42">
        <f t="shared" si="25"/>
        <v>2080.82754554348</v>
      </c>
      <c r="Q324" s="48">
        <v>0.140010219724068</v>
      </c>
      <c r="R324" s="48">
        <v>-0.417585528605894</v>
      </c>
      <c r="S324" s="48">
        <f t="shared" si="26"/>
        <v>-0.385489622751977</v>
      </c>
      <c r="T324" s="48">
        <v>0.0551083591331269</v>
      </c>
      <c r="U324" s="50"/>
    </row>
    <row r="325" customHeight="1" spans="1:21">
      <c r="A325" s="16" t="str">
        <f t="shared" si="23"/>
        <v>73744754</v>
      </c>
      <c r="B325" s="72">
        <v>737</v>
      </c>
      <c r="C325" s="72" t="s">
        <v>70</v>
      </c>
      <c r="D325" s="29" t="str">
        <f>VLOOKUP(B325,[1]Sheet1!$C$2:$I$142,7,0)</f>
        <v>A3</v>
      </c>
      <c r="E325" s="53" t="s">
        <v>24</v>
      </c>
      <c r="F325" s="30" t="s">
        <v>121</v>
      </c>
      <c r="G325" s="32">
        <v>44754</v>
      </c>
      <c r="H325" s="74" t="s">
        <v>444</v>
      </c>
      <c r="I325" s="40">
        <v>132</v>
      </c>
      <c r="J325" s="40">
        <v>5787.4</v>
      </c>
      <c r="K325" s="40" t="s">
        <v>446</v>
      </c>
      <c r="L325" s="41">
        <f t="shared" si="24"/>
        <v>2008.2278</v>
      </c>
      <c r="M325" s="42">
        <v>85.0869565217391</v>
      </c>
      <c r="N325" s="42">
        <v>8589.58739130435</v>
      </c>
      <c r="O325" s="43">
        <v>0.24225</v>
      </c>
      <c r="P325" s="42">
        <f t="shared" si="25"/>
        <v>2080.82754554348</v>
      </c>
      <c r="Q325" s="48">
        <v>0.551354113438937</v>
      </c>
      <c r="R325" s="48">
        <v>-0.326230733054901</v>
      </c>
      <c r="S325" s="48">
        <f t="shared" si="26"/>
        <v>-0.0348898426008275</v>
      </c>
      <c r="T325" s="48">
        <v>0.432404540763674</v>
      </c>
      <c r="U325" s="50"/>
    </row>
    <row r="326" customHeight="1" spans="1:22">
      <c r="A326" s="16" t="str">
        <f t="shared" si="23"/>
        <v>73744761</v>
      </c>
      <c r="B326" s="72">
        <v>737</v>
      </c>
      <c r="C326" s="72" t="s">
        <v>70</v>
      </c>
      <c r="D326" s="29" t="str">
        <f>VLOOKUP(B326,[1]Sheet1!$C$2:$I$142,7,0)</f>
        <v>A3</v>
      </c>
      <c r="E326" s="53" t="s">
        <v>24</v>
      </c>
      <c r="F326" s="30" t="s">
        <v>121</v>
      </c>
      <c r="G326" s="32">
        <v>44761</v>
      </c>
      <c r="H326" s="74" t="s">
        <v>444</v>
      </c>
      <c r="I326" s="40">
        <v>70</v>
      </c>
      <c r="J326" s="40">
        <v>12390.44</v>
      </c>
      <c r="K326" s="40" t="s">
        <v>447</v>
      </c>
      <c r="L326" s="41">
        <f t="shared" si="24"/>
        <v>2201.781188</v>
      </c>
      <c r="M326" s="42">
        <v>85.0869565217391</v>
      </c>
      <c r="N326" s="42">
        <v>8589.58739130435</v>
      </c>
      <c r="O326" s="43">
        <v>0.24225</v>
      </c>
      <c r="P326" s="42">
        <f t="shared" si="25"/>
        <v>2080.82754554348</v>
      </c>
      <c r="Q326" s="48">
        <v>-0.177312212570261</v>
      </c>
      <c r="R326" s="48">
        <v>0.442495365090928</v>
      </c>
      <c r="S326" s="48">
        <f t="shared" si="26"/>
        <v>0.0581276630615396</v>
      </c>
      <c r="T326" s="48">
        <v>-0.266460268317853</v>
      </c>
      <c r="U326" s="50"/>
      <c r="V326" s="25" t="s">
        <v>151</v>
      </c>
    </row>
    <row r="327" customHeight="1" spans="1:21">
      <c r="A327" s="16" t="str">
        <f t="shared" si="23"/>
        <v>73744768</v>
      </c>
      <c r="B327" s="72">
        <v>737</v>
      </c>
      <c r="C327" s="72" t="s">
        <v>70</v>
      </c>
      <c r="D327" s="29" t="str">
        <f>VLOOKUP(B327,[1]Sheet1!$C$2:$I$142,7,0)</f>
        <v>A3</v>
      </c>
      <c r="E327" s="53" t="s">
        <v>24</v>
      </c>
      <c r="F327" s="30" t="s">
        <v>121</v>
      </c>
      <c r="G327" s="32">
        <v>44768</v>
      </c>
      <c r="H327" s="74" t="s">
        <v>444</v>
      </c>
      <c r="I327" s="40">
        <v>56</v>
      </c>
      <c r="J327" s="40">
        <v>3309.65</v>
      </c>
      <c r="K327" s="40" t="s">
        <v>448</v>
      </c>
      <c r="L327" s="41">
        <f t="shared" si="24"/>
        <v>649.684295</v>
      </c>
      <c r="M327" s="42">
        <v>85.0869565217391</v>
      </c>
      <c r="N327" s="42">
        <v>8589.58739130435</v>
      </c>
      <c r="O327" s="43">
        <v>0.24225</v>
      </c>
      <c r="P327" s="42">
        <f t="shared" si="25"/>
        <v>2080.82754554348</v>
      </c>
      <c r="Q327" s="48">
        <v>-0.341849770056208</v>
      </c>
      <c r="R327" s="48">
        <v>-0.614690456103803</v>
      </c>
      <c r="S327" s="48">
        <f t="shared" si="26"/>
        <v>-0.687776002200935</v>
      </c>
      <c r="T327" s="48">
        <v>-0.189680082559339</v>
      </c>
      <c r="U327" s="50"/>
    </row>
    <row r="328" customHeight="1" spans="1:21">
      <c r="A328" s="16" t="str">
        <f t="shared" si="23"/>
        <v>73744749</v>
      </c>
      <c r="B328" s="72">
        <v>737</v>
      </c>
      <c r="C328" s="72" t="s">
        <v>70</v>
      </c>
      <c r="D328" s="29" t="str">
        <f>VLOOKUP(B328,[1]Sheet1!$C$2:$I$142,7,0)</f>
        <v>A3</v>
      </c>
      <c r="E328" s="53" t="s">
        <v>24</v>
      </c>
      <c r="F328" s="30" t="s">
        <v>114</v>
      </c>
      <c r="G328" s="6">
        <v>44749</v>
      </c>
      <c r="H328" s="74" t="s">
        <v>444</v>
      </c>
      <c r="I328" s="40">
        <v>106</v>
      </c>
      <c r="J328" s="40">
        <v>6745.29</v>
      </c>
      <c r="K328" s="40" t="s">
        <v>449</v>
      </c>
      <c r="L328" s="41">
        <f t="shared" si="24"/>
        <v>2527.460163</v>
      </c>
      <c r="M328" s="42">
        <v>85.0869565217391</v>
      </c>
      <c r="N328" s="42">
        <v>8589.58739130435</v>
      </c>
      <c r="O328" s="43">
        <v>0.24225</v>
      </c>
      <c r="P328" s="42">
        <f t="shared" si="25"/>
        <v>2080.82754554348</v>
      </c>
      <c r="Q328" s="48">
        <v>0.245784363822177</v>
      </c>
      <c r="R328" s="48">
        <v>-0.214713152947419</v>
      </c>
      <c r="S328" s="48">
        <f t="shared" si="26"/>
        <v>0.214641822871423</v>
      </c>
      <c r="T328" s="48">
        <v>0.546749226006192</v>
      </c>
      <c r="U328" s="49"/>
    </row>
    <row r="329" customHeight="1" spans="1:21">
      <c r="A329" s="16" t="str">
        <f t="shared" si="23"/>
        <v>73744756</v>
      </c>
      <c r="B329" s="72">
        <v>737</v>
      </c>
      <c r="C329" s="72" t="s">
        <v>70</v>
      </c>
      <c r="D329" s="29" t="str">
        <f>VLOOKUP(B329,[1]Sheet1!$C$2:$I$142,7,0)</f>
        <v>A3</v>
      </c>
      <c r="E329" s="53" t="s">
        <v>24</v>
      </c>
      <c r="F329" s="30" t="s">
        <v>114</v>
      </c>
      <c r="G329" s="32">
        <v>44756</v>
      </c>
      <c r="H329" s="74" t="s">
        <v>444</v>
      </c>
      <c r="I329" s="40">
        <v>77</v>
      </c>
      <c r="J329" s="40">
        <v>4328.2</v>
      </c>
      <c r="K329" s="40" t="s">
        <v>450</v>
      </c>
      <c r="L329" s="41">
        <f t="shared" si="24"/>
        <v>1448.64854</v>
      </c>
      <c r="M329" s="42">
        <v>85.0869565217391</v>
      </c>
      <c r="N329" s="42">
        <v>8589.58739130435</v>
      </c>
      <c r="O329" s="43">
        <v>0.24225</v>
      </c>
      <c r="P329" s="42">
        <f t="shared" si="25"/>
        <v>2080.82754554348</v>
      </c>
      <c r="Q329" s="48">
        <v>-0.0950434338272866</v>
      </c>
      <c r="R329" s="48">
        <v>-0.496110837130356</v>
      </c>
      <c r="S329" s="48">
        <f t="shared" si="26"/>
        <v>-0.303811340299402</v>
      </c>
      <c r="T329" s="48">
        <v>0.381630546955624</v>
      </c>
      <c r="U329" s="50"/>
    </row>
    <row r="330" customHeight="1" spans="1:22">
      <c r="A330" s="16" t="str">
        <f t="shared" si="23"/>
        <v>73744763</v>
      </c>
      <c r="B330" s="72">
        <v>737</v>
      </c>
      <c r="C330" s="72" t="s">
        <v>70</v>
      </c>
      <c r="D330" s="29" t="str">
        <f>VLOOKUP(B330,[1]Sheet1!$C$2:$I$142,7,0)</f>
        <v>A3</v>
      </c>
      <c r="E330" s="53" t="s">
        <v>24</v>
      </c>
      <c r="F330" s="30" t="s">
        <v>114</v>
      </c>
      <c r="G330" s="32">
        <v>44763</v>
      </c>
      <c r="H330" s="74" t="s">
        <v>444</v>
      </c>
      <c r="I330" s="40">
        <v>56</v>
      </c>
      <c r="J330" s="40">
        <v>11870.91</v>
      </c>
      <c r="K330" s="40" t="s">
        <v>281</v>
      </c>
      <c r="L330" s="41">
        <f t="shared" si="24"/>
        <v>2511.884556</v>
      </c>
      <c r="M330" s="42">
        <v>85.0869565217391</v>
      </c>
      <c r="N330" s="42">
        <v>8589.58739130435</v>
      </c>
      <c r="O330" s="43">
        <v>0.24225</v>
      </c>
      <c r="P330" s="42">
        <f t="shared" si="25"/>
        <v>2080.82754554348</v>
      </c>
      <c r="Q330" s="48">
        <v>-0.341849770056208</v>
      </c>
      <c r="R330" s="48">
        <v>0.382011668222561</v>
      </c>
      <c r="S330" s="48">
        <f t="shared" si="26"/>
        <v>0.207156528362823</v>
      </c>
      <c r="T330" s="48">
        <v>-0.126522187822497</v>
      </c>
      <c r="U330" s="50"/>
      <c r="V330" s="25" t="s">
        <v>151</v>
      </c>
    </row>
    <row r="331" customHeight="1" spans="1:21">
      <c r="A331" s="16" t="str">
        <f t="shared" si="23"/>
        <v>73744770</v>
      </c>
      <c r="B331" s="72">
        <v>737</v>
      </c>
      <c r="C331" s="72" t="s">
        <v>70</v>
      </c>
      <c r="D331" s="29" t="str">
        <f>VLOOKUP(B331,[1]Sheet1!$C$2:$I$142,7,0)</f>
        <v>A3</v>
      </c>
      <c r="E331" s="53" t="s">
        <v>24</v>
      </c>
      <c r="F331" s="30" t="s">
        <v>114</v>
      </c>
      <c r="G331" s="32">
        <v>44770</v>
      </c>
      <c r="H331" s="74" t="s">
        <v>444</v>
      </c>
      <c r="I331" s="40">
        <v>75</v>
      </c>
      <c r="J331" s="40">
        <v>4378.4</v>
      </c>
      <c r="K331" s="40" t="s">
        <v>451</v>
      </c>
      <c r="L331" s="41">
        <f t="shared" si="24"/>
        <v>1807.40352</v>
      </c>
      <c r="M331" s="42">
        <v>85.0869565217391</v>
      </c>
      <c r="N331" s="42">
        <v>8589.58739130435</v>
      </c>
      <c r="O331" s="43">
        <v>0.24225</v>
      </c>
      <c r="P331" s="42">
        <f t="shared" si="25"/>
        <v>2080.82754554348</v>
      </c>
      <c r="Q331" s="48">
        <v>-0.118548799182422</v>
      </c>
      <c r="R331" s="48">
        <v>-0.490266551751663</v>
      </c>
      <c r="S331" s="48">
        <f t="shared" si="26"/>
        <v>-0.131401579207788</v>
      </c>
      <c r="T331" s="48">
        <v>0.704024767801858</v>
      </c>
      <c r="U331" s="50"/>
    </row>
    <row r="332" customHeight="1" spans="1:21">
      <c r="A332" s="16" t="str">
        <f t="shared" si="23"/>
        <v>73744745</v>
      </c>
      <c r="B332" s="72">
        <v>737</v>
      </c>
      <c r="C332" s="72" t="s">
        <v>70</v>
      </c>
      <c r="D332" s="29" t="str">
        <f>VLOOKUP(B332,[1]Sheet1!$C$2:$I$142,7,0)</f>
        <v>A3</v>
      </c>
      <c r="E332" s="53" t="s">
        <v>24</v>
      </c>
      <c r="F332" s="5" t="s">
        <v>268</v>
      </c>
      <c r="G332" s="6">
        <v>44745</v>
      </c>
      <c r="H332" s="74" t="s">
        <v>444</v>
      </c>
      <c r="I332" s="40">
        <v>78</v>
      </c>
      <c r="J332" s="40">
        <v>6779.56</v>
      </c>
      <c r="K332" s="40" t="s">
        <v>452</v>
      </c>
      <c r="L332" s="41">
        <f t="shared" si="24"/>
        <v>2153.188256</v>
      </c>
      <c r="M332" s="42">
        <v>85.0869565217391</v>
      </c>
      <c r="N332" s="42">
        <v>8589.58739130435</v>
      </c>
      <c r="O332" s="43">
        <v>0.24225</v>
      </c>
      <c r="P332" s="42">
        <f t="shared" si="25"/>
        <v>2080.82754554348</v>
      </c>
      <c r="Q332" s="48">
        <v>-0.0832907511497189</v>
      </c>
      <c r="R332" s="48">
        <v>-0.210723438606228</v>
      </c>
      <c r="S332" s="48">
        <f t="shared" si="26"/>
        <v>0.0347749675899366</v>
      </c>
      <c r="T332" s="48">
        <v>0.311042311661507</v>
      </c>
      <c r="U332" s="49">
        <v>0</v>
      </c>
    </row>
    <row r="333" customHeight="1" spans="1:21">
      <c r="A333" s="16" t="str">
        <f t="shared" si="23"/>
        <v>73744752</v>
      </c>
      <c r="B333" s="72">
        <v>737</v>
      </c>
      <c r="C333" s="72" t="s">
        <v>70</v>
      </c>
      <c r="D333" s="29" t="str">
        <f>VLOOKUP(B333,[1]Sheet1!$C$2:$I$142,7,0)</f>
        <v>A3</v>
      </c>
      <c r="E333" s="53" t="s">
        <v>24</v>
      </c>
      <c r="F333" s="5" t="s">
        <v>268</v>
      </c>
      <c r="G333" s="7">
        <v>44752</v>
      </c>
      <c r="H333" s="74" t="s">
        <v>444</v>
      </c>
      <c r="I333" s="40">
        <v>101</v>
      </c>
      <c r="J333" s="40">
        <v>7103.55</v>
      </c>
      <c r="K333" s="40" t="s">
        <v>441</v>
      </c>
      <c r="L333" s="41">
        <f t="shared" si="24"/>
        <v>2454.98688</v>
      </c>
      <c r="M333" s="42">
        <v>85.0869565217391</v>
      </c>
      <c r="N333" s="42">
        <v>8589.58739130435</v>
      </c>
      <c r="O333" s="43">
        <v>0.24225</v>
      </c>
      <c r="P333" s="42">
        <f t="shared" si="25"/>
        <v>2080.82754554348</v>
      </c>
      <c r="Q333" s="48">
        <v>0.187020950434338</v>
      </c>
      <c r="R333" s="48">
        <v>-0.173004513908169</v>
      </c>
      <c r="S333" s="48">
        <f t="shared" si="26"/>
        <v>0.179812755390451</v>
      </c>
      <c r="T333" s="48">
        <v>0.426625386996904</v>
      </c>
      <c r="U333" s="50"/>
    </row>
    <row r="334" customHeight="1" spans="1:22">
      <c r="A334" s="16" t="str">
        <f t="shared" si="23"/>
        <v>73744759</v>
      </c>
      <c r="B334" s="72">
        <v>737</v>
      </c>
      <c r="C334" s="72" t="s">
        <v>70</v>
      </c>
      <c r="D334" s="29" t="str">
        <f>VLOOKUP(B334,[1]Sheet1!$C$2:$I$142,7,0)</f>
        <v>A3</v>
      </c>
      <c r="E334" s="53" t="s">
        <v>24</v>
      </c>
      <c r="F334" s="5" t="s">
        <v>268</v>
      </c>
      <c r="G334" s="6">
        <v>44759</v>
      </c>
      <c r="H334" s="74" t="s">
        <v>444</v>
      </c>
      <c r="I334" s="40">
        <v>141</v>
      </c>
      <c r="J334" s="40">
        <v>19160.14</v>
      </c>
      <c r="K334" s="40" t="s">
        <v>453</v>
      </c>
      <c r="L334" s="41">
        <f t="shared" si="24"/>
        <v>4891.583742</v>
      </c>
      <c r="M334" s="42">
        <v>85.0869565217391</v>
      </c>
      <c r="N334" s="42">
        <v>8589.58739130435</v>
      </c>
      <c r="O334" s="43">
        <v>0.24225</v>
      </c>
      <c r="P334" s="42">
        <f t="shared" si="25"/>
        <v>2080.82754554348</v>
      </c>
      <c r="Q334" s="48">
        <v>0.657128257537047</v>
      </c>
      <c r="R334" s="48">
        <v>1.23062402501391</v>
      </c>
      <c r="S334" s="48">
        <f t="shared" si="26"/>
        <v>1.35078767218184</v>
      </c>
      <c r="T334" s="48">
        <v>0.0538699690402478</v>
      </c>
      <c r="U334" s="50"/>
      <c r="V334" s="16" t="s">
        <v>127</v>
      </c>
    </row>
    <row r="335" customHeight="1" spans="1:22">
      <c r="A335" s="16" t="str">
        <f t="shared" si="23"/>
        <v>73744766</v>
      </c>
      <c r="B335" s="72">
        <v>737</v>
      </c>
      <c r="C335" s="72" t="s">
        <v>70</v>
      </c>
      <c r="D335" s="29" t="str">
        <f>VLOOKUP(B335,[1]Sheet1!$C$2:$I$142,7,0)</f>
        <v>A3</v>
      </c>
      <c r="E335" s="53" t="s">
        <v>24</v>
      </c>
      <c r="F335" s="5" t="s">
        <v>268</v>
      </c>
      <c r="G335" s="6">
        <v>44766</v>
      </c>
      <c r="H335" s="74" t="s">
        <v>444</v>
      </c>
      <c r="I335" s="40">
        <v>90</v>
      </c>
      <c r="J335" s="40">
        <v>49226.9</v>
      </c>
      <c r="K335" s="40" t="s">
        <v>454</v>
      </c>
      <c r="L335" s="41">
        <f t="shared" si="24"/>
        <v>4002.14697</v>
      </c>
      <c r="M335" s="42">
        <v>85.0869565217391</v>
      </c>
      <c r="N335" s="42">
        <v>8589.58739130435</v>
      </c>
      <c r="O335" s="43">
        <v>0.24225</v>
      </c>
      <c r="P335" s="42">
        <f t="shared" si="25"/>
        <v>2080.82754554348</v>
      </c>
      <c r="Q335" s="48">
        <v>0.0577414409810936</v>
      </c>
      <c r="R335" s="48">
        <v>4.73099704996712</v>
      </c>
      <c r="S335" s="48">
        <f t="shared" si="26"/>
        <v>0.923343901598873</v>
      </c>
      <c r="T335" s="48">
        <v>-0.664396284829721</v>
      </c>
      <c r="U335" s="50"/>
      <c r="V335" s="19" t="s">
        <v>455</v>
      </c>
    </row>
    <row r="336" customHeight="1" spans="1:21">
      <c r="A336" s="16" t="str">
        <f t="shared" si="23"/>
        <v>73744773</v>
      </c>
      <c r="B336" s="72">
        <v>737</v>
      </c>
      <c r="C336" s="72" t="s">
        <v>70</v>
      </c>
      <c r="D336" s="29" t="str">
        <f>VLOOKUP(B336,[1]Sheet1!$C$2:$I$142,7,0)</f>
        <v>A3</v>
      </c>
      <c r="E336" s="53" t="s">
        <v>24</v>
      </c>
      <c r="F336" s="5" t="s">
        <v>268</v>
      </c>
      <c r="G336" s="6">
        <v>44773</v>
      </c>
      <c r="H336" s="74" t="s">
        <v>444</v>
      </c>
      <c r="I336" s="40">
        <v>79</v>
      </c>
      <c r="J336" s="40">
        <v>5011</v>
      </c>
      <c r="K336" s="40" t="s">
        <v>456</v>
      </c>
      <c r="L336" s="41">
        <f t="shared" si="24"/>
        <v>1415.6075</v>
      </c>
      <c r="M336" s="42">
        <v>85.0869565217391</v>
      </c>
      <c r="N336" s="42">
        <v>8589.58739130435</v>
      </c>
      <c r="O336" s="43">
        <v>0.24225</v>
      </c>
      <c r="P336" s="42">
        <f t="shared" si="25"/>
        <v>2080.82754554348</v>
      </c>
      <c r="Q336" s="48">
        <v>-0.0715380684721512</v>
      </c>
      <c r="R336" s="48">
        <v>-0.416619242377943</v>
      </c>
      <c r="S336" s="48">
        <f t="shared" si="26"/>
        <v>-0.319690138170357</v>
      </c>
      <c r="T336" s="48">
        <v>0.166150670794634</v>
      </c>
      <c r="U336" s="50"/>
    </row>
    <row r="337" customHeight="1" spans="1:21">
      <c r="A337" s="16" t="str">
        <f t="shared" si="23"/>
        <v>11140044746</v>
      </c>
      <c r="B337" s="34">
        <v>111400</v>
      </c>
      <c r="C337" s="34" t="s">
        <v>93</v>
      </c>
      <c r="D337" s="29" t="str">
        <f>VLOOKUP(B337,[1]Sheet1!$C$2:$I$142,7,0)</f>
        <v>B1</v>
      </c>
      <c r="E337" s="75" t="s">
        <v>22</v>
      </c>
      <c r="F337" s="5" t="s">
        <v>152</v>
      </c>
      <c r="G337" s="6">
        <v>44746</v>
      </c>
      <c r="H337" s="20" t="s">
        <v>457</v>
      </c>
      <c r="I337" s="40">
        <v>67</v>
      </c>
      <c r="J337" s="40">
        <v>5029.43</v>
      </c>
      <c r="K337" s="40" t="s">
        <v>458</v>
      </c>
      <c r="L337" s="41">
        <f t="shared" si="24"/>
        <v>1647.641268</v>
      </c>
      <c r="M337" s="42">
        <v>71.3913043478261</v>
      </c>
      <c r="N337" s="42">
        <v>6313.18869565217</v>
      </c>
      <c r="O337" s="43">
        <v>0.24955</v>
      </c>
      <c r="P337" s="42">
        <f t="shared" si="25"/>
        <v>1575.456239</v>
      </c>
      <c r="Q337" s="48">
        <v>-0.0615103532277711</v>
      </c>
      <c r="R337" s="48">
        <v>-0.20334552910422</v>
      </c>
      <c r="S337" s="48">
        <f t="shared" si="26"/>
        <v>0.045818491947335</v>
      </c>
      <c r="T337" s="48">
        <v>0.312762973352034</v>
      </c>
      <c r="U337" s="50"/>
    </row>
    <row r="338" customHeight="1" spans="1:21">
      <c r="A338" s="16" t="str">
        <f t="shared" si="23"/>
        <v>11140044753</v>
      </c>
      <c r="B338" s="34">
        <v>111400</v>
      </c>
      <c r="C338" s="34" t="s">
        <v>93</v>
      </c>
      <c r="D338" s="29" t="str">
        <f>VLOOKUP(B338,[1]Sheet1!$C$2:$I$142,7,0)</f>
        <v>B1</v>
      </c>
      <c r="E338" s="75" t="s">
        <v>22</v>
      </c>
      <c r="F338" s="5" t="s">
        <v>152</v>
      </c>
      <c r="G338" s="6">
        <v>44753</v>
      </c>
      <c r="H338" s="20" t="s">
        <v>457</v>
      </c>
      <c r="I338" s="40">
        <v>86</v>
      </c>
      <c r="J338" s="40">
        <v>7372.35</v>
      </c>
      <c r="K338" s="40" t="s">
        <v>459</v>
      </c>
      <c r="L338" s="41">
        <f t="shared" si="24"/>
        <v>1694.903265</v>
      </c>
      <c r="M338" s="42">
        <v>71.3913043478261</v>
      </c>
      <c r="N338" s="42">
        <v>6313.18869565217</v>
      </c>
      <c r="O338" s="43">
        <v>0.24955</v>
      </c>
      <c r="P338" s="42">
        <f t="shared" si="25"/>
        <v>1575.456239</v>
      </c>
      <c r="Q338" s="48">
        <v>0.20462850182704</v>
      </c>
      <c r="R338" s="48">
        <v>0.167769625684919</v>
      </c>
      <c r="S338" s="48">
        <f t="shared" si="26"/>
        <v>0.0758174191342933</v>
      </c>
      <c r="T338" s="48">
        <v>-0.0787417351232218</v>
      </c>
      <c r="U338" s="50"/>
    </row>
    <row r="339" customHeight="1" spans="1:22">
      <c r="A339" s="16" t="str">
        <f t="shared" si="23"/>
        <v>11140044760</v>
      </c>
      <c r="B339" s="34">
        <v>111400</v>
      </c>
      <c r="C339" s="34" t="s">
        <v>93</v>
      </c>
      <c r="D339" s="29" t="str">
        <f>VLOOKUP(B339,[1]Sheet1!$C$2:$I$142,7,0)</f>
        <v>B1</v>
      </c>
      <c r="E339" s="75" t="s">
        <v>22</v>
      </c>
      <c r="F339" s="5" t="s">
        <v>152</v>
      </c>
      <c r="G339" s="6">
        <v>44760</v>
      </c>
      <c r="H339" s="20" t="s">
        <v>457</v>
      </c>
      <c r="I339" s="40">
        <v>105</v>
      </c>
      <c r="J339" s="40">
        <v>16025.36</v>
      </c>
      <c r="K339" s="40" t="s">
        <v>460</v>
      </c>
      <c r="L339" s="41">
        <f t="shared" si="24"/>
        <v>3469.49044</v>
      </c>
      <c r="M339" s="42">
        <v>71.3913043478261</v>
      </c>
      <c r="N339" s="42">
        <v>6313.18869565217</v>
      </c>
      <c r="O339" s="43">
        <v>0.24955</v>
      </c>
      <c r="P339" s="42">
        <f t="shared" si="25"/>
        <v>1575.456239</v>
      </c>
      <c r="Q339" s="48">
        <v>0.470767356881851</v>
      </c>
      <c r="R339" s="48">
        <v>1.53839395154409</v>
      </c>
      <c r="S339" s="48">
        <f t="shared" si="26"/>
        <v>1.20221314569944</v>
      </c>
      <c r="T339" s="48">
        <v>-0.132438389100381</v>
      </c>
      <c r="U339" s="50"/>
      <c r="V339" s="16" t="s">
        <v>127</v>
      </c>
    </row>
    <row r="340" customHeight="1" spans="1:21">
      <c r="A340" s="16" t="str">
        <f t="shared" si="23"/>
        <v>11140044767</v>
      </c>
      <c r="B340" s="34">
        <v>111400</v>
      </c>
      <c r="C340" s="34" t="s">
        <v>93</v>
      </c>
      <c r="D340" s="29" t="str">
        <f>VLOOKUP(B340,[1]Sheet1!$C$2:$I$142,7,0)</f>
        <v>B1</v>
      </c>
      <c r="E340" s="75" t="s">
        <v>22</v>
      </c>
      <c r="F340" s="5" t="s">
        <v>152</v>
      </c>
      <c r="G340" s="6">
        <v>44767</v>
      </c>
      <c r="H340" s="20" t="s">
        <v>457</v>
      </c>
      <c r="I340" s="40">
        <v>50</v>
      </c>
      <c r="J340" s="40">
        <v>4271.1</v>
      </c>
      <c r="K340" s="40" t="s">
        <v>461</v>
      </c>
      <c r="L340" s="41">
        <f t="shared" si="24"/>
        <v>1613.19447</v>
      </c>
      <c r="M340" s="42">
        <v>71.3913043478261</v>
      </c>
      <c r="N340" s="42">
        <v>6313.18869565217</v>
      </c>
      <c r="O340" s="43">
        <v>0.24955</v>
      </c>
      <c r="P340" s="42">
        <f t="shared" si="25"/>
        <v>1575.456239</v>
      </c>
      <c r="Q340" s="48">
        <v>-0.299634591961023</v>
      </c>
      <c r="R340" s="48">
        <v>-0.32346390930126</v>
      </c>
      <c r="S340" s="48">
        <f t="shared" si="26"/>
        <v>0.0239538427445972</v>
      </c>
      <c r="T340" s="48">
        <v>0.513524343818874</v>
      </c>
      <c r="U340" s="49"/>
    </row>
    <row r="341" customHeight="1" spans="1:21">
      <c r="A341" s="16" t="str">
        <f t="shared" si="23"/>
        <v>11140044747</v>
      </c>
      <c r="B341" s="34">
        <v>111400</v>
      </c>
      <c r="C341" s="34" t="s">
        <v>93</v>
      </c>
      <c r="D341" s="29" t="str">
        <f>VLOOKUP(B341,[1]Sheet1!$C$2:$I$142,7,0)</f>
        <v>B1</v>
      </c>
      <c r="E341" s="75" t="s">
        <v>22</v>
      </c>
      <c r="F341" s="30" t="s">
        <v>121</v>
      </c>
      <c r="G341" s="32">
        <v>44747</v>
      </c>
      <c r="H341" s="20" t="s">
        <v>457</v>
      </c>
      <c r="I341" s="40">
        <v>84</v>
      </c>
      <c r="J341" s="40">
        <v>8424.92</v>
      </c>
      <c r="K341" s="40" t="s">
        <v>158</v>
      </c>
      <c r="L341" s="41">
        <f t="shared" si="24"/>
        <v>2100.332556</v>
      </c>
      <c r="M341" s="42">
        <v>71.3913043478261</v>
      </c>
      <c r="N341" s="42">
        <v>6313.18869565217</v>
      </c>
      <c r="O341" s="43">
        <v>0.24955</v>
      </c>
      <c r="P341" s="42">
        <f t="shared" si="25"/>
        <v>1575.456239</v>
      </c>
      <c r="Q341" s="48">
        <v>0.176613885505481</v>
      </c>
      <c r="R341" s="48">
        <v>0.334495198250949</v>
      </c>
      <c r="S341" s="48">
        <f t="shared" si="26"/>
        <v>0.33315829662978</v>
      </c>
      <c r="T341" s="48">
        <v>-0.00100180324584252</v>
      </c>
      <c r="U341" s="50"/>
    </row>
    <row r="342" customHeight="1" spans="1:21">
      <c r="A342" s="16" t="str">
        <f t="shared" si="23"/>
        <v>11140044754</v>
      </c>
      <c r="B342" s="34">
        <v>111400</v>
      </c>
      <c r="C342" s="34" t="s">
        <v>93</v>
      </c>
      <c r="D342" s="29" t="str">
        <f>VLOOKUP(B342,[1]Sheet1!$C$2:$I$142,7,0)</f>
        <v>B1</v>
      </c>
      <c r="E342" s="75" t="s">
        <v>22</v>
      </c>
      <c r="F342" s="30" t="s">
        <v>121</v>
      </c>
      <c r="G342" s="32">
        <v>44754</v>
      </c>
      <c r="H342" s="20" t="s">
        <v>457</v>
      </c>
      <c r="I342" s="40">
        <v>90</v>
      </c>
      <c r="J342" s="40">
        <v>5401.83</v>
      </c>
      <c r="K342" s="40" t="s">
        <v>462</v>
      </c>
      <c r="L342" s="41">
        <f t="shared" si="24"/>
        <v>1719.942672</v>
      </c>
      <c r="M342" s="42">
        <v>71.3913043478261</v>
      </c>
      <c r="N342" s="42">
        <v>6313.18869565217</v>
      </c>
      <c r="O342" s="43">
        <v>0.24955</v>
      </c>
      <c r="P342" s="42">
        <f t="shared" si="25"/>
        <v>1575.456239</v>
      </c>
      <c r="Q342" s="48">
        <v>0.260657734470158</v>
      </c>
      <c r="R342" s="48">
        <v>-0.144357905265816</v>
      </c>
      <c r="S342" s="48">
        <f t="shared" si="26"/>
        <v>0.0917108513859523</v>
      </c>
      <c r="T342" s="48">
        <v>0.275896613905029</v>
      </c>
      <c r="U342" s="50"/>
    </row>
    <row r="343" customHeight="1" spans="1:21">
      <c r="A343" s="16" t="str">
        <f t="shared" si="23"/>
        <v>11140044761</v>
      </c>
      <c r="B343" s="34">
        <v>111400</v>
      </c>
      <c r="C343" s="34" t="s">
        <v>93</v>
      </c>
      <c r="D343" s="29" t="str">
        <f>VLOOKUP(B343,[1]Sheet1!$C$2:$I$142,7,0)</f>
        <v>B1</v>
      </c>
      <c r="E343" s="75" t="s">
        <v>22</v>
      </c>
      <c r="F343" s="30" t="s">
        <v>121</v>
      </c>
      <c r="G343" s="32">
        <v>44761</v>
      </c>
      <c r="H343" s="20" t="s">
        <v>457</v>
      </c>
      <c r="I343" s="40">
        <v>76</v>
      </c>
      <c r="J343" s="40">
        <v>7130.81</v>
      </c>
      <c r="K343" s="40" t="s">
        <v>463</v>
      </c>
      <c r="L343" s="41">
        <f t="shared" si="24"/>
        <v>1676.453431</v>
      </c>
      <c r="M343" s="42">
        <v>71.3913043478261</v>
      </c>
      <c r="N343" s="42">
        <v>6313.18869565217</v>
      </c>
      <c r="O343" s="43">
        <v>0.24955</v>
      </c>
      <c r="P343" s="42">
        <f t="shared" si="25"/>
        <v>1575.456239</v>
      </c>
      <c r="Q343" s="48">
        <v>0.0645554202192447</v>
      </c>
      <c r="R343" s="48">
        <v>0.129510037441288</v>
      </c>
      <c r="S343" s="48">
        <f t="shared" si="26"/>
        <v>0.0641066311458495</v>
      </c>
      <c r="T343" s="48">
        <v>-0.0579042276096974</v>
      </c>
      <c r="U343" s="50"/>
    </row>
    <row r="344" customHeight="1" spans="1:21">
      <c r="A344" s="16" t="str">
        <f t="shared" si="23"/>
        <v>11140044768</v>
      </c>
      <c r="B344" s="34">
        <v>111400</v>
      </c>
      <c r="C344" s="34" t="s">
        <v>93</v>
      </c>
      <c r="D344" s="29" t="str">
        <f>VLOOKUP(B344,[1]Sheet1!$C$2:$I$142,7,0)</f>
        <v>B1</v>
      </c>
      <c r="E344" s="75" t="s">
        <v>22</v>
      </c>
      <c r="F344" s="30" t="s">
        <v>121</v>
      </c>
      <c r="G344" s="32">
        <v>44768</v>
      </c>
      <c r="H344" s="20" t="s">
        <v>457</v>
      </c>
      <c r="I344" s="40">
        <v>62</v>
      </c>
      <c r="J344" s="40">
        <v>4708.78</v>
      </c>
      <c r="K344" s="40" t="s">
        <v>464</v>
      </c>
      <c r="L344" s="41">
        <f t="shared" si="24"/>
        <v>1409.337854</v>
      </c>
      <c r="M344" s="42">
        <v>71.3913043478261</v>
      </c>
      <c r="N344" s="42">
        <v>6313.18869565217</v>
      </c>
      <c r="O344" s="43">
        <v>0.24955</v>
      </c>
      <c r="P344" s="42">
        <f t="shared" si="25"/>
        <v>1575.456239</v>
      </c>
      <c r="Q344" s="48">
        <v>-0.131546894031669</v>
      </c>
      <c r="R344" s="48">
        <v>-0.254136027449506</v>
      </c>
      <c r="S344" s="48">
        <f t="shared" si="26"/>
        <v>-0.105441446666549</v>
      </c>
      <c r="T344" s="48">
        <v>0.199358845922661</v>
      </c>
      <c r="U344" s="50"/>
    </row>
    <row r="345" customHeight="1" spans="1:21">
      <c r="A345" s="16" t="str">
        <f t="shared" si="23"/>
        <v>11140044748</v>
      </c>
      <c r="B345" s="34">
        <v>111400</v>
      </c>
      <c r="C345" s="34" t="s">
        <v>93</v>
      </c>
      <c r="D345" s="29" t="str">
        <f>VLOOKUP(B345,[1]Sheet1!$C$2:$I$142,7,0)</f>
        <v>B1</v>
      </c>
      <c r="E345" s="75" t="s">
        <v>22</v>
      </c>
      <c r="F345" s="30" t="s">
        <v>129</v>
      </c>
      <c r="G345" s="32">
        <v>44748</v>
      </c>
      <c r="H345" s="20" t="s">
        <v>457</v>
      </c>
      <c r="I345" s="40">
        <v>74</v>
      </c>
      <c r="J345" s="40">
        <v>6644.93</v>
      </c>
      <c r="K345" s="40" t="s">
        <v>465</v>
      </c>
      <c r="L345" s="41">
        <f t="shared" si="24"/>
        <v>1274.497574</v>
      </c>
      <c r="M345" s="42">
        <v>71.3913043478261</v>
      </c>
      <c r="N345" s="42">
        <v>6313.18869565217</v>
      </c>
      <c r="O345" s="43">
        <v>0.24955</v>
      </c>
      <c r="P345" s="42">
        <f t="shared" si="25"/>
        <v>1575.456239</v>
      </c>
      <c r="Q345" s="48">
        <v>0.0365408038976857</v>
      </c>
      <c r="R345" s="48">
        <v>0.0525473449853151</v>
      </c>
      <c r="S345" s="48">
        <f t="shared" si="26"/>
        <v>-0.191029530081413</v>
      </c>
      <c r="T345" s="48">
        <v>-0.231416549789621</v>
      </c>
      <c r="U345" s="50"/>
    </row>
    <row r="346" customHeight="1" spans="1:21">
      <c r="A346" s="16" t="str">
        <f t="shared" si="23"/>
        <v>11140044755</v>
      </c>
      <c r="B346" s="34">
        <v>111400</v>
      </c>
      <c r="C346" s="34" t="s">
        <v>93</v>
      </c>
      <c r="D346" s="29" t="str">
        <f>VLOOKUP(B346,[1]Sheet1!$C$2:$I$142,7,0)</f>
        <v>B1</v>
      </c>
      <c r="E346" s="75" t="s">
        <v>22</v>
      </c>
      <c r="F346" s="30" t="s">
        <v>129</v>
      </c>
      <c r="G346" s="32">
        <v>44755</v>
      </c>
      <c r="H346" s="20" t="s">
        <v>457</v>
      </c>
      <c r="I346" s="40">
        <v>50</v>
      </c>
      <c r="J346" s="40">
        <v>3602.44</v>
      </c>
      <c r="K346" s="40" t="s">
        <v>466</v>
      </c>
      <c r="L346" s="41">
        <f t="shared" si="24"/>
        <v>762.636548</v>
      </c>
      <c r="M346" s="42">
        <v>71.3913043478261</v>
      </c>
      <c r="N346" s="42">
        <v>6313.18869565217</v>
      </c>
      <c r="O346" s="43">
        <v>0.24955</v>
      </c>
      <c r="P346" s="42">
        <f t="shared" si="25"/>
        <v>1575.456239</v>
      </c>
      <c r="Q346" s="48">
        <v>-0.299634591961023</v>
      </c>
      <c r="R346" s="48">
        <v>-0.429378690600368</v>
      </c>
      <c r="S346" s="48">
        <f t="shared" si="26"/>
        <v>-0.515926542977751</v>
      </c>
      <c r="T346" s="48">
        <v>-0.151673011420557</v>
      </c>
      <c r="U346" s="50"/>
    </row>
    <row r="347" customHeight="1" spans="1:21">
      <c r="A347" s="16" t="str">
        <f t="shared" si="23"/>
        <v>11140044762</v>
      </c>
      <c r="B347" s="34">
        <v>111400</v>
      </c>
      <c r="C347" s="34" t="s">
        <v>93</v>
      </c>
      <c r="D347" s="29" t="str">
        <f>VLOOKUP(B347,[1]Sheet1!$C$2:$I$142,7,0)</f>
        <v>B1</v>
      </c>
      <c r="E347" s="75" t="s">
        <v>22</v>
      </c>
      <c r="F347" s="30" t="s">
        <v>129</v>
      </c>
      <c r="G347" s="33">
        <v>44762</v>
      </c>
      <c r="H347" s="20" t="s">
        <v>457</v>
      </c>
      <c r="I347" s="40">
        <v>83</v>
      </c>
      <c r="J347" s="40">
        <v>6684.48</v>
      </c>
      <c r="K347" s="40" t="s">
        <v>467</v>
      </c>
      <c r="L347" s="41">
        <f t="shared" si="24"/>
        <v>2112.964128</v>
      </c>
      <c r="M347" s="42">
        <v>71.3913043478261</v>
      </c>
      <c r="N347" s="42">
        <v>6313.18869565217</v>
      </c>
      <c r="O347" s="43">
        <v>0.24955</v>
      </c>
      <c r="P347" s="42">
        <f t="shared" si="25"/>
        <v>1575.456239</v>
      </c>
      <c r="Q347" s="48">
        <v>0.162606577344701</v>
      </c>
      <c r="R347" s="48">
        <v>0.0588120080433411</v>
      </c>
      <c r="S347" s="48">
        <f t="shared" si="26"/>
        <v>0.341176019805651</v>
      </c>
      <c r="T347" s="48">
        <v>0.266680024043278</v>
      </c>
      <c r="U347" s="50"/>
    </row>
    <row r="348" customHeight="1" spans="1:21">
      <c r="A348" s="16" t="str">
        <f t="shared" si="23"/>
        <v>11140044769</v>
      </c>
      <c r="B348" s="34">
        <v>111400</v>
      </c>
      <c r="C348" s="34" t="s">
        <v>93</v>
      </c>
      <c r="D348" s="29" t="str">
        <f>VLOOKUP(B348,[1]Sheet1!$C$2:$I$142,7,0)</f>
        <v>B1</v>
      </c>
      <c r="E348" s="75" t="s">
        <v>22</v>
      </c>
      <c r="F348" s="30" t="s">
        <v>129</v>
      </c>
      <c r="G348" s="32">
        <v>44769</v>
      </c>
      <c r="H348" s="20" t="s">
        <v>457</v>
      </c>
      <c r="I348" s="40">
        <v>66</v>
      </c>
      <c r="J348" s="40">
        <v>4763.73</v>
      </c>
      <c r="K348" s="40" t="s">
        <v>468</v>
      </c>
      <c r="L348" s="41">
        <f t="shared" si="24"/>
        <v>1574.889138</v>
      </c>
      <c r="M348" s="42">
        <v>71.3913043478261</v>
      </c>
      <c r="N348" s="42">
        <v>6313.18869565217</v>
      </c>
      <c r="O348" s="43">
        <v>0.24955</v>
      </c>
      <c r="P348" s="42">
        <f t="shared" si="25"/>
        <v>1575.456239</v>
      </c>
      <c r="Q348" s="48">
        <v>-0.0755176613885506</v>
      </c>
      <c r="R348" s="48">
        <v>-0.245432026563576</v>
      </c>
      <c r="S348" s="48">
        <f t="shared" si="26"/>
        <v>-0.000359959855413092</v>
      </c>
      <c r="T348" s="48">
        <v>0.324784612302144</v>
      </c>
      <c r="U348" s="50"/>
    </row>
    <row r="349" customHeight="1" spans="1:21">
      <c r="A349" s="16" t="str">
        <f t="shared" si="23"/>
        <v>74844749</v>
      </c>
      <c r="B349" s="34">
        <v>748</v>
      </c>
      <c r="C349" s="34" t="s">
        <v>60</v>
      </c>
      <c r="D349" s="29" t="str">
        <f>VLOOKUP(B349,[1]Sheet1!$C$2:$I$142,7,0)</f>
        <v>C1</v>
      </c>
      <c r="E349" s="75" t="s">
        <v>22</v>
      </c>
      <c r="F349" s="30" t="s">
        <v>114</v>
      </c>
      <c r="G349" s="6">
        <v>44749</v>
      </c>
      <c r="H349" s="20" t="s">
        <v>457</v>
      </c>
      <c r="I349" s="40">
        <v>58</v>
      </c>
      <c r="J349" s="40">
        <v>4048.6</v>
      </c>
      <c r="K349" s="40" t="s">
        <v>469</v>
      </c>
      <c r="L349" s="41">
        <f t="shared" si="24"/>
        <v>1283.00134</v>
      </c>
      <c r="M349" s="42">
        <v>48.4347826086956</v>
      </c>
      <c r="N349" s="42">
        <v>3911.74304347826</v>
      </c>
      <c r="O349" s="43">
        <v>0.3082</v>
      </c>
      <c r="P349" s="42">
        <f t="shared" si="25"/>
        <v>1205.599206</v>
      </c>
      <c r="Q349" s="48">
        <v>0.197486535008977</v>
      </c>
      <c r="R349" s="48">
        <v>0.0349861826302496</v>
      </c>
      <c r="S349" s="48">
        <f t="shared" si="26"/>
        <v>0.0642022104981379</v>
      </c>
      <c r="T349" s="48">
        <v>0.0282284231018818</v>
      </c>
      <c r="U349" s="50"/>
    </row>
    <row r="350" customHeight="1" spans="1:21">
      <c r="A350" s="16" t="str">
        <f t="shared" si="23"/>
        <v>74844756</v>
      </c>
      <c r="B350" s="34">
        <v>748</v>
      </c>
      <c r="C350" s="34" t="s">
        <v>60</v>
      </c>
      <c r="D350" s="29" t="str">
        <f>VLOOKUP(B350,[1]Sheet1!$C$2:$I$142,7,0)</f>
        <v>C1</v>
      </c>
      <c r="E350" s="75" t="s">
        <v>22</v>
      </c>
      <c r="F350" s="30" t="s">
        <v>114</v>
      </c>
      <c r="G350" s="32">
        <v>44756</v>
      </c>
      <c r="H350" s="20" t="s">
        <v>457</v>
      </c>
      <c r="I350" s="40">
        <v>60</v>
      </c>
      <c r="J350" s="40">
        <v>7038.55</v>
      </c>
      <c r="K350" s="40" t="s">
        <v>470</v>
      </c>
      <c r="L350" s="41">
        <f t="shared" si="24"/>
        <v>1385.18664</v>
      </c>
      <c r="M350" s="42">
        <v>48.4347826086956</v>
      </c>
      <c r="N350" s="42">
        <v>3911.74304347826</v>
      </c>
      <c r="O350" s="43">
        <v>0.3082</v>
      </c>
      <c r="P350" s="42">
        <f t="shared" si="25"/>
        <v>1205.599206</v>
      </c>
      <c r="Q350" s="48">
        <v>0.238779174147217</v>
      </c>
      <c r="R350" s="48">
        <v>0.79933853572893</v>
      </c>
      <c r="S350" s="48">
        <f t="shared" si="26"/>
        <v>0.148961141568635</v>
      </c>
      <c r="T350" s="48">
        <v>-0.36145360155743</v>
      </c>
      <c r="U350" s="50"/>
    </row>
    <row r="351" customHeight="1" spans="1:22">
      <c r="A351" s="16" t="str">
        <f t="shared" si="23"/>
        <v>74844763</v>
      </c>
      <c r="B351" s="34">
        <v>748</v>
      </c>
      <c r="C351" s="34" t="s">
        <v>60</v>
      </c>
      <c r="D351" s="29" t="str">
        <f>VLOOKUP(B351,[1]Sheet1!$C$2:$I$142,7,0)</f>
        <v>C1</v>
      </c>
      <c r="E351" s="75" t="s">
        <v>22</v>
      </c>
      <c r="F351" s="30" t="s">
        <v>114</v>
      </c>
      <c r="G351" s="32">
        <v>44763</v>
      </c>
      <c r="H351" s="20" t="s">
        <v>457</v>
      </c>
      <c r="I351" s="40">
        <v>44</v>
      </c>
      <c r="J351" s="40">
        <v>3226.9</v>
      </c>
      <c r="K351" s="40" t="s">
        <v>471</v>
      </c>
      <c r="L351" s="41">
        <f t="shared" si="24"/>
        <v>1030.34917</v>
      </c>
      <c r="M351" s="42">
        <v>48.4347826086956</v>
      </c>
      <c r="N351" s="42">
        <v>3911.74304347826</v>
      </c>
      <c r="O351" s="43">
        <v>0.3082</v>
      </c>
      <c r="P351" s="42">
        <f t="shared" si="25"/>
        <v>1205.599206</v>
      </c>
      <c r="Q351" s="48">
        <v>-0.0915619389587073</v>
      </c>
      <c r="R351" s="48">
        <v>-0.175073627246566</v>
      </c>
      <c r="S351" s="48">
        <f t="shared" si="26"/>
        <v>-0.145363430174655</v>
      </c>
      <c r="T351" s="48">
        <v>0.0360155743024008</v>
      </c>
      <c r="U351" s="50"/>
      <c r="V351" s="16" t="s">
        <v>127</v>
      </c>
    </row>
    <row r="352" customHeight="1" spans="1:21">
      <c r="A352" s="16" t="str">
        <f t="shared" si="23"/>
        <v>74844770</v>
      </c>
      <c r="B352" s="34">
        <v>748</v>
      </c>
      <c r="C352" s="34" t="s">
        <v>60</v>
      </c>
      <c r="D352" s="29" t="str">
        <f>VLOOKUP(B352,[1]Sheet1!$C$2:$I$142,7,0)</f>
        <v>C1</v>
      </c>
      <c r="E352" s="75" t="s">
        <v>22</v>
      </c>
      <c r="F352" s="30" t="s">
        <v>114</v>
      </c>
      <c r="G352" s="32">
        <v>44770</v>
      </c>
      <c r="H352" s="20" t="s">
        <v>457</v>
      </c>
      <c r="I352" s="40">
        <v>36</v>
      </c>
      <c r="J352" s="40">
        <v>2449.6</v>
      </c>
      <c r="K352" s="40" t="s">
        <v>472</v>
      </c>
      <c r="L352" s="41">
        <f t="shared" si="24"/>
        <v>735.12496</v>
      </c>
      <c r="M352" s="42">
        <v>48.4347826086956</v>
      </c>
      <c r="N352" s="42">
        <v>3911.74304347826</v>
      </c>
      <c r="O352" s="43">
        <v>0.3082</v>
      </c>
      <c r="P352" s="42">
        <f t="shared" si="25"/>
        <v>1205.599206</v>
      </c>
      <c r="Q352" s="48">
        <v>-0.25673249551167</v>
      </c>
      <c r="R352" s="48">
        <v>-0.373782998327555</v>
      </c>
      <c r="S352" s="48">
        <f t="shared" si="26"/>
        <v>-0.390241005185267</v>
      </c>
      <c r="T352" s="48">
        <v>-0.0262816353017521</v>
      </c>
      <c r="U352" s="50"/>
    </row>
    <row r="353" customHeight="1" spans="1:21">
      <c r="A353" s="16" t="str">
        <f t="shared" si="23"/>
        <v>74844743</v>
      </c>
      <c r="B353" s="34">
        <v>748</v>
      </c>
      <c r="C353" s="34" t="s">
        <v>60</v>
      </c>
      <c r="D353" s="29" t="str">
        <f>VLOOKUP(B353,[1]Sheet1!$C$2:$I$142,7,0)</f>
        <v>C1</v>
      </c>
      <c r="E353" s="75" t="s">
        <v>22</v>
      </c>
      <c r="F353" s="5" t="s">
        <v>166</v>
      </c>
      <c r="G353" s="6">
        <v>44743</v>
      </c>
      <c r="H353" s="20" t="s">
        <v>457</v>
      </c>
      <c r="I353" s="40">
        <v>52</v>
      </c>
      <c r="J353" s="40">
        <v>4925.1</v>
      </c>
      <c r="K353" s="40" t="s">
        <v>473</v>
      </c>
      <c r="L353" s="41">
        <f t="shared" si="24"/>
        <v>1620.85041</v>
      </c>
      <c r="M353" s="42">
        <v>48.4347826086956</v>
      </c>
      <c r="N353" s="42">
        <v>3911.74304347826</v>
      </c>
      <c r="O353" s="43">
        <v>0.3082</v>
      </c>
      <c r="P353" s="42">
        <f t="shared" si="25"/>
        <v>1205.599206</v>
      </c>
      <c r="Q353" s="48">
        <v>0.073608617594255</v>
      </c>
      <c r="R353" s="48">
        <v>0.259055092642455</v>
      </c>
      <c r="S353" s="48">
        <f t="shared" si="26"/>
        <v>0.344435532085113</v>
      </c>
      <c r="T353" s="48">
        <v>0.0678131083711873</v>
      </c>
      <c r="U353" s="49"/>
    </row>
    <row r="354" customHeight="1" spans="1:21">
      <c r="A354" s="16" t="str">
        <f t="shared" si="23"/>
        <v>74844750</v>
      </c>
      <c r="B354" s="34">
        <v>748</v>
      </c>
      <c r="C354" s="34" t="s">
        <v>60</v>
      </c>
      <c r="D354" s="29" t="str">
        <f>VLOOKUP(B354,[1]Sheet1!$C$2:$I$142,7,0)</f>
        <v>C1</v>
      </c>
      <c r="E354" s="75" t="s">
        <v>22</v>
      </c>
      <c r="F354" s="5" t="s">
        <v>166</v>
      </c>
      <c r="G354" s="6">
        <v>44750</v>
      </c>
      <c r="H354" s="20" t="s">
        <v>457</v>
      </c>
      <c r="I354" s="40">
        <v>41</v>
      </c>
      <c r="J354" s="40">
        <v>2107.4</v>
      </c>
      <c r="K354" s="40" t="s">
        <v>474</v>
      </c>
      <c r="L354" s="41">
        <f t="shared" si="24"/>
        <v>801.23348</v>
      </c>
      <c r="M354" s="42">
        <v>48.4347826086956</v>
      </c>
      <c r="N354" s="42">
        <v>3911.74304347826</v>
      </c>
      <c r="O354" s="43">
        <v>0.3082</v>
      </c>
      <c r="P354" s="42">
        <f t="shared" si="25"/>
        <v>1205.599206</v>
      </c>
      <c r="Q354" s="48">
        <v>-0.153500897666068</v>
      </c>
      <c r="R354" s="48">
        <v>-0.461263182019713</v>
      </c>
      <c r="S354" s="48">
        <f t="shared" si="26"/>
        <v>-0.335406430252742</v>
      </c>
      <c r="T354" s="48">
        <v>0.233614536015574</v>
      </c>
      <c r="U354" s="50"/>
    </row>
    <row r="355" customHeight="1" spans="1:21">
      <c r="A355" s="16" t="str">
        <f t="shared" si="23"/>
        <v>74844757</v>
      </c>
      <c r="B355" s="34">
        <v>748</v>
      </c>
      <c r="C355" s="34" t="s">
        <v>60</v>
      </c>
      <c r="D355" s="29" t="str">
        <f>VLOOKUP(B355,[1]Sheet1!$C$2:$I$142,7,0)</f>
        <v>C1</v>
      </c>
      <c r="E355" s="75" t="s">
        <v>22</v>
      </c>
      <c r="F355" s="5" t="s">
        <v>166</v>
      </c>
      <c r="G355" s="6">
        <v>44757</v>
      </c>
      <c r="H355" s="20" t="s">
        <v>457</v>
      </c>
      <c r="I355" s="40">
        <v>48</v>
      </c>
      <c r="J355" s="40">
        <v>2767</v>
      </c>
      <c r="K355" s="40" t="s">
        <v>475</v>
      </c>
      <c r="L355" s="41">
        <f t="shared" si="24"/>
        <v>929.1586</v>
      </c>
      <c r="M355" s="42">
        <v>48.4347826086956</v>
      </c>
      <c r="N355" s="42">
        <v>3911.74304347826</v>
      </c>
      <c r="O355" s="43">
        <v>0.3082</v>
      </c>
      <c r="P355" s="42">
        <f t="shared" si="25"/>
        <v>1205.599206</v>
      </c>
      <c r="Q355" s="48">
        <v>-0.00897666068222614</v>
      </c>
      <c r="R355" s="48">
        <v>-0.292642699368201</v>
      </c>
      <c r="S355" s="48">
        <f t="shared" si="26"/>
        <v>-0.229297269460876</v>
      </c>
      <c r="T355" s="48">
        <v>0.08955223880597</v>
      </c>
      <c r="U355" s="50"/>
    </row>
    <row r="356" customHeight="1" spans="1:22">
      <c r="A356" s="16" t="str">
        <f t="shared" si="23"/>
        <v>74844764</v>
      </c>
      <c r="B356" s="34">
        <v>748</v>
      </c>
      <c r="C356" s="34" t="s">
        <v>60</v>
      </c>
      <c r="D356" s="29" t="str">
        <f>VLOOKUP(B356,[1]Sheet1!$C$2:$I$142,7,0)</f>
        <v>C1</v>
      </c>
      <c r="E356" s="75" t="s">
        <v>22</v>
      </c>
      <c r="F356" s="5" t="s">
        <v>166</v>
      </c>
      <c r="G356" s="6">
        <v>44764</v>
      </c>
      <c r="H356" s="20" t="s">
        <v>457</v>
      </c>
      <c r="I356" s="40">
        <v>50</v>
      </c>
      <c r="J356" s="40">
        <v>4549.93</v>
      </c>
      <c r="K356" s="40" t="s">
        <v>476</v>
      </c>
      <c r="L356" s="41">
        <f t="shared" si="24"/>
        <v>1185.256765</v>
      </c>
      <c r="M356" s="42">
        <v>48.4347826086956</v>
      </c>
      <c r="N356" s="42">
        <v>3911.74304347826</v>
      </c>
      <c r="O356" s="43">
        <v>0.3082</v>
      </c>
      <c r="P356" s="42">
        <f t="shared" si="25"/>
        <v>1205.599206</v>
      </c>
      <c r="Q356" s="48">
        <v>0.0323159784560144</v>
      </c>
      <c r="R356" s="48">
        <v>0.163146441222855</v>
      </c>
      <c r="S356" s="48">
        <f t="shared" si="26"/>
        <v>-0.0168733032493387</v>
      </c>
      <c r="T356" s="48">
        <v>-0.154769630110318</v>
      </c>
      <c r="U356" s="50"/>
      <c r="V356" s="16" t="s">
        <v>127</v>
      </c>
    </row>
    <row r="357" customHeight="1" spans="1:21">
      <c r="A357" s="16" t="str">
        <f t="shared" si="23"/>
        <v>74844771</v>
      </c>
      <c r="B357" s="34">
        <v>748</v>
      </c>
      <c r="C357" s="34" t="s">
        <v>60</v>
      </c>
      <c r="D357" s="29" t="str">
        <f>VLOOKUP(B357,[1]Sheet1!$C$2:$I$142,7,0)</f>
        <v>C1</v>
      </c>
      <c r="E357" s="75" t="s">
        <v>22</v>
      </c>
      <c r="F357" s="5" t="s">
        <v>166</v>
      </c>
      <c r="G357" s="6">
        <v>44771</v>
      </c>
      <c r="H357" s="20" t="s">
        <v>457</v>
      </c>
      <c r="I357" s="40">
        <v>44</v>
      </c>
      <c r="J357" s="40">
        <v>3227.4</v>
      </c>
      <c r="K357" s="40" t="s">
        <v>477</v>
      </c>
      <c r="L357" s="41">
        <f t="shared" si="24"/>
        <v>1175.09634</v>
      </c>
      <c r="M357" s="42">
        <v>48.4347826086956</v>
      </c>
      <c r="N357" s="42">
        <v>3911.74304347826</v>
      </c>
      <c r="O357" s="43">
        <v>0.3082</v>
      </c>
      <c r="P357" s="42">
        <f t="shared" si="25"/>
        <v>1205.599206</v>
      </c>
      <c r="Q357" s="48">
        <v>-0.0915619389587073</v>
      </c>
      <c r="R357" s="48">
        <v>-0.174945806989856</v>
      </c>
      <c r="S357" s="48">
        <f t="shared" si="26"/>
        <v>-0.0253010004056025</v>
      </c>
      <c r="T357" s="48">
        <v>0.181375730045425</v>
      </c>
      <c r="U357" s="50"/>
    </row>
    <row r="358" customHeight="1" spans="1:21">
      <c r="A358" s="16" t="str">
        <f t="shared" si="23"/>
        <v>74844744</v>
      </c>
      <c r="B358" s="34">
        <v>748</v>
      </c>
      <c r="C358" s="34" t="s">
        <v>60</v>
      </c>
      <c r="D358" s="29" t="str">
        <f>VLOOKUP(B358,[1]Sheet1!$C$2:$I$142,7,0)</f>
        <v>C1</v>
      </c>
      <c r="E358" s="75" t="s">
        <v>22</v>
      </c>
      <c r="F358" s="5" t="s">
        <v>262</v>
      </c>
      <c r="G358" s="6">
        <v>44744</v>
      </c>
      <c r="H358" s="20" t="s">
        <v>457</v>
      </c>
      <c r="I358" s="40">
        <v>46</v>
      </c>
      <c r="J358" s="40">
        <v>3305</v>
      </c>
      <c r="K358" s="40" t="s">
        <v>478</v>
      </c>
      <c r="L358" s="41">
        <f t="shared" si="24"/>
        <v>976.297</v>
      </c>
      <c r="M358" s="42">
        <v>48.4347826086956</v>
      </c>
      <c r="N358" s="42">
        <v>3911.74304347826</v>
      </c>
      <c r="O358" s="43">
        <v>0.3082</v>
      </c>
      <c r="P358" s="42">
        <f t="shared" si="25"/>
        <v>1205.599206</v>
      </c>
      <c r="Q358" s="48">
        <v>-0.0502692998204667</v>
      </c>
      <c r="R358" s="48">
        <v>-0.155108103148502</v>
      </c>
      <c r="S358" s="48">
        <f t="shared" si="26"/>
        <v>-0.190197708209174</v>
      </c>
      <c r="T358" s="48">
        <v>-0.0415314730694355</v>
      </c>
      <c r="U358" s="50"/>
    </row>
    <row r="359" customHeight="1" spans="1:21">
      <c r="A359" s="16" t="str">
        <f t="shared" si="23"/>
        <v>74844751</v>
      </c>
      <c r="B359" s="34">
        <v>748</v>
      </c>
      <c r="C359" s="34" t="s">
        <v>60</v>
      </c>
      <c r="D359" s="29" t="str">
        <f>VLOOKUP(B359,[1]Sheet1!$C$2:$I$142,7,0)</f>
        <v>C1</v>
      </c>
      <c r="E359" s="75" t="s">
        <v>22</v>
      </c>
      <c r="F359" s="5" t="s">
        <v>262</v>
      </c>
      <c r="G359" s="6">
        <v>44751</v>
      </c>
      <c r="H359" s="20" t="s">
        <v>457</v>
      </c>
      <c r="I359" s="40">
        <v>46</v>
      </c>
      <c r="J359" s="40">
        <v>4045.86</v>
      </c>
      <c r="K359" s="40" t="s">
        <v>479</v>
      </c>
      <c r="L359" s="41">
        <f t="shared" si="24"/>
        <v>1171.27647</v>
      </c>
      <c r="M359" s="42">
        <v>48.4347826086956</v>
      </c>
      <c r="N359" s="42">
        <v>3911.74304347826</v>
      </c>
      <c r="O359" s="43">
        <v>0.3082</v>
      </c>
      <c r="P359" s="42">
        <f t="shared" si="25"/>
        <v>1205.599206</v>
      </c>
      <c r="Q359" s="48">
        <v>-0.0502692998204667</v>
      </c>
      <c r="R359" s="48">
        <v>0.0342857276234802</v>
      </c>
      <c r="S359" s="48">
        <f t="shared" si="26"/>
        <v>-0.0284694414438757</v>
      </c>
      <c r="T359" s="48">
        <v>-0.0606748864373785</v>
      </c>
      <c r="U359" s="50"/>
    </row>
    <row r="360" customHeight="1" spans="1:22">
      <c r="A360" s="16" t="str">
        <f t="shared" si="23"/>
        <v>74844758</v>
      </c>
      <c r="B360" s="34">
        <v>748</v>
      </c>
      <c r="C360" s="34" t="s">
        <v>60</v>
      </c>
      <c r="D360" s="29" t="str">
        <f>VLOOKUP(B360,[1]Sheet1!$C$2:$I$142,7,0)</f>
        <v>C1</v>
      </c>
      <c r="E360" s="75" t="s">
        <v>22</v>
      </c>
      <c r="F360" s="5" t="s">
        <v>262</v>
      </c>
      <c r="G360" s="6">
        <v>44758</v>
      </c>
      <c r="H360" s="20" t="s">
        <v>457</v>
      </c>
      <c r="I360" s="40">
        <v>76</v>
      </c>
      <c r="J360" s="40">
        <v>7022.29</v>
      </c>
      <c r="K360" s="40" t="s">
        <v>480</v>
      </c>
      <c r="L360" s="41">
        <f t="shared" si="24"/>
        <v>1639.704715</v>
      </c>
      <c r="M360" s="42">
        <v>48.4347826086956</v>
      </c>
      <c r="N360" s="42">
        <v>3911.74304347826</v>
      </c>
      <c r="O360" s="43">
        <v>0.3082</v>
      </c>
      <c r="P360" s="42">
        <f t="shared" si="25"/>
        <v>1205.599206</v>
      </c>
      <c r="Q360" s="48">
        <v>0.569120287253142</v>
      </c>
      <c r="R360" s="48">
        <v>0.795181820980728</v>
      </c>
      <c r="S360" s="48">
        <f t="shared" si="26"/>
        <v>0.360074481502271</v>
      </c>
      <c r="T360" s="48">
        <v>-0.242375081116158</v>
      </c>
      <c r="U360" s="50"/>
      <c r="V360" s="16" t="s">
        <v>127</v>
      </c>
    </row>
    <row r="361" customHeight="1" spans="1:21">
      <c r="A361" s="16" t="str">
        <f t="shared" si="23"/>
        <v>74844765</v>
      </c>
      <c r="B361" s="34">
        <v>748</v>
      </c>
      <c r="C361" s="34" t="s">
        <v>60</v>
      </c>
      <c r="D361" s="29" t="str">
        <f>VLOOKUP(B361,[1]Sheet1!$C$2:$I$142,7,0)</f>
        <v>C1</v>
      </c>
      <c r="E361" s="75" t="s">
        <v>22</v>
      </c>
      <c r="F361" s="5" t="s">
        <v>262</v>
      </c>
      <c r="G361" s="6">
        <v>44765</v>
      </c>
      <c r="H361" s="20" t="s">
        <v>457</v>
      </c>
      <c r="I361" s="40">
        <v>46</v>
      </c>
      <c r="J361" s="40">
        <v>3429.6</v>
      </c>
      <c r="K361" s="40" t="s">
        <v>481</v>
      </c>
      <c r="L361" s="41">
        <f t="shared" si="24"/>
        <v>1370.46816</v>
      </c>
      <c r="M361" s="42">
        <v>48.4347826086956</v>
      </c>
      <c r="N361" s="42">
        <v>3911.74304347826</v>
      </c>
      <c r="O361" s="43">
        <v>0.3082</v>
      </c>
      <c r="P361" s="42">
        <f t="shared" si="25"/>
        <v>1205.599206</v>
      </c>
      <c r="Q361" s="48">
        <v>-0.0502692998204667</v>
      </c>
      <c r="R361" s="48">
        <v>-0.12325529517643</v>
      </c>
      <c r="S361" s="48">
        <f t="shared" si="26"/>
        <v>0.136752706189158</v>
      </c>
      <c r="T361" s="48">
        <v>0.296560674886437</v>
      </c>
      <c r="U361" s="50"/>
    </row>
    <row r="362" customHeight="1" spans="1:21">
      <c r="A362" s="16" t="str">
        <f t="shared" si="23"/>
        <v>74844772</v>
      </c>
      <c r="B362" s="34">
        <v>748</v>
      </c>
      <c r="C362" s="34" t="s">
        <v>60</v>
      </c>
      <c r="D362" s="29" t="str">
        <f>VLOOKUP(B362,[1]Sheet1!$C$2:$I$142,7,0)</f>
        <v>C1</v>
      </c>
      <c r="E362" s="75" t="s">
        <v>22</v>
      </c>
      <c r="F362" s="5" t="s">
        <v>262</v>
      </c>
      <c r="G362" s="7">
        <v>44772</v>
      </c>
      <c r="H362" s="20" t="s">
        <v>457</v>
      </c>
      <c r="I362" s="40">
        <v>56</v>
      </c>
      <c r="J362" s="40">
        <v>4714.23</v>
      </c>
      <c r="K362" s="40" t="s">
        <v>347</v>
      </c>
      <c r="L362" s="41">
        <f t="shared" si="24"/>
        <v>1783.864632</v>
      </c>
      <c r="M362" s="42">
        <v>48.4347826086956</v>
      </c>
      <c r="N362" s="42">
        <v>3911.74304347826</v>
      </c>
      <c r="O362" s="43">
        <v>0.3082</v>
      </c>
      <c r="P362" s="42">
        <f t="shared" si="25"/>
        <v>1205.599206</v>
      </c>
      <c r="Q362" s="48">
        <v>0.156193895870736</v>
      </c>
      <c r="R362" s="48">
        <v>0.205148177577682</v>
      </c>
      <c r="S362" s="48">
        <f t="shared" si="26"/>
        <v>0.479649806604136</v>
      </c>
      <c r="T362" s="48">
        <v>0.227774172615185</v>
      </c>
      <c r="U362" s="50"/>
    </row>
    <row r="363" customHeight="1" spans="1:21">
      <c r="A363" s="16" t="str">
        <f t="shared" si="23"/>
        <v>34144746</v>
      </c>
      <c r="B363" s="76">
        <v>341</v>
      </c>
      <c r="C363" s="76" t="s">
        <v>90</v>
      </c>
      <c r="D363" s="29" t="str">
        <f>VLOOKUP(B363,[1]Sheet1!$C$2:$I$142,7,0)</f>
        <v>A2</v>
      </c>
      <c r="E363" s="75" t="s">
        <v>22</v>
      </c>
      <c r="F363" s="5" t="s">
        <v>152</v>
      </c>
      <c r="G363" s="6">
        <v>44746</v>
      </c>
      <c r="H363" s="20" t="s">
        <v>457</v>
      </c>
      <c r="I363" s="40">
        <v>109</v>
      </c>
      <c r="J363" s="40">
        <v>8467.03</v>
      </c>
      <c r="K363" s="40" t="s">
        <v>200</v>
      </c>
      <c r="L363" s="41">
        <f t="shared" si="24"/>
        <v>3115.020337</v>
      </c>
      <c r="M363" s="42">
        <v>89.6521739130435</v>
      </c>
      <c r="N363" s="42">
        <v>9319.73869565217</v>
      </c>
      <c r="O363" s="43">
        <v>0.33915</v>
      </c>
      <c r="P363" s="42">
        <f t="shared" si="25"/>
        <v>3160.78937863043</v>
      </c>
      <c r="Q363" s="48">
        <v>0.215809893307468</v>
      </c>
      <c r="R363" s="48">
        <v>-0.0914949145569904</v>
      </c>
      <c r="S363" s="48">
        <f t="shared" si="26"/>
        <v>-0.0144802567168413</v>
      </c>
      <c r="T363" s="48">
        <v>0.0847707504054253</v>
      </c>
      <c r="U363" s="50"/>
    </row>
    <row r="364" customHeight="1" spans="1:21">
      <c r="A364" s="16" t="str">
        <f t="shared" si="23"/>
        <v>34144753</v>
      </c>
      <c r="B364" s="76">
        <v>341</v>
      </c>
      <c r="C364" s="76" t="s">
        <v>90</v>
      </c>
      <c r="D364" s="29" t="str">
        <f>VLOOKUP(B364,[1]Sheet1!$C$2:$I$142,7,0)</f>
        <v>A2</v>
      </c>
      <c r="E364" s="75" t="s">
        <v>22</v>
      </c>
      <c r="F364" s="5" t="s">
        <v>152</v>
      </c>
      <c r="G364" s="6">
        <v>44753</v>
      </c>
      <c r="H364" s="20" t="s">
        <v>457</v>
      </c>
      <c r="I364" s="40">
        <v>128</v>
      </c>
      <c r="J364" s="40">
        <v>12630.02</v>
      </c>
      <c r="K364" s="40" t="s">
        <v>482</v>
      </c>
      <c r="L364" s="41">
        <f t="shared" si="24"/>
        <v>4417.980996</v>
      </c>
      <c r="M364" s="42">
        <v>89.6521739130435</v>
      </c>
      <c r="N364" s="42">
        <v>9319.73869565217</v>
      </c>
      <c r="O364" s="43">
        <v>0.33915</v>
      </c>
      <c r="P364" s="42">
        <f t="shared" si="25"/>
        <v>3160.78937863043</v>
      </c>
      <c r="Q364" s="48">
        <v>0.427740058195926</v>
      </c>
      <c r="R364" s="48">
        <v>0.355190355915465</v>
      </c>
      <c r="S364" s="48">
        <f t="shared" si="26"/>
        <v>0.397746090223292</v>
      </c>
      <c r="T364" s="48">
        <v>0.0314020344980095</v>
      </c>
      <c r="U364" s="50"/>
    </row>
    <row r="365" customHeight="1" spans="1:22">
      <c r="A365" s="16" t="str">
        <f t="shared" si="23"/>
        <v>34144760</v>
      </c>
      <c r="B365" s="76">
        <v>341</v>
      </c>
      <c r="C365" s="76" t="s">
        <v>90</v>
      </c>
      <c r="D365" s="29" t="str">
        <f>VLOOKUP(B365,[1]Sheet1!$C$2:$I$142,7,0)</f>
        <v>A2</v>
      </c>
      <c r="E365" s="75" t="s">
        <v>22</v>
      </c>
      <c r="F365" s="5" t="s">
        <v>152</v>
      </c>
      <c r="G365" s="6">
        <v>44760</v>
      </c>
      <c r="H365" s="20" t="s">
        <v>457</v>
      </c>
      <c r="I365" s="40">
        <v>150</v>
      </c>
      <c r="J365" s="40">
        <v>24489.14</v>
      </c>
      <c r="K365" s="40" t="s">
        <v>483</v>
      </c>
      <c r="L365" s="41">
        <f t="shared" si="24"/>
        <v>6288.811152</v>
      </c>
      <c r="M365" s="42">
        <v>89.6521739130435</v>
      </c>
      <c r="N365" s="42">
        <v>9319.73869565217</v>
      </c>
      <c r="O365" s="43">
        <v>0.33915</v>
      </c>
      <c r="P365" s="42">
        <f t="shared" si="25"/>
        <v>3160.78937863043</v>
      </c>
      <c r="Q365" s="48">
        <v>0.673132880698351</v>
      </c>
      <c r="R365" s="48">
        <v>1.62766380042657</v>
      </c>
      <c r="S365" s="48">
        <f t="shared" si="26"/>
        <v>0.989633094352188</v>
      </c>
      <c r="T365" s="48">
        <v>-0.24281291463954</v>
      </c>
      <c r="U365" s="50"/>
      <c r="V365" s="16" t="s">
        <v>127</v>
      </c>
    </row>
    <row r="366" customHeight="1" spans="1:21">
      <c r="A366" s="16" t="str">
        <f t="shared" si="23"/>
        <v>34144767</v>
      </c>
      <c r="B366" s="76">
        <v>341</v>
      </c>
      <c r="C366" s="76" t="s">
        <v>90</v>
      </c>
      <c r="D366" s="29" t="str">
        <f>VLOOKUP(B366,[1]Sheet1!$C$2:$I$142,7,0)</f>
        <v>A2</v>
      </c>
      <c r="E366" s="75" t="s">
        <v>22</v>
      </c>
      <c r="F366" s="5" t="s">
        <v>152</v>
      </c>
      <c r="G366" s="6">
        <v>44767</v>
      </c>
      <c r="H366" s="20" t="s">
        <v>457</v>
      </c>
      <c r="I366" s="40">
        <v>81</v>
      </c>
      <c r="J366" s="40">
        <v>9886.31</v>
      </c>
      <c r="K366" s="40" t="s">
        <v>484</v>
      </c>
      <c r="L366" s="41">
        <f t="shared" si="24"/>
        <v>2541.770301</v>
      </c>
      <c r="M366" s="42">
        <v>89.6521739130435</v>
      </c>
      <c r="N366" s="42">
        <v>9319.73869565217</v>
      </c>
      <c r="O366" s="43">
        <v>0.33915</v>
      </c>
      <c r="P366" s="42">
        <f t="shared" si="25"/>
        <v>3160.78937863043</v>
      </c>
      <c r="Q366" s="48">
        <v>-0.0965082444228905</v>
      </c>
      <c r="R366" s="48">
        <v>0.0607926169230627</v>
      </c>
      <c r="S366" s="48">
        <f t="shared" si="26"/>
        <v>-0.195843190886276</v>
      </c>
      <c r="T366" s="48">
        <v>-0.241928350287483</v>
      </c>
      <c r="U366" s="50"/>
    </row>
    <row r="367" customHeight="1" spans="1:21">
      <c r="A367" s="16" t="str">
        <f t="shared" si="23"/>
        <v>34144747</v>
      </c>
      <c r="B367" s="76">
        <v>341</v>
      </c>
      <c r="C367" s="76" t="s">
        <v>90</v>
      </c>
      <c r="D367" s="29" t="str">
        <f>VLOOKUP(B367,[1]Sheet1!$C$2:$I$142,7,0)</f>
        <v>A2</v>
      </c>
      <c r="E367" s="75" t="s">
        <v>22</v>
      </c>
      <c r="F367" s="30" t="s">
        <v>121</v>
      </c>
      <c r="G367" s="32">
        <v>44747</v>
      </c>
      <c r="H367" s="20" t="s">
        <v>457</v>
      </c>
      <c r="I367" s="40">
        <v>106</v>
      </c>
      <c r="J367" s="40">
        <v>6818.94</v>
      </c>
      <c r="K367" s="40" t="s">
        <v>485</v>
      </c>
      <c r="L367" s="41">
        <f t="shared" si="24"/>
        <v>2481.412266</v>
      </c>
      <c r="M367" s="42">
        <v>89.6521739130435</v>
      </c>
      <c r="N367" s="42">
        <v>9319.73869565217</v>
      </c>
      <c r="O367" s="43">
        <v>0.33915</v>
      </c>
      <c r="P367" s="42">
        <f t="shared" si="25"/>
        <v>3160.78937863043</v>
      </c>
      <c r="Q367" s="48">
        <v>0.182347235693501</v>
      </c>
      <c r="R367" s="48">
        <v>-0.268333563559979</v>
      </c>
      <c r="S367" s="48">
        <f t="shared" si="26"/>
        <v>-0.21493906466011</v>
      </c>
      <c r="T367" s="48">
        <v>0.0729765590446705</v>
      </c>
      <c r="U367" s="49"/>
    </row>
    <row r="368" customHeight="1" spans="1:22">
      <c r="A368" s="16" t="str">
        <f t="shared" si="23"/>
        <v>34144754</v>
      </c>
      <c r="B368" s="76">
        <v>341</v>
      </c>
      <c r="C368" s="76" t="s">
        <v>90</v>
      </c>
      <c r="D368" s="29" t="str">
        <f>VLOOKUP(B368,[1]Sheet1!$C$2:$I$142,7,0)</f>
        <v>A2</v>
      </c>
      <c r="E368" s="75" t="s">
        <v>22</v>
      </c>
      <c r="F368" s="30" t="s">
        <v>121</v>
      </c>
      <c r="G368" s="32">
        <v>44754</v>
      </c>
      <c r="H368" s="20" t="s">
        <v>457</v>
      </c>
      <c r="I368" s="40">
        <v>117</v>
      </c>
      <c r="J368" s="40">
        <v>14270.63</v>
      </c>
      <c r="K368" s="40" t="s">
        <v>244</v>
      </c>
      <c r="L368" s="41">
        <f t="shared" si="24"/>
        <v>4318.292638</v>
      </c>
      <c r="M368" s="42">
        <v>89.6521739130435</v>
      </c>
      <c r="N368" s="42">
        <v>9319.73869565217</v>
      </c>
      <c r="O368" s="43">
        <v>0.33915</v>
      </c>
      <c r="P368" s="42">
        <f t="shared" si="25"/>
        <v>3160.78937863043</v>
      </c>
      <c r="Q368" s="48">
        <v>0.305043646944714</v>
      </c>
      <c r="R368" s="48">
        <v>0.53122640730877</v>
      </c>
      <c r="S368" s="48">
        <f t="shared" si="26"/>
        <v>0.366207020054943</v>
      </c>
      <c r="T368" s="48">
        <v>-0.107769423558897</v>
      </c>
      <c r="U368" s="50"/>
      <c r="V368" s="19" t="s">
        <v>455</v>
      </c>
    </row>
    <row r="369" customHeight="1" spans="1:22">
      <c r="A369" s="16" t="str">
        <f t="shared" si="23"/>
        <v>34144761</v>
      </c>
      <c r="B369" s="76">
        <v>341</v>
      </c>
      <c r="C369" s="76" t="s">
        <v>90</v>
      </c>
      <c r="D369" s="29" t="str">
        <f>VLOOKUP(B369,[1]Sheet1!$C$2:$I$142,7,0)</f>
        <v>A2</v>
      </c>
      <c r="E369" s="75" t="s">
        <v>22</v>
      </c>
      <c r="F369" s="30" t="s">
        <v>121</v>
      </c>
      <c r="G369" s="32">
        <v>44761</v>
      </c>
      <c r="H369" s="20" t="s">
        <v>457</v>
      </c>
      <c r="I369" s="40">
        <v>113</v>
      </c>
      <c r="J369" s="40">
        <v>16564.25</v>
      </c>
      <c r="K369" s="40" t="s">
        <v>486</v>
      </c>
      <c r="L369" s="41">
        <f t="shared" si="24"/>
        <v>3596.098675</v>
      </c>
      <c r="M369" s="42">
        <v>89.6521739130435</v>
      </c>
      <c r="N369" s="42">
        <v>9319.73869565217</v>
      </c>
      <c r="O369" s="43">
        <v>0.33915</v>
      </c>
      <c r="P369" s="42">
        <f t="shared" si="25"/>
        <v>3160.78937863043</v>
      </c>
      <c r="Q369" s="48">
        <v>0.260426770126091</v>
      </c>
      <c r="R369" s="48">
        <v>0.77732987382227</v>
      </c>
      <c r="S369" s="48">
        <f t="shared" si="26"/>
        <v>0.137721703101326</v>
      </c>
      <c r="T369" s="48">
        <v>-0.359870263895032</v>
      </c>
      <c r="U369" s="50"/>
      <c r="V369" s="16" t="s">
        <v>127</v>
      </c>
    </row>
    <row r="370" customHeight="1" spans="1:21">
      <c r="A370" s="16" t="str">
        <f t="shared" si="23"/>
        <v>34144768</v>
      </c>
      <c r="B370" s="76">
        <v>341</v>
      </c>
      <c r="C370" s="76" t="s">
        <v>90</v>
      </c>
      <c r="D370" s="29" t="str">
        <f>VLOOKUP(B370,[1]Sheet1!$C$2:$I$142,7,0)</f>
        <v>A2</v>
      </c>
      <c r="E370" s="75" t="s">
        <v>22</v>
      </c>
      <c r="F370" s="30" t="s">
        <v>121</v>
      </c>
      <c r="G370" s="32">
        <v>44768</v>
      </c>
      <c r="H370" s="20" t="s">
        <v>457</v>
      </c>
      <c r="I370" s="40">
        <v>87</v>
      </c>
      <c r="J370" s="40">
        <v>8424.89</v>
      </c>
      <c r="K370" s="40" t="s">
        <v>302</v>
      </c>
      <c r="L370" s="41">
        <f t="shared" si="24"/>
        <v>3136.586547</v>
      </c>
      <c r="M370" s="42">
        <v>89.6521739130435</v>
      </c>
      <c r="N370" s="42">
        <v>9319.73869565217</v>
      </c>
      <c r="O370" s="43">
        <v>0.33915</v>
      </c>
      <c r="P370" s="42">
        <f t="shared" si="25"/>
        <v>3160.78937863043</v>
      </c>
      <c r="Q370" s="48">
        <v>-0.0295829291949564</v>
      </c>
      <c r="R370" s="48">
        <v>-0.0960165005559262</v>
      </c>
      <c r="S370" s="48">
        <f t="shared" si="26"/>
        <v>-0.0076572111365807</v>
      </c>
      <c r="T370" s="48">
        <v>0.0977443609022555</v>
      </c>
      <c r="U370" s="50"/>
    </row>
    <row r="371" customHeight="1" spans="1:21">
      <c r="A371" s="16" t="str">
        <f t="shared" si="23"/>
        <v>34144748</v>
      </c>
      <c r="B371" s="76">
        <v>341</v>
      </c>
      <c r="C371" s="76" t="s">
        <v>90</v>
      </c>
      <c r="D371" s="29" t="str">
        <f>VLOOKUP(B371,[1]Sheet1!$C$2:$I$142,7,0)</f>
        <v>A2</v>
      </c>
      <c r="E371" s="75" t="s">
        <v>22</v>
      </c>
      <c r="F371" s="30" t="s">
        <v>129</v>
      </c>
      <c r="G371" s="32">
        <v>44748</v>
      </c>
      <c r="H371" s="20" t="s">
        <v>457</v>
      </c>
      <c r="I371" s="40">
        <v>108</v>
      </c>
      <c r="J371" s="40">
        <v>7464.87</v>
      </c>
      <c r="K371" s="40" t="s">
        <v>467</v>
      </c>
      <c r="L371" s="41">
        <f t="shared" si="24"/>
        <v>2359.645407</v>
      </c>
      <c r="M371" s="42">
        <v>89.6521739130435</v>
      </c>
      <c r="N371" s="42">
        <v>9319.73869565217</v>
      </c>
      <c r="O371" s="43">
        <v>0.33915</v>
      </c>
      <c r="P371" s="42">
        <f t="shared" si="25"/>
        <v>3160.78937863043</v>
      </c>
      <c r="Q371" s="48">
        <v>0.204655674102813</v>
      </c>
      <c r="R371" s="48">
        <v>-0.199025826391195</v>
      </c>
      <c r="S371" s="48">
        <f t="shared" si="26"/>
        <v>-0.253463257326424</v>
      </c>
      <c r="T371" s="48">
        <v>-0.0679640277163497</v>
      </c>
      <c r="U371" s="50"/>
    </row>
    <row r="372" customHeight="1" spans="1:21">
      <c r="A372" s="16" t="str">
        <f t="shared" si="23"/>
        <v>34144755</v>
      </c>
      <c r="B372" s="76">
        <v>341</v>
      </c>
      <c r="C372" s="76" t="s">
        <v>90</v>
      </c>
      <c r="D372" s="29" t="str">
        <f>VLOOKUP(B372,[1]Sheet1!$C$2:$I$142,7,0)</f>
        <v>A2</v>
      </c>
      <c r="E372" s="75" t="s">
        <v>22</v>
      </c>
      <c r="F372" s="30" t="s">
        <v>129</v>
      </c>
      <c r="G372" s="32">
        <v>44755</v>
      </c>
      <c r="H372" s="20" t="s">
        <v>457</v>
      </c>
      <c r="I372" s="40">
        <v>107</v>
      </c>
      <c r="J372" s="40">
        <v>7592.79</v>
      </c>
      <c r="K372" s="40" t="s">
        <v>487</v>
      </c>
      <c r="L372" s="41">
        <f t="shared" si="24"/>
        <v>3161.637756</v>
      </c>
      <c r="M372" s="42">
        <v>89.6521739130435</v>
      </c>
      <c r="N372" s="42">
        <v>9319.73869565217</v>
      </c>
      <c r="O372" s="43">
        <v>0.33915</v>
      </c>
      <c r="P372" s="42">
        <f t="shared" si="25"/>
        <v>3160.78937863043</v>
      </c>
      <c r="Q372" s="48">
        <v>0.193501454898157</v>
      </c>
      <c r="R372" s="48">
        <v>-0.185300119675869</v>
      </c>
      <c r="S372" s="48">
        <f t="shared" si="26"/>
        <v>0.000268406802206257</v>
      </c>
      <c r="T372" s="48">
        <v>0.227775320654578</v>
      </c>
      <c r="U372" s="50"/>
    </row>
    <row r="373" customHeight="1" spans="1:22">
      <c r="A373" s="16" t="str">
        <f t="shared" si="23"/>
        <v>34144762</v>
      </c>
      <c r="B373" s="76">
        <v>341</v>
      </c>
      <c r="C373" s="76" t="s">
        <v>90</v>
      </c>
      <c r="D373" s="29" t="str">
        <f>VLOOKUP(B373,[1]Sheet1!$C$2:$I$142,7,0)</f>
        <v>A2</v>
      </c>
      <c r="E373" s="75" t="s">
        <v>22</v>
      </c>
      <c r="F373" s="30" t="s">
        <v>129</v>
      </c>
      <c r="G373" s="33">
        <v>44762</v>
      </c>
      <c r="H373" s="20" t="s">
        <v>457</v>
      </c>
      <c r="I373" s="40">
        <v>167</v>
      </c>
      <c r="J373" s="40">
        <v>14608.56</v>
      </c>
      <c r="K373" s="40" t="s">
        <v>488</v>
      </c>
      <c r="L373" s="41">
        <f t="shared" si="24"/>
        <v>4693.730328</v>
      </c>
      <c r="M373" s="42">
        <v>89.6521739130435</v>
      </c>
      <c r="N373" s="42">
        <v>9319.73869565217</v>
      </c>
      <c r="O373" s="43">
        <v>0.33915</v>
      </c>
      <c r="P373" s="42">
        <f t="shared" si="25"/>
        <v>3160.78937863043</v>
      </c>
      <c r="Q373" s="48">
        <v>0.862754607177497</v>
      </c>
      <c r="R373" s="48">
        <v>0.567486007608256</v>
      </c>
      <c r="S373" s="48">
        <f t="shared" si="26"/>
        <v>0.484986744049927</v>
      </c>
      <c r="T373" s="48">
        <v>-0.0526315789473683</v>
      </c>
      <c r="U373" s="50"/>
      <c r="V373" s="16" t="s">
        <v>127</v>
      </c>
    </row>
    <row r="374" customHeight="1" spans="1:21">
      <c r="A374" s="16" t="str">
        <f t="shared" si="23"/>
        <v>34144769</v>
      </c>
      <c r="B374" s="76">
        <v>341</v>
      </c>
      <c r="C374" s="76" t="s">
        <v>90</v>
      </c>
      <c r="D374" s="29" t="str">
        <f>VLOOKUP(B374,[1]Sheet1!$C$2:$I$142,7,0)</f>
        <v>A2</v>
      </c>
      <c r="E374" s="75" t="s">
        <v>22</v>
      </c>
      <c r="F374" s="30" t="s">
        <v>129</v>
      </c>
      <c r="G374" s="32">
        <v>44769</v>
      </c>
      <c r="H374" s="20" t="s">
        <v>457</v>
      </c>
      <c r="I374" s="40">
        <v>70</v>
      </c>
      <c r="J374" s="40">
        <v>7175.17</v>
      </c>
      <c r="K374" s="40" t="s">
        <v>489</v>
      </c>
      <c r="L374" s="41">
        <f t="shared" si="24"/>
        <v>2644.767662</v>
      </c>
      <c r="M374" s="42">
        <v>89.6521739130435</v>
      </c>
      <c r="N374" s="42">
        <v>9319.73869565217</v>
      </c>
      <c r="O374" s="43">
        <v>0.33915</v>
      </c>
      <c r="P374" s="42">
        <f t="shared" si="25"/>
        <v>3160.78937863043</v>
      </c>
      <c r="Q374" s="48">
        <v>-0.219204655674103</v>
      </c>
      <c r="R374" s="48">
        <v>-0.230110388894557</v>
      </c>
      <c r="S374" s="48">
        <f t="shared" si="26"/>
        <v>-0.163257229386802</v>
      </c>
      <c r="T374" s="48">
        <v>0.0868347338935574</v>
      </c>
      <c r="U374" s="50"/>
    </row>
    <row r="375" customHeight="1" spans="1:21">
      <c r="A375" s="16" t="str">
        <f t="shared" si="23"/>
        <v>10453344748</v>
      </c>
      <c r="B375" s="34">
        <v>104533</v>
      </c>
      <c r="C375" s="34" t="s">
        <v>84</v>
      </c>
      <c r="D375" s="29" t="str">
        <f>VLOOKUP(B375,[1]Sheet1!$C$2:$I$142,7,0)</f>
        <v>C2</v>
      </c>
      <c r="E375" s="75" t="s">
        <v>22</v>
      </c>
      <c r="F375" s="30" t="s">
        <v>129</v>
      </c>
      <c r="G375" s="32">
        <v>44748</v>
      </c>
      <c r="H375" s="20" t="s">
        <v>457</v>
      </c>
      <c r="I375" s="40">
        <v>38</v>
      </c>
      <c r="J375" s="40">
        <v>1578.01</v>
      </c>
      <c r="K375" s="40" t="s">
        <v>490</v>
      </c>
      <c r="L375" s="41">
        <f t="shared" si="24"/>
        <v>469.615776</v>
      </c>
      <c r="M375" s="42">
        <v>37.8260869565217</v>
      </c>
      <c r="N375" s="42">
        <v>2855.16913043478</v>
      </c>
      <c r="O375" s="43">
        <v>0.3156</v>
      </c>
      <c r="P375" s="42">
        <f t="shared" si="25"/>
        <v>901.091377565217</v>
      </c>
      <c r="Q375" s="48">
        <v>0.00459770114942521</v>
      </c>
      <c r="R375" s="48">
        <v>-0.447314702593572</v>
      </c>
      <c r="S375" s="48">
        <f t="shared" si="26"/>
        <v>-0.478836677730821</v>
      </c>
      <c r="T375" s="48">
        <v>-0.0570342205323193</v>
      </c>
      <c r="U375" s="50"/>
    </row>
    <row r="376" customHeight="1" spans="1:21">
      <c r="A376" s="16" t="str">
        <f t="shared" si="23"/>
        <v>10453344755</v>
      </c>
      <c r="B376" s="34">
        <v>104533</v>
      </c>
      <c r="C376" s="34" t="s">
        <v>84</v>
      </c>
      <c r="D376" s="29" t="str">
        <f>VLOOKUP(B376,[1]Sheet1!$C$2:$I$142,7,0)</f>
        <v>C2</v>
      </c>
      <c r="E376" s="75" t="s">
        <v>22</v>
      </c>
      <c r="F376" s="30" t="s">
        <v>129</v>
      </c>
      <c r="G376" s="32">
        <v>44755</v>
      </c>
      <c r="H376" s="20" t="s">
        <v>457</v>
      </c>
      <c r="I376" s="40">
        <v>43</v>
      </c>
      <c r="J376" s="40">
        <v>3227.08</v>
      </c>
      <c r="K376" s="40" t="s">
        <v>491</v>
      </c>
      <c r="L376" s="41">
        <f t="shared" si="24"/>
        <v>1032.6656</v>
      </c>
      <c r="M376" s="42">
        <v>37.8260869565217</v>
      </c>
      <c r="N376" s="42">
        <v>2855.16913043478</v>
      </c>
      <c r="O376" s="43">
        <v>0.3156</v>
      </c>
      <c r="P376" s="42">
        <f t="shared" si="25"/>
        <v>901.091377565217</v>
      </c>
      <c r="Q376" s="48">
        <v>0.136781609195402</v>
      </c>
      <c r="R376" s="48">
        <v>0.130258787684701</v>
      </c>
      <c r="S376" s="48">
        <f t="shared" si="26"/>
        <v>0.146016514762688</v>
      </c>
      <c r="T376" s="48">
        <v>0.0139416983523448</v>
      </c>
      <c r="U376" s="50"/>
    </row>
    <row r="377" customHeight="1" spans="1:22">
      <c r="A377" s="16" t="str">
        <f t="shared" si="23"/>
        <v>10453344762</v>
      </c>
      <c r="B377" s="34">
        <v>104533</v>
      </c>
      <c r="C377" s="34" t="s">
        <v>84</v>
      </c>
      <c r="D377" s="29" t="str">
        <f>VLOOKUP(B377,[1]Sheet1!$C$2:$I$142,7,0)</f>
        <v>C2</v>
      </c>
      <c r="E377" s="75" t="s">
        <v>22</v>
      </c>
      <c r="F377" s="30" t="s">
        <v>129</v>
      </c>
      <c r="G377" s="33">
        <v>44762</v>
      </c>
      <c r="H377" s="20" t="s">
        <v>457</v>
      </c>
      <c r="I377" s="40">
        <v>43</v>
      </c>
      <c r="J377" s="40">
        <v>2968.48</v>
      </c>
      <c r="K377" s="40" t="s">
        <v>492</v>
      </c>
      <c r="L377" s="41">
        <f t="shared" si="24"/>
        <v>812.176128</v>
      </c>
      <c r="M377" s="42">
        <v>37.8260869565217</v>
      </c>
      <c r="N377" s="42">
        <v>2855.16913043478</v>
      </c>
      <c r="O377" s="43">
        <v>0.3156</v>
      </c>
      <c r="P377" s="42">
        <f t="shared" si="25"/>
        <v>901.091377565217</v>
      </c>
      <c r="Q377" s="48">
        <v>0.136781609195402</v>
      </c>
      <c r="R377" s="48">
        <v>0.0396862197609857</v>
      </c>
      <c r="S377" s="48">
        <f t="shared" si="26"/>
        <v>-0.0986750642376244</v>
      </c>
      <c r="T377" s="48">
        <v>-0.133079847908745</v>
      </c>
      <c r="U377" s="50"/>
      <c r="V377" s="16" t="s">
        <v>127</v>
      </c>
    </row>
    <row r="378" customHeight="1" spans="1:21">
      <c r="A378" s="16" t="str">
        <f t="shared" si="23"/>
        <v>10453344769</v>
      </c>
      <c r="B378" s="34">
        <v>104533</v>
      </c>
      <c r="C378" s="34" t="s">
        <v>84</v>
      </c>
      <c r="D378" s="29" t="str">
        <f>VLOOKUP(B378,[1]Sheet1!$C$2:$I$142,7,0)</f>
        <v>C2</v>
      </c>
      <c r="E378" s="75" t="s">
        <v>22</v>
      </c>
      <c r="F378" s="30" t="s">
        <v>129</v>
      </c>
      <c r="G378" s="32">
        <v>44769</v>
      </c>
      <c r="H378" s="20" t="s">
        <v>457</v>
      </c>
      <c r="I378" s="40">
        <v>23</v>
      </c>
      <c r="J378" s="40">
        <v>1442.8</v>
      </c>
      <c r="K378" s="40" t="s">
        <v>437</v>
      </c>
      <c r="L378" s="41">
        <f t="shared" si="24"/>
        <v>548.264</v>
      </c>
      <c r="M378" s="42">
        <v>37.8260869565217</v>
      </c>
      <c r="N378" s="42">
        <v>2855.16913043478</v>
      </c>
      <c r="O378" s="43">
        <v>0.3156</v>
      </c>
      <c r="P378" s="42">
        <f t="shared" si="25"/>
        <v>901.091377565217</v>
      </c>
      <c r="Q378" s="48">
        <v>-0.391954022988506</v>
      </c>
      <c r="R378" s="48">
        <v>-0.494670916472016</v>
      </c>
      <c r="S378" s="48">
        <f t="shared" si="26"/>
        <v>-0.391555602849702</v>
      </c>
      <c r="T378" s="48">
        <v>0.204055766793409</v>
      </c>
      <c r="U378" s="50"/>
    </row>
    <row r="379" customHeight="1" spans="1:21">
      <c r="A379" s="16" t="str">
        <f t="shared" si="23"/>
        <v>10453344749</v>
      </c>
      <c r="B379" s="34">
        <v>104533</v>
      </c>
      <c r="C379" s="34" t="s">
        <v>84</v>
      </c>
      <c r="D379" s="29" t="str">
        <f>VLOOKUP(B379,[1]Sheet1!$C$2:$I$142,7,0)</f>
        <v>C2</v>
      </c>
      <c r="E379" s="75" t="s">
        <v>22</v>
      </c>
      <c r="F379" s="30" t="s">
        <v>114</v>
      </c>
      <c r="G379" s="6">
        <v>44749</v>
      </c>
      <c r="H379" s="20" t="s">
        <v>457</v>
      </c>
      <c r="I379" s="40">
        <v>37</v>
      </c>
      <c r="J379" s="40">
        <v>3269.7</v>
      </c>
      <c r="K379" s="40" t="s">
        <v>493</v>
      </c>
      <c r="L379" s="41">
        <f t="shared" si="24"/>
        <v>993.33486</v>
      </c>
      <c r="M379" s="42">
        <v>37.8260869565217</v>
      </c>
      <c r="N379" s="42">
        <v>2855.16913043478</v>
      </c>
      <c r="O379" s="43">
        <v>0.3156</v>
      </c>
      <c r="P379" s="42">
        <f t="shared" si="25"/>
        <v>901.091377565217</v>
      </c>
      <c r="Q379" s="48">
        <v>-0.0218390804597702</v>
      </c>
      <c r="R379" s="48">
        <v>0.14518609953663</v>
      </c>
      <c r="S379" s="48">
        <f t="shared" si="26"/>
        <v>0.102368621797301</v>
      </c>
      <c r="T379" s="48">
        <v>-0.0373891001267426</v>
      </c>
      <c r="U379" s="50"/>
    </row>
    <row r="380" customHeight="1" spans="1:21">
      <c r="A380" s="16" t="str">
        <f t="shared" si="23"/>
        <v>10453344756</v>
      </c>
      <c r="B380" s="34">
        <v>104533</v>
      </c>
      <c r="C380" s="34" t="s">
        <v>84</v>
      </c>
      <c r="D380" s="29" t="str">
        <f>VLOOKUP(B380,[1]Sheet1!$C$2:$I$142,7,0)</f>
        <v>C2</v>
      </c>
      <c r="E380" s="75" t="s">
        <v>22</v>
      </c>
      <c r="F380" s="30" t="s">
        <v>114</v>
      </c>
      <c r="G380" s="32">
        <v>44756</v>
      </c>
      <c r="H380" s="20" t="s">
        <v>457</v>
      </c>
      <c r="I380" s="40">
        <v>48</v>
      </c>
      <c r="J380" s="40">
        <v>2209.61</v>
      </c>
      <c r="K380" s="40" t="s">
        <v>494</v>
      </c>
      <c r="L380" s="41">
        <f t="shared" si="24"/>
        <v>777.78272</v>
      </c>
      <c r="M380" s="42">
        <v>37.8260869565217</v>
      </c>
      <c r="N380" s="42">
        <v>2855.16913043478</v>
      </c>
      <c r="O380" s="43">
        <v>0.3156</v>
      </c>
      <c r="P380" s="42">
        <f t="shared" si="25"/>
        <v>901.091377565217</v>
      </c>
      <c r="Q380" s="48">
        <v>0.268965517241379</v>
      </c>
      <c r="R380" s="48">
        <v>-0.226101887819331</v>
      </c>
      <c r="S380" s="48">
        <f t="shared" si="26"/>
        <v>-0.136843677162245</v>
      </c>
      <c r="T380" s="48">
        <v>0.115335868187579</v>
      </c>
      <c r="U380" s="50"/>
    </row>
    <row r="381" customHeight="1" spans="1:22">
      <c r="A381" s="16" t="str">
        <f t="shared" si="23"/>
        <v>10453344763</v>
      </c>
      <c r="B381" s="34">
        <v>104533</v>
      </c>
      <c r="C381" s="34" t="s">
        <v>84</v>
      </c>
      <c r="D381" s="29" t="str">
        <f>VLOOKUP(B381,[1]Sheet1!$C$2:$I$142,7,0)</f>
        <v>C2</v>
      </c>
      <c r="E381" s="75" t="s">
        <v>22</v>
      </c>
      <c r="F381" s="30" t="s">
        <v>114</v>
      </c>
      <c r="G381" s="32">
        <v>44763</v>
      </c>
      <c r="H381" s="20" t="s">
        <v>457</v>
      </c>
      <c r="I381" s="40">
        <v>63</v>
      </c>
      <c r="J381" s="40">
        <v>3388.14</v>
      </c>
      <c r="K381" s="40" t="s">
        <v>495</v>
      </c>
      <c r="L381" s="41">
        <f t="shared" si="24"/>
        <v>813.492414</v>
      </c>
      <c r="M381" s="42">
        <v>37.8260869565217</v>
      </c>
      <c r="N381" s="42">
        <v>2855.16913043478</v>
      </c>
      <c r="O381" s="43">
        <v>0.3156</v>
      </c>
      <c r="P381" s="42">
        <f t="shared" si="25"/>
        <v>901.091377565217</v>
      </c>
      <c r="Q381" s="48">
        <v>0.66551724137931</v>
      </c>
      <c r="R381" s="48">
        <v>0.18666875593603</v>
      </c>
      <c r="S381" s="48">
        <f t="shared" si="26"/>
        <v>-0.0972142956266135</v>
      </c>
      <c r="T381" s="48">
        <v>-0.239226869455006</v>
      </c>
      <c r="U381" s="50"/>
      <c r="V381" s="16" t="s">
        <v>127</v>
      </c>
    </row>
    <row r="382" customHeight="1" spans="1:21">
      <c r="A382" s="16" t="str">
        <f t="shared" si="23"/>
        <v>10453344770</v>
      </c>
      <c r="B382" s="34">
        <v>104533</v>
      </c>
      <c r="C382" s="34" t="s">
        <v>84</v>
      </c>
      <c r="D382" s="29" t="str">
        <f>VLOOKUP(B382,[1]Sheet1!$C$2:$I$142,7,0)</f>
        <v>C2</v>
      </c>
      <c r="E382" s="75" t="s">
        <v>22</v>
      </c>
      <c r="F382" s="30" t="s">
        <v>114</v>
      </c>
      <c r="G382" s="32">
        <v>44770</v>
      </c>
      <c r="H382" s="20" t="s">
        <v>457</v>
      </c>
      <c r="I382" s="40">
        <v>42</v>
      </c>
      <c r="J382" s="40">
        <v>4569.79</v>
      </c>
      <c r="K382" s="40" t="s">
        <v>496</v>
      </c>
      <c r="L382" s="41">
        <f t="shared" si="24"/>
        <v>1474.671233</v>
      </c>
      <c r="M382" s="42">
        <v>37.8260869565217</v>
      </c>
      <c r="N382" s="42">
        <v>2855.16913043478</v>
      </c>
      <c r="O382" s="43">
        <v>0.3156</v>
      </c>
      <c r="P382" s="42">
        <f t="shared" si="25"/>
        <v>901.091377565217</v>
      </c>
      <c r="Q382" s="48">
        <v>0.110344827586207</v>
      </c>
      <c r="R382" s="48">
        <v>0.600532154571213</v>
      </c>
      <c r="S382" s="48">
        <f t="shared" si="26"/>
        <v>0.636539056654406</v>
      </c>
      <c r="T382" s="48">
        <v>0.0224968314321928</v>
      </c>
      <c r="U382" s="50"/>
    </row>
    <row r="383" customHeight="1" spans="1:21">
      <c r="A383" s="16" t="str">
        <f t="shared" ref="A383:A446" si="27">B383&amp;G383</f>
        <v>10453344743</v>
      </c>
      <c r="B383" s="34">
        <v>104533</v>
      </c>
      <c r="C383" s="34" t="s">
        <v>84</v>
      </c>
      <c r="D383" s="29" t="str">
        <f>VLOOKUP(B383,[1]Sheet1!$C$2:$I$142,7,0)</f>
        <v>C2</v>
      </c>
      <c r="E383" s="75" t="s">
        <v>22</v>
      </c>
      <c r="F383" s="5" t="s">
        <v>166</v>
      </c>
      <c r="G383" s="6">
        <v>44743</v>
      </c>
      <c r="H383" s="20" t="s">
        <v>457</v>
      </c>
      <c r="I383" s="40">
        <v>49</v>
      </c>
      <c r="J383" s="40">
        <v>2738.43</v>
      </c>
      <c r="K383" s="40" t="s">
        <v>497</v>
      </c>
      <c r="L383" s="41">
        <f t="shared" ref="L383:L446" si="28">K383*J383</f>
        <v>914.63562</v>
      </c>
      <c r="M383" s="42">
        <v>37.8260869565217</v>
      </c>
      <c r="N383" s="42">
        <v>2855.16913043478</v>
      </c>
      <c r="O383" s="43">
        <v>0.3156</v>
      </c>
      <c r="P383" s="42">
        <f t="shared" ref="P383:P446" si="29">N383*O383</f>
        <v>901.091377565217</v>
      </c>
      <c r="Q383" s="48">
        <v>0.295402298850575</v>
      </c>
      <c r="R383" s="48">
        <v>-0.0408869405284604</v>
      </c>
      <c r="S383" s="48">
        <f t="shared" ref="S383:S446" si="30">(L383-P383)/P383</f>
        <v>0.0150309311264078</v>
      </c>
      <c r="T383" s="48">
        <v>0.0583016476552597</v>
      </c>
      <c r="U383" s="19"/>
    </row>
    <row r="384" customHeight="1" spans="1:21">
      <c r="A384" s="16" t="str">
        <f t="shared" si="27"/>
        <v>10453344750</v>
      </c>
      <c r="B384" s="34">
        <v>104533</v>
      </c>
      <c r="C384" s="34" t="s">
        <v>84</v>
      </c>
      <c r="D384" s="29" t="str">
        <f>VLOOKUP(B384,[1]Sheet1!$C$2:$I$142,7,0)</f>
        <v>C2</v>
      </c>
      <c r="E384" s="75" t="s">
        <v>22</v>
      </c>
      <c r="F384" s="5" t="s">
        <v>166</v>
      </c>
      <c r="G384" s="6">
        <v>44750</v>
      </c>
      <c r="H384" s="20" t="s">
        <v>457</v>
      </c>
      <c r="I384" s="40">
        <v>53</v>
      </c>
      <c r="J384" s="40">
        <v>3107.85</v>
      </c>
      <c r="K384" s="40" t="s">
        <v>498</v>
      </c>
      <c r="L384" s="41">
        <f t="shared" si="28"/>
        <v>925.206945</v>
      </c>
      <c r="M384" s="42">
        <v>37.8260869565217</v>
      </c>
      <c r="N384" s="42">
        <v>2855.16913043478</v>
      </c>
      <c r="O384" s="43">
        <v>0.3156</v>
      </c>
      <c r="P384" s="42">
        <f t="shared" si="29"/>
        <v>901.091377565217</v>
      </c>
      <c r="Q384" s="48">
        <v>0.401149425287356</v>
      </c>
      <c r="R384" s="48">
        <v>0.0884994401458589</v>
      </c>
      <c r="S384" s="48">
        <f t="shared" si="30"/>
        <v>0.0267626214557109</v>
      </c>
      <c r="T384" s="48">
        <v>-0.0567173637515842</v>
      </c>
      <c r="U384" s="19"/>
    </row>
    <row r="385" customHeight="1" spans="1:21">
      <c r="A385" s="16" t="str">
        <f t="shared" si="27"/>
        <v>10453344757</v>
      </c>
      <c r="B385" s="34">
        <v>104533</v>
      </c>
      <c r="C385" s="34" t="s">
        <v>84</v>
      </c>
      <c r="D385" s="29" t="str">
        <f>VLOOKUP(B385,[1]Sheet1!$C$2:$I$142,7,0)</f>
        <v>C2</v>
      </c>
      <c r="E385" s="75" t="s">
        <v>22</v>
      </c>
      <c r="F385" s="5" t="s">
        <v>166</v>
      </c>
      <c r="G385" s="6">
        <v>44757</v>
      </c>
      <c r="H385" s="20" t="s">
        <v>457</v>
      </c>
      <c r="I385" s="40">
        <v>40</v>
      </c>
      <c r="J385" s="40">
        <v>1809.28</v>
      </c>
      <c r="K385" s="40" t="s">
        <v>499</v>
      </c>
      <c r="L385" s="41">
        <f t="shared" si="28"/>
        <v>550.92576</v>
      </c>
      <c r="M385" s="42">
        <v>37.8260869565217</v>
      </c>
      <c r="N385" s="42">
        <v>2855.16913043478</v>
      </c>
      <c r="O385" s="43">
        <v>0.3156</v>
      </c>
      <c r="P385" s="42">
        <f t="shared" si="29"/>
        <v>901.091377565217</v>
      </c>
      <c r="Q385" s="48">
        <v>0.057471264367816</v>
      </c>
      <c r="R385" s="48">
        <v>-0.36631424712676</v>
      </c>
      <c r="S385" s="48">
        <f t="shared" si="30"/>
        <v>-0.388601673796256</v>
      </c>
      <c r="T385" s="48">
        <v>-0.035171102661597</v>
      </c>
      <c r="U385" s="19"/>
    </row>
    <row r="386" customHeight="1" spans="1:22">
      <c r="A386" s="16" t="str">
        <f t="shared" si="27"/>
        <v>10453344764</v>
      </c>
      <c r="B386" s="34">
        <v>104533</v>
      </c>
      <c r="C386" s="34" t="s">
        <v>84</v>
      </c>
      <c r="D386" s="29" t="str">
        <f>VLOOKUP(B386,[1]Sheet1!$C$2:$I$142,7,0)</f>
        <v>C2</v>
      </c>
      <c r="E386" s="75" t="s">
        <v>22</v>
      </c>
      <c r="F386" s="5" t="s">
        <v>166</v>
      </c>
      <c r="G386" s="6">
        <v>44764</v>
      </c>
      <c r="H386" s="20" t="s">
        <v>457</v>
      </c>
      <c r="I386" s="40">
        <v>40</v>
      </c>
      <c r="J386" s="40">
        <v>2415.79</v>
      </c>
      <c r="K386" s="40" t="s">
        <v>500</v>
      </c>
      <c r="L386" s="41">
        <f t="shared" si="28"/>
        <v>690.674361</v>
      </c>
      <c r="M386" s="42">
        <v>37.8260869565217</v>
      </c>
      <c r="N386" s="42">
        <v>2855.16913043478</v>
      </c>
      <c r="O386" s="43">
        <v>0.3156</v>
      </c>
      <c r="P386" s="42">
        <f t="shared" si="29"/>
        <v>901.091377565217</v>
      </c>
      <c r="Q386" s="48">
        <v>0.057471264367816</v>
      </c>
      <c r="R386" s="48">
        <v>-0.153889002844422</v>
      </c>
      <c r="S386" s="48">
        <f t="shared" si="30"/>
        <v>-0.233513516835298</v>
      </c>
      <c r="T386" s="48">
        <v>-0.094106463878327</v>
      </c>
      <c r="U386" s="19"/>
      <c r="V386" s="16" t="s">
        <v>127</v>
      </c>
    </row>
    <row r="387" customHeight="1" spans="1:21">
      <c r="A387" s="16" t="str">
        <f t="shared" si="27"/>
        <v>10453344771</v>
      </c>
      <c r="B387" s="34">
        <v>104533</v>
      </c>
      <c r="C387" s="34" t="s">
        <v>84</v>
      </c>
      <c r="D387" s="29" t="str">
        <f>VLOOKUP(B387,[1]Sheet1!$C$2:$I$142,7,0)</f>
        <v>C2</v>
      </c>
      <c r="E387" s="75" t="s">
        <v>22</v>
      </c>
      <c r="F387" s="5" t="s">
        <v>166</v>
      </c>
      <c r="G387" s="6">
        <v>44771</v>
      </c>
      <c r="H387" s="20" t="s">
        <v>457</v>
      </c>
      <c r="I387" s="40">
        <v>35</v>
      </c>
      <c r="J387" s="40">
        <v>1651.63</v>
      </c>
      <c r="K387" s="40" t="s">
        <v>501</v>
      </c>
      <c r="L387" s="41">
        <f t="shared" si="28"/>
        <v>473.522321</v>
      </c>
      <c r="M387" s="42">
        <v>37.8260869565217</v>
      </c>
      <c r="N387" s="42">
        <v>2855.16913043478</v>
      </c>
      <c r="O387" s="43">
        <v>0.3156</v>
      </c>
      <c r="P387" s="42">
        <f t="shared" si="29"/>
        <v>901.091377565217</v>
      </c>
      <c r="Q387" s="48">
        <v>-0.074712643678161</v>
      </c>
      <c r="R387" s="48">
        <v>-0.421529890333155</v>
      </c>
      <c r="S387" s="48">
        <f t="shared" si="30"/>
        <v>-0.474501329399605</v>
      </c>
      <c r="T387" s="48">
        <v>-0.0915716096324461</v>
      </c>
      <c r="U387" s="19"/>
    </row>
    <row r="388" customHeight="1" spans="1:21">
      <c r="A388" s="16" t="str">
        <f t="shared" si="27"/>
        <v>59444746</v>
      </c>
      <c r="B388" s="34">
        <v>594</v>
      </c>
      <c r="C388" s="34" t="s">
        <v>52</v>
      </c>
      <c r="D388" s="29" t="str">
        <f>VLOOKUP(B388,[1]Sheet1!$C$2:$I$142,7,0)</f>
        <v>C1</v>
      </c>
      <c r="E388" s="75" t="s">
        <v>22</v>
      </c>
      <c r="F388" s="5" t="s">
        <v>152</v>
      </c>
      <c r="G388" s="6">
        <v>44746</v>
      </c>
      <c r="H388" s="20" t="s">
        <v>457</v>
      </c>
      <c r="I388" s="40">
        <v>58</v>
      </c>
      <c r="J388" s="40">
        <v>4602.4</v>
      </c>
      <c r="K388" s="40" t="s">
        <v>502</v>
      </c>
      <c r="L388" s="41">
        <f t="shared" si="28"/>
        <v>1832.21544</v>
      </c>
      <c r="M388" s="42">
        <v>58.5652173913044</v>
      </c>
      <c r="N388" s="42">
        <v>4185.15173913043</v>
      </c>
      <c r="O388" s="43">
        <v>0.31525</v>
      </c>
      <c r="P388" s="42">
        <f t="shared" si="29"/>
        <v>1319.36908576087</v>
      </c>
      <c r="Q388" s="48">
        <v>-0.00965107646622129</v>
      </c>
      <c r="R388" s="48">
        <v>0.0996972838447809</v>
      </c>
      <c r="S388" s="48">
        <f t="shared" si="30"/>
        <v>0.388705753207318</v>
      </c>
      <c r="T388" s="48">
        <v>0.262807295796986</v>
      </c>
      <c r="U388" s="19"/>
    </row>
    <row r="389" customHeight="1" spans="1:21">
      <c r="A389" s="16" t="str">
        <f t="shared" si="27"/>
        <v>59444753</v>
      </c>
      <c r="B389" s="34">
        <v>594</v>
      </c>
      <c r="C389" s="34" t="s">
        <v>52</v>
      </c>
      <c r="D389" s="29" t="str">
        <f>VLOOKUP(B389,[1]Sheet1!$C$2:$I$142,7,0)</f>
        <v>C1</v>
      </c>
      <c r="E389" s="75" t="s">
        <v>22</v>
      </c>
      <c r="F389" s="5" t="s">
        <v>152</v>
      </c>
      <c r="G389" s="6">
        <v>44753</v>
      </c>
      <c r="H389" s="20" t="s">
        <v>457</v>
      </c>
      <c r="I389" s="40">
        <v>54</v>
      </c>
      <c r="J389" s="40">
        <v>2974.97</v>
      </c>
      <c r="K389" s="40" t="s">
        <v>398</v>
      </c>
      <c r="L389" s="41">
        <f t="shared" si="28"/>
        <v>1068.906721</v>
      </c>
      <c r="M389" s="42">
        <v>58.5652173913044</v>
      </c>
      <c r="N389" s="42">
        <v>4185.15173913043</v>
      </c>
      <c r="O389" s="43">
        <v>0.31525</v>
      </c>
      <c r="P389" s="42">
        <f t="shared" si="29"/>
        <v>1319.36908576087</v>
      </c>
      <c r="Q389" s="48">
        <v>-0.0779510022271716</v>
      </c>
      <c r="R389" s="48">
        <v>-0.289160779480335</v>
      </c>
      <c r="S389" s="48">
        <f t="shared" si="30"/>
        <v>-0.189834950253083</v>
      </c>
      <c r="T389" s="48">
        <v>0.139730372720063</v>
      </c>
      <c r="U389" s="19"/>
    </row>
    <row r="390" customHeight="1" spans="1:22">
      <c r="A390" s="16" t="str">
        <f t="shared" si="27"/>
        <v>59444760</v>
      </c>
      <c r="B390" s="34">
        <v>594</v>
      </c>
      <c r="C390" s="34" t="s">
        <v>52</v>
      </c>
      <c r="D390" s="29" t="str">
        <f>VLOOKUP(B390,[1]Sheet1!$C$2:$I$142,7,0)</f>
        <v>C1</v>
      </c>
      <c r="E390" s="75" t="s">
        <v>22</v>
      </c>
      <c r="F390" s="5" t="s">
        <v>152</v>
      </c>
      <c r="G390" s="6">
        <v>44760</v>
      </c>
      <c r="H390" s="20" t="s">
        <v>457</v>
      </c>
      <c r="I390" s="40">
        <v>57</v>
      </c>
      <c r="J390" s="40">
        <v>5308.92</v>
      </c>
      <c r="K390" s="40" t="s">
        <v>503</v>
      </c>
      <c r="L390" s="41">
        <f t="shared" si="28"/>
        <v>1739.733084</v>
      </c>
      <c r="M390" s="42">
        <v>58.5652173913044</v>
      </c>
      <c r="N390" s="42">
        <v>4185.15173913043</v>
      </c>
      <c r="O390" s="43">
        <v>0.31525</v>
      </c>
      <c r="P390" s="42">
        <f t="shared" si="29"/>
        <v>1319.36908576087</v>
      </c>
      <c r="Q390" s="48">
        <v>-0.0267260579064589</v>
      </c>
      <c r="R390" s="48">
        <v>0.268513146217025</v>
      </c>
      <c r="S390" s="48">
        <f t="shared" si="30"/>
        <v>0.318609858890782</v>
      </c>
      <c r="T390" s="48">
        <v>0.0394924662965901</v>
      </c>
      <c r="U390" s="19"/>
      <c r="V390" s="16" t="s">
        <v>127</v>
      </c>
    </row>
    <row r="391" customHeight="1" spans="1:21">
      <c r="A391" s="16" t="str">
        <f t="shared" si="27"/>
        <v>59444767</v>
      </c>
      <c r="B391" s="34">
        <v>594</v>
      </c>
      <c r="C391" s="34" t="s">
        <v>52</v>
      </c>
      <c r="D391" s="29" t="str">
        <f>VLOOKUP(B391,[1]Sheet1!$C$2:$I$142,7,0)</f>
        <v>C1</v>
      </c>
      <c r="E391" s="75" t="s">
        <v>22</v>
      </c>
      <c r="F391" s="5" t="s">
        <v>152</v>
      </c>
      <c r="G391" s="6">
        <v>44767</v>
      </c>
      <c r="H391" s="20" t="s">
        <v>457</v>
      </c>
      <c r="I391" s="40">
        <v>41</v>
      </c>
      <c r="J391" s="40">
        <v>4103.2</v>
      </c>
      <c r="K391" s="40" t="s">
        <v>504</v>
      </c>
      <c r="L391" s="41">
        <f t="shared" si="28"/>
        <v>1512.84984</v>
      </c>
      <c r="M391" s="42">
        <v>58.5652173913044</v>
      </c>
      <c r="N391" s="42">
        <v>4185.15173913043</v>
      </c>
      <c r="O391" s="43">
        <v>0.31525</v>
      </c>
      <c r="P391" s="42">
        <f t="shared" si="29"/>
        <v>1319.36908576087</v>
      </c>
      <c r="Q391" s="48">
        <v>-0.29992576095026</v>
      </c>
      <c r="R391" s="48">
        <v>-0.0195815454823776</v>
      </c>
      <c r="S391" s="48">
        <f t="shared" si="30"/>
        <v>0.146646420874377</v>
      </c>
      <c r="T391" s="48">
        <v>0.1695479777954</v>
      </c>
      <c r="U391" s="19"/>
    </row>
    <row r="392" customHeight="1" spans="1:21">
      <c r="A392" s="16" t="str">
        <f t="shared" si="27"/>
        <v>59444747</v>
      </c>
      <c r="B392" s="34">
        <v>594</v>
      </c>
      <c r="C392" s="34" t="s">
        <v>52</v>
      </c>
      <c r="D392" s="29" t="str">
        <f>VLOOKUP(B392,[1]Sheet1!$C$2:$I$142,7,0)</f>
        <v>C1</v>
      </c>
      <c r="E392" s="75" t="s">
        <v>22</v>
      </c>
      <c r="F392" s="30" t="s">
        <v>121</v>
      </c>
      <c r="G392" s="32">
        <v>44747</v>
      </c>
      <c r="H392" s="20" t="s">
        <v>457</v>
      </c>
      <c r="I392" s="40">
        <v>51</v>
      </c>
      <c r="J392" s="40">
        <v>4549.67</v>
      </c>
      <c r="K392" s="40" t="s">
        <v>505</v>
      </c>
      <c r="L392" s="41">
        <f t="shared" si="28"/>
        <v>1480.462618</v>
      </c>
      <c r="M392" s="42">
        <v>58.5652173913044</v>
      </c>
      <c r="N392" s="42">
        <v>4185.15173913043</v>
      </c>
      <c r="O392" s="43">
        <v>0.31525</v>
      </c>
      <c r="P392" s="42">
        <f t="shared" si="29"/>
        <v>1319.36908576087</v>
      </c>
      <c r="Q392" s="48">
        <v>-0.129175946547884</v>
      </c>
      <c r="R392" s="48">
        <v>0.0870979796171747</v>
      </c>
      <c r="S392" s="48">
        <f t="shared" si="30"/>
        <v>0.122098913774555</v>
      </c>
      <c r="T392" s="48">
        <v>0.0321966693100712</v>
      </c>
      <c r="U392" s="19"/>
    </row>
    <row r="393" customHeight="1" spans="1:21">
      <c r="A393" s="16" t="str">
        <f t="shared" si="27"/>
        <v>59444754</v>
      </c>
      <c r="B393" s="34">
        <v>594</v>
      </c>
      <c r="C393" s="34" t="s">
        <v>52</v>
      </c>
      <c r="D393" s="29" t="str">
        <f>VLOOKUP(B393,[1]Sheet1!$C$2:$I$142,7,0)</f>
        <v>C1</v>
      </c>
      <c r="E393" s="75" t="s">
        <v>22</v>
      </c>
      <c r="F393" s="30" t="s">
        <v>121</v>
      </c>
      <c r="G393" s="32">
        <v>44754</v>
      </c>
      <c r="H393" s="20" t="s">
        <v>457</v>
      </c>
      <c r="I393" s="40">
        <v>45</v>
      </c>
      <c r="J393" s="40">
        <v>3987.31</v>
      </c>
      <c r="K393" s="40" t="s">
        <v>506</v>
      </c>
      <c r="L393" s="41">
        <f t="shared" si="28"/>
        <v>1224.901632</v>
      </c>
      <c r="M393" s="42">
        <v>58.5652173913044</v>
      </c>
      <c r="N393" s="42">
        <v>4185.15173913043</v>
      </c>
      <c r="O393" s="43">
        <v>0.31525</v>
      </c>
      <c r="P393" s="42">
        <f t="shared" si="29"/>
        <v>1319.36908576087</v>
      </c>
      <c r="Q393" s="48">
        <v>-0.23162583518931</v>
      </c>
      <c r="R393" s="48">
        <v>-0.0472722977474505</v>
      </c>
      <c r="S393" s="48">
        <f t="shared" si="30"/>
        <v>-0.0716004753941854</v>
      </c>
      <c r="T393" s="48">
        <v>-0.0255352894528154</v>
      </c>
      <c r="U393" s="19"/>
    </row>
    <row r="394" customHeight="1" spans="1:22">
      <c r="A394" s="16" t="str">
        <f t="shared" si="27"/>
        <v>59444761</v>
      </c>
      <c r="B394" s="34">
        <v>594</v>
      </c>
      <c r="C394" s="34" t="s">
        <v>52</v>
      </c>
      <c r="D394" s="29" t="str">
        <f>VLOOKUP(B394,[1]Sheet1!$C$2:$I$142,7,0)</f>
        <v>C1</v>
      </c>
      <c r="E394" s="75" t="s">
        <v>22</v>
      </c>
      <c r="F394" s="30" t="s">
        <v>121</v>
      </c>
      <c r="G394" s="32">
        <v>44761</v>
      </c>
      <c r="H394" s="20" t="s">
        <v>457</v>
      </c>
      <c r="I394" s="40">
        <v>61</v>
      </c>
      <c r="J394" s="40">
        <v>7908.72</v>
      </c>
      <c r="K394" s="40" t="s">
        <v>507</v>
      </c>
      <c r="L394" s="41">
        <f t="shared" si="28"/>
        <v>1247.996016</v>
      </c>
      <c r="M394" s="42">
        <v>58.5652173913044</v>
      </c>
      <c r="N394" s="42">
        <v>4185.15173913043</v>
      </c>
      <c r="O394" s="43">
        <v>0.31525</v>
      </c>
      <c r="P394" s="42">
        <f t="shared" si="29"/>
        <v>1319.36908576087</v>
      </c>
      <c r="Q394" s="48">
        <v>0.0415738678544914</v>
      </c>
      <c r="R394" s="48">
        <v>0.889709260970124</v>
      </c>
      <c r="S394" s="48">
        <f t="shared" si="30"/>
        <v>-0.0540963635810138</v>
      </c>
      <c r="T394" s="48">
        <v>-0.499444885011895</v>
      </c>
      <c r="U394" s="19"/>
      <c r="V394" s="16" t="s">
        <v>127</v>
      </c>
    </row>
    <row r="395" customHeight="1" spans="1:21">
      <c r="A395" s="16" t="str">
        <f t="shared" si="27"/>
        <v>59444768</v>
      </c>
      <c r="B395" s="34">
        <v>594</v>
      </c>
      <c r="C395" s="34" t="s">
        <v>52</v>
      </c>
      <c r="D395" s="29" t="str">
        <f>VLOOKUP(B395,[1]Sheet1!$C$2:$I$142,7,0)</f>
        <v>C1</v>
      </c>
      <c r="E395" s="75" t="s">
        <v>22</v>
      </c>
      <c r="F395" s="30" t="s">
        <v>121</v>
      </c>
      <c r="G395" s="32">
        <v>44768</v>
      </c>
      <c r="H395" s="20" t="s">
        <v>457</v>
      </c>
      <c r="I395" s="40">
        <v>42</v>
      </c>
      <c r="J395" s="40">
        <v>2565.31</v>
      </c>
      <c r="K395" s="40" t="s">
        <v>458</v>
      </c>
      <c r="L395" s="41">
        <f t="shared" si="28"/>
        <v>840.395556</v>
      </c>
      <c r="M395" s="42">
        <v>58.5652173913044</v>
      </c>
      <c r="N395" s="42">
        <v>4185.15173913043</v>
      </c>
      <c r="O395" s="43">
        <v>0.31525</v>
      </c>
      <c r="P395" s="42">
        <f t="shared" si="29"/>
        <v>1319.36908576087</v>
      </c>
      <c r="Q395" s="48">
        <v>-0.282850779510022</v>
      </c>
      <c r="R395" s="48">
        <v>-0.387044924556784</v>
      </c>
      <c r="S395" s="48">
        <f t="shared" si="30"/>
        <v>-0.363032251498185</v>
      </c>
      <c r="T395" s="48">
        <v>0.0391752577319587</v>
      </c>
      <c r="U395" s="19"/>
    </row>
    <row r="396" customHeight="1" spans="1:21">
      <c r="A396" s="16" t="str">
        <f t="shared" si="27"/>
        <v>59444748</v>
      </c>
      <c r="B396" s="34">
        <v>594</v>
      </c>
      <c r="C396" s="34" t="s">
        <v>52</v>
      </c>
      <c r="D396" s="29" t="str">
        <f>VLOOKUP(B396,[1]Sheet1!$C$2:$I$142,7,0)</f>
        <v>C1</v>
      </c>
      <c r="E396" s="75" t="s">
        <v>22</v>
      </c>
      <c r="F396" s="30" t="s">
        <v>129</v>
      </c>
      <c r="G396" s="32">
        <v>44748</v>
      </c>
      <c r="H396" s="20" t="s">
        <v>457</v>
      </c>
      <c r="I396" s="40">
        <v>51</v>
      </c>
      <c r="J396" s="40">
        <v>5330.4</v>
      </c>
      <c r="K396" s="40" t="s">
        <v>508</v>
      </c>
      <c r="L396" s="41">
        <f t="shared" si="28"/>
        <v>1878.43296</v>
      </c>
      <c r="M396" s="42">
        <v>58.5652173913044</v>
      </c>
      <c r="N396" s="42">
        <v>4185.15173913043</v>
      </c>
      <c r="O396" s="43">
        <v>0.31525</v>
      </c>
      <c r="P396" s="42">
        <f t="shared" si="29"/>
        <v>1319.36908576087</v>
      </c>
      <c r="Q396" s="48">
        <v>-0.129175946547884</v>
      </c>
      <c r="R396" s="48">
        <v>0.273645576613554</v>
      </c>
      <c r="S396" s="48">
        <f t="shared" si="30"/>
        <v>0.423735769067776</v>
      </c>
      <c r="T396" s="48">
        <v>0.117842981760508</v>
      </c>
      <c r="U396" s="19"/>
    </row>
    <row r="397" customHeight="1" spans="1:21">
      <c r="A397" s="16" t="str">
        <f t="shared" si="27"/>
        <v>59444755</v>
      </c>
      <c r="B397" s="34">
        <v>594</v>
      </c>
      <c r="C397" s="34" t="s">
        <v>52</v>
      </c>
      <c r="D397" s="29" t="str">
        <f>VLOOKUP(B397,[1]Sheet1!$C$2:$I$142,7,0)</f>
        <v>C1</v>
      </c>
      <c r="E397" s="75" t="s">
        <v>22</v>
      </c>
      <c r="F397" s="30" t="s">
        <v>129</v>
      </c>
      <c r="G397" s="32">
        <v>44755</v>
      </c>
      <c r="H397" s="20" t="s">
        <v>457</v>
      </c>
      <c r="I397" s="40">
        <v>49</v>
      </c>
      <c r="J397" s="40">
        <v>3305.5</v>
      </c>
      <c r="K397" s="40" t="s">
        <v>509</v>
      </c>
      <c r="L397" s="41">
        <f t="shared" si="28"/>
        <v>1040.24085</v>
      </c>
      <c r="M397" s="42">
        <v>58.5652173913044</v>
      </c>
      <c r="N397" s="42">
        <v>4185.15173913043</v>
      </c>
      <c r="O397" s="43">
        <v>0.31525</v>
      </c>
      <c r="P397" s="42">
        <f t="shared" si="29"/>
        <v>1319.36908576087</v>
      </c>
      <c r="Q397" s="48">
        <v>-0.163325909428359</v>
      </c>
      <c r="R397" s="48">
        <v>-0.210183953643985</v>
      </c>
      <c r="S397" s="48">
        <f t="shared" si="30"/>
        <v>-0.211561903923116</v>
      </c>
      <c r="T397" s="48">
        <v>-0.00174464710547201</v>
      </c>
      <c r="U397" s="19"/>
    </row>
    <row r="398" customHeight="1" spans="1:22">
      <c r="A398" s="16" t="str">
        <f t="shared" si="27"/>
        <v>59444762</v>
      </c>
      <c r="B398" s="34">
        <v>594</v>
      </c>
      <c r="C398" s="34" t="s">
        <v>52</v>
      </c>
      <c r="D398" s="29" t="str">
        <f>VLOOKUP(B398,[1]Sheet1!$C$2:$I$142,7,0)</f>
        <v>C1</v>
      </c>
      <c r="E398" s="75" t="s">
        <v>22</v>
      </c>
      <c r="F398" s="30" t="s">
        <v>129</v>
      </c>
      <c r="G398" s="33">
        <v>44762</v>
      </c>
      <c r="H398" s="20" t="s">
        <v>457</v>
      </c>
      <c r="I398" s="40">
        <v>52</v>
      </c>
      <c r="J398" s="40">
        <v>4607.09</v>
      </c>
      <c r="K398" s="40" t="s">
        <v>510</v>
      </c>
      <c r="L398" s="41">
        <f t="shared" si="28"/>
        <v>1178.032913</v>
      </c>
      <c r="M398" s="42">
        <v>58.5652173913044</v>
      </c>
      <c r="N398" s="42">
        <v>4185.15173913043</v>
      </c>
      <c r="O398" s="43">
        <v>0.31525</v>
      </c>
      <c r="P398" s="42">
        <f t="shared" si="29"/>
        <v>1319.36908576087</v>
      </c>
      <c r="Q398" s="48">
        <v>-0.112100965107647</v>
      </c>
      <c r="R398" s="48">
        <v>0.100817912269349</v>
      </c>
      <c r="S398" s="48">
        <f t="shared" si="30"/>
        <v>-0.107124059739025</v>
      </c>
      <c r="T398" s="48">
        <v>-0.188897700237907</v>
      </c>
      <c r="U398" s="19"/>
      <c r="V398" s="16" t="s">
        <v>127</v>
      </c>
    </row>
    <row r="399" customHeight="1" spans="1:21">
      <c r="A399" s="16" t="str">
        <f t="shared" si="27"/>
        <v>59444769</v>
      </c>
      <c r="B399" s="34">
        <v>594</v>
      </c>
      <c r="C399" s="34" t="s">
        <v>52</v>
      </c>
      <c r="D399" s="29" t="str">
        <f>VLOOKUP(B399,[1]Sheet1!$C$2:$I$142,7,0)</f>
        <v>C1</v>
      </c>
      <c r="E399" s="75" t="s">
        <v>22</v>
      </c>
      <c r="F399" s="30" t="s">
        <v>129</v>
      </c>
      <c r="G399" s="32">
        <v>44769</v>
      </c>
      <c r="H399" s="20" t="s">
        <v>457</v>
      </c>
      <c r="I399" s="40">
        <v>30</v>
      </c>
      <c r="J399" s="40">
        <v>3571.64</v>
      </c>
      <c r="K399" s="40" t="s">
        <v>511</v>
      </c>
      <c r="L399" s="41">
        <f t="shared" si="28"/>
        <v>571.4624</v>
      </c>
      <c r="M399" s="42">
        <v>58.5652173913044</v>
      </c>
      <c r="N399" s="42">
        <v>4185.15173913043</v>
      </c>
      <c r="O399" s="43">
        <v>0.31525</v>
      </c>
      <c r="P399" s="42">
        <f t="shared" si="29"/>
        <v>1319.36908576087</v>
      </c>
      <c r="Q399" s="48">
        <v>-0.487750556792873</v>
      </c>
      <c r="R399" s="48">
        <v>-0.146592471999093</v>
      </c>
      <c r="S399" s="48">
        <f t="shared" si="30"/>
        <v>-0.566866916795733</v>
      </c>
      <c r="T399" s="48">
        <v>-0.492466296590008</v>
      </c>
      <c r="U399" s="19"/>
    </row>
    <row r="400" customHeight="1" spans="1:21">
      <c r="A400" s="16" t="str">
        <f t="shared" si="27"/>
        <v>59444748</v>
      </c>
      <c r="B400" s="34">
        <v>594</v>
      </c>
      <c r="C400" s="34" t="s">
        <v>52</v>
      </c>
      <c r="D400" s="29" t="str">
        <f>VLOOKUP(B400,[1]Sheet1!$C$2:$I$142,7,0)</f>
        <v>C1</v>
      </c>
      <c r="E400" s="75" t="s">
        <v>22</v>
      </c>
      <c r="F400" s="30" t="s">
        <v>129</v>
      </c>
      <c r="G400" s="32">
        <v>44748</v>
      </c>
      <c r="H400" s="20" t="s">
        <v>457</v>
      </c>
      <c r="I400" s="40">
        <v>51</v>
      </c>
      <c r="J400" s="40">
        <v>5330.4</v>
      </c>
      <c r="K400" s="40" t="s">
        <v>508</v>
      </c>
      <c r="L400" s="41">
        <f t="shared" si="28"/>
        <v>1878.43296</v>
      </c>
      <c r="M400" s="42">
        <v>58.5652173913044</v>
      </c>
      <c r="N400" s="42">
        <v>4185.15173913043</v>
      </c>
      <c r="O400" s="43">
        <v>0.31525</v>
      </c>
      <c r="P400" s="42">
        <f t="shared" si="29"/>
        <v>1319.36908576087</v>
      </c>
      <c r="Q400" s="48">
        <v>-0.129175946547884</v>
      </c>
      <c r="R400" s="48">
        <v>0.273645576613554</v>
      </c>
      <c r="S400" s="48">
        <f t="shared" si="30"/>
        <v>0.423735769067776</v>
      </c>
      <c r="T400" s="48">
        <v>0.117842981760508</v>
      </c>
      <c r="U400" s="19"/>
    </row>
    <row r="401" customHeight="1" spans="1:21">
      <c r="A401" s="16" t="str">
        <f t="shared" si="27"/>
        <v>59444755</v>
      </c>
      <c r="B401" s="34">
        <v>594</v>
      </c>
      <c r="C401" s="34" t="s">
        <v>52</v>
      </c>
      <c r="D401" s="29" t="str">
        <f>VLOOKUP(B401,[1]Sheet1!$C$2:$I$142,7,0)</f>
        <v>C1</v>
      </c>
      <c r="E401" s="75" t="s">
        <v>22</v>
      </c>
      <c r="F401" s="30" t="s">
        <v>129</v>
      </c>
      <c r="G401" s="32">
        <v>44755</v>
      </c>
      <c r="H401" s="20" t="s">
        <v>457</v>
      </c>
      <c r="I401" s="40">
        <v>49</v>
      </c>
      <c r="J401" s="40">
        <v>3305.5</v>
      </c>
      <c r="K401" s="40" t="s">
        <v>509</v>
      </c>
      <c r="L401" s="41">
        <f t="shared" si="28"/>
        <v>1040.24085</v>
      </c>
      <c r="M401" s="42">
        <v>58.5652173913044</v>
      </c>
      <c r="N401" s="42">
        <v>4185.15173913043</v>
      </c>
      <c r="O401" s="43">
        <v>0.31525</v>
      </c>
      <c r="P401" s="42">
        <f t="shared" si="29"/>
        <v>1319.36908576087</v>
      </c>
      <c r="Q401" s="48">
        <v>-0.163325909428359</v>
      </c>
      <c r="R401" s="48">
        <v>-0.210183953643985</v>
      </c>
      <c r="S401" s="48">
        <f t="shared" si="30"/>
        <v>-0.211561903923116</v>
      </c>
      <c r="T401" s="48">
        <v>-0.00174464710547201</v>
      </c>
      <c r="U401" s="19"/>
    </row>
    <row r="402" customHeight="1" spans="1:22">
      <c r="A402" s="16" t="str">
        <f t="shared" si="27"/>
        <v>59444762</v>
      </c>
      <c r="B402" s="34">
        <v>594</v>
      </c>
      <c r="C402" s="34" t="s">
        <v>52</v>
      </c>
      <c r="D402" s="29" t="str">
        <f>VLOOKUP(B402,[1]Sheet1!$C$2:$I$142,7,0)</f>
        <v>C1</v>
      </c>
      <c r="E402" s="75" t="s">
        <v>22</v>
      </c>
      <c r="F402" s="30" t="s">
        <v>129</v>
      </c>
      <c r="G402" s="33">
        <v>44762</v>
      </c>
      <c r="H402" s="20" t="s">
        <v>457</v>
      </c>
      <c r="I402" s="40">
        <v>52</v>
      </c>
      <c r="J402" s="40">
        <v>4607.09</v>
      </c>
      <c r="K402" s="40" t="s">
        <v>510</v>
      </c>
      <c r="L402" s="41">
        <f t="shared" si="28"/>
        <v>1178.032913</v>
      </c>
      <c r="M402" s="42">
        <v>58.5652173913044</v>
      </c>
      <c r="N402" s="42">
        <v>4185.15173913043</v>
      </c>
      <c r="O402" s="43">
        <v>0.31525</v>
      </c>
      <c r="P402" s="42">
        <f t="shared" si="29"/>
        <v>1319.36908576087</v>
      </c>
      <c r="Q402" s="48">
        <v>-0.112100965107647</v>
      </c>
      <c r="R402" s="48">
        <v>0.100817912269349</v>
      </c>
      <c r="S402" s="48">
        <f t="shared" si="30"/>
        <v>-0.107124059739025</v>
      </c>
      <c r="T402" s="48">
        <v>-0.188897700237907</v>
      </c>
      <c r="U402" s="19"/>
      <c r="V402" s="16" t="s">
        <v>127</v>
      </c>
    </row>
    <row r="403" customHeight="1" spans="1:21">
      <c r="A403" s="16" t="str">
        <f t="shared" si="27"/>
        <v>59444769</v>
      </c>
      <c r="B403" s="34">
        <v>594</v>
      </c>
      <c r="C403" s="34" t="s">
        <v>52</v>
      </c>
      <c r="D403" s="29" t="str">
        <f>VLOOKUP(B403,[1]Sheet1!$C$2:$I$142,7,0)</f>
        <v>C1</v>
      </c>
      <c r="E403" s="75" t="s">
        <v>22</v>
      </c>
      <c r="F403" s="30" t="s">
        <v>129</v>
      </c>
      <c r="G403" s="32">
        <v>44769</v>
      </c>
      <c r="H403" s="20" t="s">
        <v>457</v>
      </c>
      <c r="I403" s="40">
        <v>30</v>
      </c>
      <c r="J403" s="40">
        <v>3571.64</v>
      </c>
      <c r="K403" s="40" t="s">
        <v>511</v>
      </c>
      <c r="L403" s="41">
        <f t="shared" si="28"/>
        <v>571.4624</v>
      </c>
      <c r="M403" s="42">
        <v>58.5652173913044</v>
      </c>
      <c r="N403" s="42">
        <v>4185.15173913043</v>
      </c>
      <c r="O403" s="43">
        <v>0.31525</v>
      </c>
      <c r="P403" s="42">
        <f t="shared" si="29"/>
        <v>1319.36908576087</v>
      </c>
      <c r="Q403" s="48">
        <v>-0.487750556792873</v>
      </c>
      <c r="R403" s="48">
        <v>-0.146592471999093</v>
      </c>
      <c r="S403" s="48">
        <f t="shared" si="30"/>
        <v>-0.566866916795733</v>
      </c>
      <c r="T403" s="48">
        <v>-0.492466296590008</v>
      </c>
      <c r="U403" s="19"/>
    </row>
    <row r="404" customHeight="1" spans="1:21">
      <c r="A404" s="16" t="str">
        <f t="shared" si="27"/>
        <v>54944749</v>
      </c>
      <c r="B404" s="76">
        <v>549</v>
      </c>
      <c r="C404" s="76" t="s">
        <v>59</v>
      </c>
      <c r="D404" s="29" t="str">
        <f>VLOOKUP(B404,[1]Sheet1!$C$2:$I$142,7,0)</f>
        <v>C1</v>
      </c>
      <c r="E404" s="75" t="s">
        <v>22</v>
      </c>
      <c r="F404" s="30" t="s">
        <v>114</v>
      </c>
      <c r="G404" s="6">
        <v>44749</v>
      </c>
      <c r="H404" s="20" t="s">
        <v>457</v>
      </c>
      <c r="I404" s="40">
        <v>32</v>
      </c>
      <c r="J404" s="40">
        <v>2755.7</v>
      </c>
      <c r="K404" s="40" t="s">
        <v>512</v>
      </c>
      <c r="L404" s="41">
        <f t="shared" si="28"/>
        <v>754.23509</v>
      </c>
      <c r="M404" s="42">
        <v>32.5217391304348</v>
      </c>
      <c r="N404" s="42">
        <v>3408.95782608696</v>
      </c>
      <c r="O404" s="43">
        <v>0.3056</v>
      </c>
      <c r="P404" s="42">
        <f t="shared" si="29"/>
        <v>1041.77751165217</v>
      </c>
      <c r="Q404" s="48">
        <v>-0.0160427807486631</v>
      </c>
      <c r="R404" s="48">
        <v>-0.191629776434287</v>
      </c>
      <c r="S404" s="48">
        <f t="shared" si="30"/>
        <v>-0.276011354090522</v>
      </c>
      <c r="T404" s="48">
        <v>-0.104384816753927</v>
      </c>
      <c r="U404" s="19"/>
    </row>
    <row r="405" customHeight="1" spans="1:21">
      <c r="A405" s="16" t="str">
        <f t="shared" si="27"/>
        <v>54944756</v>
      </c>
      <c r="B405" s="76">
        <v>549</v>
      </c>
      <c r="C405" s="76" t="s">
        <v>59</v>
      </c>
      <c r="D405" s="29" t="str">
        <f>VLOOKUP(B405,[1]Sheet1!$C$2:$I$142,7,0)</f>
        <v>C1</v>
      </c>
      <c r="E405" s="75" t="s">
        <v>22</v>
      </c>
      <c r="F405" s="30" t="s">
        <v>114</v>
      </c>
      <c r="G405" s="32">
        <v>44756</v>
      </c>
      <c r="H405" s="20" t="s">
        <v>457</v>
      </c>
      <c r="I405" s="40">
        <v>29</v>
      </c>
      <c r="J405" s="40">
        <v>2097.7</v>
      </c>
      <c r="K405" s="40" t="s">
        <v>264</v>
      </c>
      <c r="L405" s="41">
        <f t="shared" si="28"/>
        <v>683.43066</v>
      </c>
      <c r="M405" s="42">
        <v>32.5217391304348</v>
      </c>
      <c r="N405" s="42">
        <v>3408.95782608696</v>
      </c>
      <c r="O405" s="43">
        <v>0.3056</v>
      </c>
      <c r="P405" s="42">
        <f t="shared" si="29"/>
        <v>1041.77751165217</v>
      </c>
      <c r="Q405" s="48">
        <v>-0.108288770053476</v>
      </c>
      <c r="R405" s="48">
        <v>-0.384650644854739</v>
      </c>
      <c r="S405" s="48">
        <f t="shared" si="30"/>
        <v>-0.343976374652072</v>
      </c>
      <c r="T405" s="48">
        <v>0.0660994764397904</v>
      </c>
      <c r="U405" s="19"/>
    </row>
    <row r="406" customHeight="1" spans="1:22">
      <c r="A406" s="16" t="str">
        <f t="shared" si="27"/>
        <v>54944763</v>
      </c>
      <c r="B406" s="76">
        <v>549</v>
      </c>
      <c r="C406" s="76" t="s">
        <v>59</v>
      </c>
      <c r="D406" s="29" t="str">
        <f>VLOOKUP(B406,[1]Sheet1!$C$2:$I$142,7,0)</f>
        <v>C1</v>
      </c>
      <c r="E406" s="75" t="s">
        <v>22</v>
      </c>
      <c r="F406" s="30" t="s">
        <v>114</v>
      </c>
      <c r="G406" s="32">
        <v>44763</v>
      </c>
      <c r="H406" s="20" t="s">
        <v>457</v>
      </c>
      <c r="I406" s="40">
        <v>37</v>
      </c>
      <c r="J406" s="40">
        <v>5347.83</v>
      </c>
      <c r="K406" s="40" t="s">
        <v>513</v>
      </c>
      <c r="L406" s="41">
        <f t="shared" si="28"/>
        <v>1433.21844</v>
      </c>
      <c r="M406" s="42">
        <v>32.5217391304348</v>
      </c>
      <c r="N406" s="42">
        <v>3408.95782608696</v>
      </c>
      <c r="O406" s="43">
        <v>0.3056</v>
      </c>
      <c r="P406" s="42">
        <f t="shared" si="29"/>
        <v>1041.77751165217</v>
      </c>
      <c r="Q406" s="48">
        <v>0.137700534759358</v>
      </c>
      <c r="R406" s="48">
        <v>0.568758040676208</v>
      </c>
      <c r="S406" s="48">
        <f t="shared" si="30"/>
        <v>0.375743307922858</v>
      </c>
      <c r="T406" s="48">
        <v>-0.12303664921466</v>
      </c>
      <c r="U406" s="19"/>
      <c r="V406" s="16" t="s">
        <v>127</v>
      </c>
    </row>
    <row r="407" customHeight="1" spans="1:21">
      <c r="A407" s="16" t="str">
        <f t="shared" si="27"/>
        <v>54944770</v>
      </c>
      <c r="B407" s="76">
        <v>549</v>
      </c>
      <c r="C407" s="76" t="s">
        <v>59</v>
      </c>
      <c r="D407" s="29" t="str">
        <f>VLOOKUP(B407,[1]Sheet1!$C$2:$I$142,7,0)</f>
        <v>C1</v>
      </c>
      <c r="E407" s="75" t="s">
        <v>22</v>
      </c>
      <c r="F407" s="30" t="s">
        <v>114</v>
      </c>
      <c r="G407" s="32">
        <v>44770</v>
      </c>
      <c r="H407" s="20" t="s">
        <v>457</v>
      </c>
      <c r="I407" s="40">
        <v>39</v>
      </c>
      <c r="J407" s="40">
        <v>4023.01</v>
      </c>
      <c r="K407" s="40" t="s">
        <v>514</v>
      </c>
      <c r="L407" s="41">
        <f t="shared" si="28"/>
        <v>990.867363</v>
      </c>
      <c r="M407" s="42">
        <v>32.5217391304348</v>
      </c>
      <c r="N407" s="42">
        <v>3408.95782608696</v>
      </c>
      <c r="O407" s="43">
        <v>0.3056</v>
      </c>
      <c r="P407" s="42">
        <f t="shared" si="29"/>
        <v>1041.77751165217</v>
      </c>
      <c r="Q407" s="48">
        <v>0.199197860962567</v>
      </c>
      <c r="R407" s="48">
        <v>0.180129002833073</v>
      </c>
      <c r="S407" s="48">
        <f t="shared" si="30"/>
        <v>-0.0488685425465086</v>
      </c>
      <c r="T407" s="48">
        <v>-0.194044502617801</v>
      </c>
      <c r="U407" s="19"/>
    </row>
    <row r="408" customHeight="1" spans="1:21">
      <c r="A408" s="16" t="str">
        <f t="shared" si="27"/>
        <v>54944743</v>
      </c>
      <c r="B408" s="76">
        <v>549</v>
      </c>
      <c r="C408" s="76" t="s">
        <v>59</v>
      </c>
      <c r="D408" s="29" t="str">
        <f>VLOOKUP(B408,[1]Sheet1!$C$2:$I$142,7,0)</f>
        <v>C1</v>
      </c>
      <c r="E408" s="75" t="s">
        <v>22</v>
      </c>
      <c r="F408" s="5" t="s">
        <v>166</v>
      </c>
      <c r="G408" s="6">
        <v>44743</v>
      </c>
      <c r="H408" s="20" t="s">
        <v>457</v>
      </c>
      <c r="I408" s="40">
        <v>40</v>
      </c>
      <c r="J408" s="40">
        <v>4084.27</v>
      </c>
      <c r="K408" s="40" t="s">
        <v>515</v>
      </c>
      <c r="L408" s="41">
        <f t="shared" si="28"/>
        <v>1121.132115</v>
      </c>
      <c r="M408" s="42">
        <v>32.5217391304348</v>
      </c>
      <c r="N408" s="42">
        <v>3408.95782608696</v>
      </c>
      <c r="O408" s="43">
        <v>0.3056</v>
      </c>
      <c r="P408" s="42">
        <f t="shared" si="29"/>
        <v>1041.77751165217</v>
      </c>
      <c r="Q408" s="48">
        <v>0.229946524064171</v>
      </c>
      <c r="R408" s="48">
        <v>0.198099304351974</v>
      </c>
      <c r="S408" s="48">
        <f t="shared" si="30"/>
        <v>0.0761723136276769</v>
      </c>
      <c r="T408" s="48">
        <v>-0.101767015706807</v>
      </c>
      <c r="U408" s="19"/>
    </row>
    <row r="409" customHeight="1" spans="1:21">
      <c r="A409" s="16" t="str">
        <f t="shared" si="27"/>
        <v>54944750</v>
      </c>
      <c r="B409" s="76">
        <v>549</v>
      </c>
      <c r="C409" s="76" t="s">
        <v>59</v>
      </c>
      <c r="D409" s="29" t="str">
        <f>VLOOKUP(B409,[1]Sheet1!$C$2:$I$142,7,0)</f>
        <v>C1</v>
      </c>
      <c r="E409" s="75" t="s">
        <v>22</v>
      </c>
      <c r="F409" s="5" t="s">
        <v>166</v>
      </c>
      <c r="G409" s="6">
        <v>44750</v>
      </c>
      <c r="H409" s="20" t="s">
        <v>457</v>
      </c>
      <c r="I409" s="40">
        <v>27</v>
      </c>
      <c r="J409" s="40">
        <v>3130.22</v>
      </c>
      <c r="K409" s="40" t="s">
        <v>516</v>
      </c>
      <c r="L409" s="41">
        <f t="shared" si="28"/>
        <v>1089.629582</v>
      </c>
      <c r="M409" s="42">
        <v>32.5217391304348</v>
      </c>
      <c r="N409" s="42">
        <v>3408.95782608696</v>
      </c>
      <c r="O409" s="43">
        <v>0.3056</v>
      </c>
      <c r="P409" s="42">
        <f t="shared" si="29"/>
        <v>1041.77751165217</v>
      </c>
      <c r="Q409" s="48">
        <v>-0.169786096256684</v>
      </c>
      <c r="R409" s="48">
        <v>-0.0817662876184396</v>
      </c>
      <c r="S409" s="48">
        <f t="shared" si="30"/>
        <v>0.0459330997382932</v>
      </c>
      <c r="T409" s="48">
        <v>0.139070680628272</v>
      </c>
      <c r="U409" s="19"/>
    </row>
    <row r="410" customHeight="1" spans="1:21">
      <c r="A410" s="16" t="str">
        <f t="shared" si="27"/>
        <v>54944757</v>
      </c>
      <c r="B410" s="76">
        <v>549</v>
      </c>
      <c r="C410" s="76" t="s">
        <v>59</v>
      </c>
      <c r="D410" s="29" t="str">
        <f>VLOOKUP(B410,[1]Sheet1!$C$2:$I$142,7,0)</f>
        <v>C1</v>
      </c>
      <c r="E410" s="75" t="s">
        <v>22</v>
      </c>
      <c r="F410" s="5" t="s">
        <v>166</v>
      </c>
      <c r="G410" s="6">
        <v>44757</v>
      </c>
      <c r="H410" s="20" t="s">
        <v>457</v>
      </c>
      <c r="I410" s="40">
        <v>23</v>
      </c>
      <c r="J410" s="40">
        <v>1620.8</v>
      </c>
      <c r="K410" s="40" t="s">
        <v>517</v>
      </c>
      <c r="L410" s="41">
        <f t="shared" si="28"/>
        <v>639.56768</v>
      </c>
      <c r="M410" s="42">
        <v>32.5217391304348</v>
      </c>
      <c r="N410" s="42">
        <v>3408.95782608696</v>
      </c>
      <c r="O410" s="43">
        <v>0.3056</v>
      </c>
      <c r="P410" s="42">
        <f t="shared" si="29"/>
        <v>1041.77751165217</v>
      </c>
      <c r="Q410" s="48">
        <v>-0.292780748663102</v>
      </c>
      <c r="R410" s="48">
        <v>-0.524546772741841</v>
      </c>
      <c r="S410" s="48">
        <f t="shared" si="30"/>
        <v>-0.386080355117572</v>
      </c>
      <c r="T410" s="48">
        <v>0.291230366492146</v>
      </c>
      <c r="U410" s="19"/>
    </row>
    <row r="411" customHeight="1" spans="1:22">
      <c r="A411" s="16" t="str">
        <f t="shared" si="27"/>
        <v>54944764</v>
      </c>
      <c r="B411" s="76">
        <v>549</v>
      </c>
      <c r="C411" s="76" t="s">
        <v>59</v>
      </c>
      <c r="D411" s="29" t="str">
        <f>VLOOKUP(B411,[1]Sheet1!$C$2:$I$142,7,0)</f>
        <v>C1</v>
      </c>
      <c r="E411" s="75" t="s">
        <v>22</v>
      </c>
      <c r="F411" s="5" t="s">
        <v>166</v>
      </c>
      <c r="G411" s="6">
        <v>44764</v>
      </c>
      <c r="H411" s="20" t="s">
        <v>457</v>
      </c>
      <c r="I411" s="40">
        <v>52</v>
      </c>
      <c r="J411" s="40">
        <v>3514.83</v>
      </c>
      <c r="K411" s="40" t="s">
        <v>518</v>
      </c>
      <c r="L411" s="41">
        <f t="shared" si="28"/>
        <v>1029.493707</v>
      </c>
      <c r="M411" s="42">
        <v>32.5217391304348</v>
      </c>
      <c r="N411" s="42">
        <v>3408.95782608696</v>
      </c>
      <c r="O411" s="43">
        <v>0.3056</v>
      </c>
      <c r="P411" s="42">
        <f t="shared" si="29"/>
        <v>1041.77751165217</v>
      </c>
      <c r="Q411" s="48">
        <v>0.598930481283423</v>
      </c>
      <c r="R411" s="48">
        <v>0.031057050076378</v>
      </c>
      <c r="S411" s="48">
        <f t="shared" si="30"/>
        <v>-0.0117911977507453</v>
      </c>
      <c r="T411" s="48">
        <v>-0.0415575916230368</v>
      </c>
      <c r="U411" s="19"/>
      <c r="V411" s="16" t="s">
        <v>127</v>
      </c>
    </row>
    <row r="412" customHeight="1" spans="1:21">
      <c r="A412" s="16" t="str">
        <f t="shared" si="27"/>
        <v>54944771</v>
      </c>
      <c r="B412" s="76">
        <v>549</v>
      </c>
      <c r="C412" s="76" t="s">
        <v>59</v>
      </c>
      <c r="D412" s="29" t="str">
        <f>VLOOKUP(B412,[1]Sheet1!$C$2:$I$142,7,0)</f>
        <v>C1</v>
      </c>
      <c r="E412" s="75" t="s">
        <v>22</v>
      </c>
      <c r="F412" s="5" t="s">
        <v>166</v>
      </c>
      <c r="G412" s="6">
        <v>44771</v>
      </c>
      <c r="H412" s="20" t="s">
        <v>457</v>
      </c>
      <c r="I412" s="40">
        <v>29</v>
      </c>
      <c r="J412" s="40">
        <v>1933.2</v>
      </c>
      <c r="K412" s="40" t="s">
        <v>264</v>
      </c>
      <c r="L412" s="41">
        <f t="shared" si="28"/>
        <v>629.83656</v>
      </c>
      <c r="M412" s="42">
        <v>32.5217391304348</v>
      </c>
      <c r="N412" s="42">
        <v>3408.95782608696</v>
      </c>
      <c r="O412" s="43">
        <v>0.3056</v>
      </c>
      <c r="P412" s="42">
        <f t="shared" si="29"/>
        <v>1041.77751165217</v>
      </c>
      <c r="Q412" s="48">
        <v>-0.108288770053476</v>
      </c>
      <c r="R412" s="48">
        <v>-0.432905861959852</v>
      </c>
      <c r="S412" s="48">
        <f t="shared" si="30"/>
        <v>-0.395421236343321</v>
      </c>
      <c r="T412" s="48">
        <v>0.0660994764397904</v>
      </c>
      <c r="U412" s="19"/>
    </row>
    <row r="413" customHeight="1" spans="1:21">
      <c r="A413" s="16" t="str">
        <f t="shared" si="27"/>
        <v>54944744</v>
      </c>
      <c r="B413" s="76">
        <v>549</v>
      </c>
      <c r="C413" s="76" t="s">
        <v>59</v>
      </c>
      <c r="D413" s="29" t="str">
        <f>VLOOKUP(B413,[1]Sheet1!$C$2:$I$142,7,0)</f>
        <v>C1</v>
      </c>
      <c r="E413" s="75" t="s">
        <v>22</v>
      </c>
      <c r="F413" s="5" t="s">
        <v>262</v>
      </c>
      <c r="G413" s="6">
        <v>44744</v>
      </c>
      <c r="H413" s="20" t="s">
        <v>457</v>
      </c>
      <c r="I413" s="40">
        <v>54</v>
      </c>
      <c r="J413" s="40">
        <v>4532.3</v>
      </c>
      <c r="K413" s="40" t="s">
        <v>519</v>
      </c>
      <c r="L413" s="41">
        <f t="shared" si="28"/>
        <v>1785.7262</v>
      </c>
      <c r="M413" s="42">
        <v>32.5217391304348</v>
      </c>
      <c r="N413" s="42">
        <v>3408.95782608696</v>
      </c>
      <c r="O413" s="43">
        <v>0.3056</v>
      </c>
      <c r="P413" s="42">
        <f t="shared" si="29"/>
        <v>1041.77751165217</v>
      </c>
      <c r="Q413" s="48">
        <v>0.660427807486631</v>
      </c>
      <c r="R413" s="48">
        <v>0.329526568300933</v>
      </c>
      <c r="S413" s="48">
        <f t="shared" si="30"/>
        <v>0.714114751016261</v>
      </c>
      <c r="T413" s="48">
        <v>0.289267015706806</v>
      </c>
      <c r="U413" s="19"/>
    </row>
    <row r="414" customHeight="1" spans="1:21">
      <c r="A414" s="16" t="str">
        <f t="shared" si="27"/>
        <v>54944751</v>
      </c>
      <c r="B414" s="76">
        <v>549</v>
      </c>
      <c r="C414" s="76" t="s">
        <v>59</v>
      </c>
      <c r="D414" s="29" t="str">
        <f>VLOOKUP(B414,[1]Sheet1!$C$2:$I$142,7,0)</f>
        <v>C1</v>
      </c>
      <c r="E414" s="75" t="s">
        <v>22</v>
      </c>
      <c r="F414" s="5" t="s">
        <v>262</v>
      </c>
      <c r="G414" s="6">
        <v>44751</v>
      </c>
      <c r="H414" s="20" t="s">
        <v>457</v>
      </c>
      <c r="I414" s="40">
        <v>29</v>
      </c>
      <c r="J414" s="40">
        <v>3543.7</v>
      </c>
      <c r="K414" s="40" t="s">
        <v>520</v>
      </c>
      <c r="L414" s="41">
        <f t="shared" si="28"/>
        <v>1203.79489</v>
      </c>
      <c r="M414" s="42">
        <v>32.5217391304348</v>
      </c>
      <c r="N414" s="42">
        <v>3408.95782608696</v>
      </c>
      <c r="O414" s="43">
        <v>0.3056</v>
      </c>
      <c r="P414" s="42">
        <f t="shared" si="29"/>
        <v>1041.77751165217</v>
      </c>
      <c r="Q414" s="48">
        <v>-0.108288770053476</v>
      </c>
      <c r="R414" s="48">
        <v>0.0395259140145215</v>
      </c>
      <c r="S414" s="48">
        <f t="shared" si="30"/>
        <v>0.155520134131984</v>
      </c>
      <c r="T414" s="48">
        <v>0.111583769633508</v>
      </c>
      <c r="U414" s="19"/>
    </row>
    <row r="415" customHeight="1" spans="1:22">
      <c r="A415" s="16" t="str">
        <f t="shared" si="27"/>
        <v>54944758</v>
      </c>
      <c r="B415" s="76">
        <v>549</v>
      </c>
      <c r="C415" s="76" t="s">
        <v>59</v>
      </c>
      <c r="D415" s="29" t="str">
        <f>VLOOKUP(B415,[1]Sheet1!$C$2:$I$142,7,0)</f>
        <v>C1</v>
      </c>
      <c r="E415" s="75" t="s">
        <v>22</v>
      </c>
      <c r="F415" s="5" t="s">
        <v>262</v>
      </c>
      <c r="G415" s="6">
        <v>44758</v>
      </c>
      <c r="H415" s="20" t="s">
        <v>457</v>
      </c>
      <c r="I415" s="40">
        <v>57</v>
      </c>
      <c r="J415" s="40">
        <v>7880.86</v>
      </c>
      <c r="K415" s="40" t="s">
        <v>521</v>
      </c>
      <c r="L415" s="41">
        <f t="shared" si="28"/>
        <v>1914.260894</v>
      </c>
      <c r="M415" s="42">
        <v>32.5217391304348</v>
      </c>
      <c r="N415" s="42">
        <v>3408.95782608696</v>
      </c>
      <c r="O415" s="43">
        <v>0.3056</v>
      </c>
      <c r="P415" s="42">
        <f t="shared" si="29"/>
        <v>1041.77751165217</v>
      </c>
      <c r="Q415" s="48">
        <v>0.752673796791444</v>
      </c>
      <c r="R415" s="48">
        <v>1.31180918100304</v>
      </c>
      <c r="S415" s="48">
        <f t="shared" si="30"/>
        <v>0.837494928225266</v>
      </c>
      <c r="T415" s="48">
        <v>-0.205170157068063</v>
      </c>
      <c r="U415" s="19"/>
      <c r="V415" s="16" t="s">
        <v>127</v>
      </c>
    </row>
    <row r="416" customHeight="1" spans="1:21">
      <c r="A416" s="16" t="str">
        <f t="shared" si="27"/>
        <v>54944765</v>
      </c>
      <c r="B416" s="76">
        <v>549</v>
      </c>
      <c r="C416" s="76" t="s">
        <v>59</v>
      </c>
      <c r="D416" s="29" t="str">
        <f>VLOOKUP(B416,[1]Sheet1!$C$2:$I$142,7,0)</f>
        <v>C1</v>
      </c>
      <c r="E416" s="75" t="s">
        <v>22</v>
      </c>
      <c r="F416" s="5" t="s">
        <v>262</v>
      </c>
      <c r="G416" s="6">
        <v>44765</v>
      </c>
      <c r="H416" s="20" t="s">
        <v>457</v>
      </c>
      <c r="I416" s="40">
        <v>43</v>
      </c>
      <c r="J416" s="40">
        <v>4780.85</v>
      </c>
      <c r="K416" s="40" t="s">
        <v>522</v>
      </c>
      <c r="L416" s="41">
        <f t="shared" si="28"/>
        <v>1418.95628</v>
      </c>
      <c r="M416" s="42">
        <v>32.5217391304348</v>
      </c>
      <c r="N416" s="42">
        <v>3408.95782608696</v>
      </c>
      <c r="O416" s="43">
        <v>0.3056</v>
      </c>
      <c r="P416" s="42">
        <f t="shared" si="29"/>
        <v>1041.77751165217</v>
      </c>
      <c r="Q416" s="48">
        <v>0.322192513368984</v>
      </c>
      <c r="R416" s="48">
        <v>0.402437414571303</v>
      </c>
      <c r="S416" s="48">
        <f t="shared" si="30"/>
        <v>0.362053091115066</v>
      </c>
      <c r="T416" s="48">
        <v>-0.0287958115183247</v>
      </c>
      <c r="U416" s="19"/>
    </row>
    <row r="417" customHeight="1" spans="1:21">
      <c r="A417" s="16" t="str">
        <f t="shared" si="27"/>
        <v>54944772</v>
      </c>
      <c r="B417" s="76">
        <v>549</v>
      </c>
      <c r="C417" s="76" t="s">
        <v>59</v>
      </c>
      <c r="D417" s="29" t="str">
        <f>VLOOKUP(B417,[1]Sheet1!$C$2:$I$142,7,0)</f>
        <v>C1</v>
      </c>
      <c r="E417" s="75" t="s">
        <v>22</v>
      </c>
      <c r="F417" s="5" t="s">
        <v>262</v>
      </c>
      <c r="G417" s="7">
        <v>44772</v>
      </c>
      <c r="H417" s="20" t="s">
        <v>457</v>
      </c>
      <c r="I417" s="40">
        <v>38</v>
      </c>
      <c r="J417" s="40">
        <v>4913.1</v>
      </c>
      <c r="K417" s="40" t="s">
        <v>379</v>
      </c>
      <c r="L417" s="41">
        <f t="shared" si="28"/>
        <v>1356.50691</v>
      </c>
      <c r="M417" s="42">
        <v>32.5217391304348</v>
      </c>
      <c r="N417" s="42">
        <v>3408.95782608696</v>
      </c>
      <c r="O417" s="43">
        <v>0.3056</v>
      </c>
      <c r="P417" s="42">
        <f t="shared" si="29"/>
        <v>1041.77751165217</v>
      </c>
      <c r="Q417" s="48">
        <v>0.168449197860963</v>
      </c>
      <c r="R417" s="48">
        <v>0.441232262365535</v>
      </c>
      <c r="S417" s="48">
        <f t="shared" si="30"/>
        <v>0.302108074735359</v>
      </c>
      <c r="T417" s="48">
        <v>-0.0965314136125655</v>
      </c>
      <c r="U417" s="19"/>
    </row>
    <row r="418" customHeight="1" spans="1:21">
      <c r="A418" s="16" t="str">
        <f t="shared" si="27"/>
        <v>74644748</v>
      </c>
      <c r="B418" s="76">
        <v>746</v>
      </c>
      <c r="C418" s="76" t="s">
        <v>83</v>
      </c>
      <c r="D418" s="29" t="str">
        <f>VLOOKUP(B418,[1]Sheet1!$C$2:$I$142,7,0)</f>
        <v>B1</v>
      </c>
      <c r="E418" s="75" t="s">
        <v>22</v>
      </c>
      <c r="F418" s="30" t="s">
        <v>129</v>
      </c>
      <c r="G418" s="32">
        <v>44748</v>
      </c>
      <c r="H418" s="20" t="s">
        <v>457</v>
      </c>
      <c r="I418" s="40">
        <v>88</v>
      </c>
      <c r="J418" s="40">
        <v>5893.81</v>
      </c>
      <c r="K418" s="40" t="s">
        <v>523</v>
      </c>
      <c r="L418" s="41">
        <f t="shared" si="28"/>
        <v>2097.017598</v>
      </c>
      <c r="M418" s="42">
        <v>85.695652173913</v>
      </c>
      <c r="N418" s="42">
        <v>5657.60608695652</v>
      </c>
      <c r="O418" s="43">
        <v>0.3292</v>
      </c>
      <c r="P418" s="42">
        <f t="shared" si="29"/>
        <v>1862.48392382609</v>
      </c>
      <c r="Q418" s="48">
        <v>0.0268899036022323</v>
      </c>
      <c r="R418" s="48">
        <v>0.041749798309225</v>
      </c>
      <c r="S418" s="48">
        <f t="shared" si="30"/>
        <v>0.125925207285607</v>
      </c>
      <c r="T418" s="48">
        <v>0.0808019441069259</v>
      </c>
      <c r="U418" s="19"/>
    </row>
    <row r="419" customHeight="1" spans="1:21">
      <c r="A419" s="16" t="str">
        <f t="shared" si="27"/>
        <v>74644755</v>
      </c>
      <c r="B419" s="76">
        <v>746</v>
      </c>
      <c r="C419" s="76" t="s">
        <v>83</v>
      </c>
      <c r="D419" s="29" t="str">
        <f>VLOOKUP(B419,[1]Sheet1!$C$2:$I$142,7,0)</f>
        <v>B1</v>
      </c>
      <c r="E419" s="75" t="s">
        <v>22</v>
      </c>
      <c r="F419" s="30" t="s">
        <v>129</v>
      </c>
      <c r="G419" s="32">
        <v>44755</v>
      </c>
      <c r="H419" s="20" t="s">
        <v>457</v>
      </c>
      <c r="I419" s="40">
        <v>76</v>
      </c>
      <c r="J419" s="40">
        <v>5140.9</v>
      </c>
      <c r="K419" s="40" t="s">
        <v>524</v>
      </c>
      <c r="L419" s="41">
        <f t="shared" si="28"/>
        <v>1650.74299</v>
      </c>
      <c r="M419" s="42">
        <v>85.695652173913</v>
      </c>
      <c r="N419" s="42">
        <v>5657.60608695652</v>
      </c>
      <c r="O419" s="43">
        <v>0.3292</v>
      </c>
      <c r="P419" s="42">
        <f t="shared" si="29"/>
        <v>1862.48392382609</v>
      </c>
      <c r="Q419" s="48">
        <v>-0.113140537798072</v>
      </c>
      <c r="R419" s="48">
        <v>-0.0913294561365408</v>
      </c>
      <c r="S419" s="48">
        <f t="shared" si="30"/>
        <v>-0.113687388716415</v>
      </c>
      <c r="T419" s="48">
        <v>-0.0246051032806804</v>
      </c>
      <c r="U419" s="19"/>
    </row>
    <row r="420" customHeight="1" spans="1:21">
      <c r="A420" s="16" t="str">
        <f t="shared" si="27"/>
        <v>74644762</v>
      </c>
      <c r="B420" s="76">
        <v>746</v>
      </c>
      <c r="C420" s="76" t="s">
        <v>83</v>
      </c>
      <c r="D420" s="29" t="str">
        <f>VLOOKUP(B420,[1]Sheet1!$C$2:$I$142,7,0)</f>
        <v>B1</v>
      </c>
      <c r="E420" s="75" t="s">
        <v>22</v>
      </c>
      <c r="F420" s="30" t="s">
        <v>129</v>
      </c>
      <c r="G420" s="33">
        <v>44762</v>
      </c>
      <c r="H420" s="20" t="s">
        <v>457</v>
      </c>
      <c r="I420" s="40">
        <v>30</v>
      </c>
      <c r="J420" s="40">
        <v>1663.53</v>
      </c>
      <c r="K420" s="40" t="s">
        <v>525</v>
      </c>
      <c r="L420" s="41">
        <f t="shared" si="28"/>
        <v>291.783162</v>
      </c>
      <c r="M420" s="42">
        <v>85.695652173913</v>
      </c>
      <c r="N420" s="42">
        <v>5657.60608695652</v>
      </c>
      <c r="O420" s="43">
        <v>0.3292</v>
      </c>
      <c r="P420" s="42">
        <f t="shared" si="29"/>
        <v>1862.48392382609</v>
      </c>
      <c r="Q420" s="48">
        <v>-0.649923896499239</v>
      </c>
      <c r="R420" s="48">
        <v>-0.705965743384781</v>
      </c>
      <c r="S420" s="48">
        <f t="shared" si="30"/>
        <v>-0.84333654735629</v>
      </c>
      <c r="T420" s="48">
        <v>-0.467193195625759</v>
      </c>
      <c r="U420" s="19"/>
    </row>
    <row r="421" customHeight="1" spans="1:21">
      <c r="A421" s="16" t="str">
        <f t="shared" si="27"/>
        <v>74644769</v>
      </c>
      <c r="B421" s="76">
        <v>746</v>
      </c>
      <c r="C421" s="76" t="s">
        <v>83</v>
      </c>
      <c r="D421" s="29" t="str">
        <f>VLOOKUP(B421,[1]Sheet1!$C$2:$I$142,7,0)</f>
        <v>B1</v>
      </c>
      <c r="E421" s="75" t="s">
        <v>22</v>
      </c>
      <c r="F421" s="30" t="s">
        <v>129</v>
      </c>
      <c r="G421" s="32">
        <v>44769</v>
      </c>
      <c r="H421" s="20" t="s">
        <v>457</v>
      </c>
      <c r="I421" s="40">
        <v>66</v>
      </c>
      <c r="J421" s="40">
        <v>4021.2</v>
      </c>
      <c r="K421" s="40" t="s">
        <v>526</v>
      </c>
      <c r="L421" s="41">
        <f t="shared" si="28"/>
        <v>1409.4306</v>
      </c>
      <c r="M421" s="42">
        <v>85.695652173913</v>
      </c>
      <c r="N421" s="42">
        <v>5657.60608695652</v>
      </c>
      <c r="O421" s="43">
        <v>0.3292</v>
      </c>
      <c r="P421" s="42">
        <f t="shared" si="29"/>
        <v>1862.48392382609</v>
      </c>
      <c r="Q421" s="48">
        <v>-0.229832572298326</v>
      </c>
      <c r="R421" s="48">
        <v>-0.28924001809338</v>
      </c>
      <c r="S421" s="48">
        <f t="shared" si="30"/>
        <v>-0.243252206384356</v>
      </c>
      <c r="T421" s="48">
        <v>0.0647023086269744</v>
      </c>
      <c r="U421" s="19"/>
    </row>
    <row r="422" customHeight="1" spans="1:21">
      <c r="A422" s="16" t="str">
        <f t="shared" si="27"/>
        <v>74644749</v>
      </c>
      <c r="B422" s="76">
        <v>746</v>
      </c>
      <c r="C422" s="76" t="s">
        <v>83</v>
      </c>
      <c r="D422" s="29" t="str">
        <f>VLOOKUP(B422,[1]Sheet1!$C$2:$I$142,7,0)</f>
        <v>B1</v>
      </c>
      <c r="E422" s="75" t="s">
        <v>22</v>
      </c>
      <c r="F422" s="30" t="s">
        <v>114</v>
      </c>
      <c r="G422" s="6">
        <v>44749</v>
      </c>
      <c r="H422" s="20" t="s">
        <v>457</v>
      </c>
      <c r="I422" s="40">
        <v>106</v>
      </c>
      <c r="J422" s="40">
        <v>1069</v>
      </c>
      <c r="K422" s="40" t="s">
        <v>527</v>
      </c>
      <c r="L422" s="41">
        <f t="shared" si="28"/>
        <v>259.9808</v>
      </c>
      <c r="M422" s="42">
        <v>85.695652173913</v>
      </c>
      <c r="N422" s="42">
        <v>5657.60608695652</v>
      </c>
      <c r="O422" s="43">
        <v>0.3292</v>
      </c>
      <c r="P422" s="42">
        <f t="shared" si="29"/>
        <v>1862.48392382609</v>
      </c>
      <c r="Q422" s="48">
        <v>0.236935565702689</v>
      </c>
      <c r="R422" s="48">
        <v>2.56071095978988</v>
      </c>
      <c r="S422" s="48">
        <f t="shared" si="30"/>
        <v>-0.860411788432556</v>
      </c>
      <c r="T422" s="48">
        <v>-0.261239368165249</v>
      </c>
      <c r="U422" s="77">
        <v>0</v>
      </c>
    </row>
    <row r="423" customHeight="1" spans="1:21">
      <c r="A423" s="16" t="str">
        <f t="shared" si="27"/>
        <v>74644756</v>
      </c>
      <c r="B423" s="76">
        <v>746</v>
      </c>
      <c r="C423" s="76" t="s">
        <v>83</v>
      </c>
      <c r="D423" s="29" t="str">
        <f>VLOOKUP(B423,[1]Sheet1!$C$2:$I$142,7,0)</f>
        <v>B1</v>
      </c>
      <c r="E423" s="75" t="s">
        <v>22</v>
      </c>
      <c r="F423" s="30" t="s">
        <v>114</v>
      </c>
      <c r="G423" s="32">
        <v>44756</v>
      </c>
      <c r="H423" s="20" t="s">
        <v>457</v>
      </c>
      <c r="I423" s="40">
        <v>86</v>
      </c>
      <c r="J423" s="40">
        <v>5231.23</v>
      </c>
      <c r="K423" s="40" t="s">
        <v>528</v>
      </c>
      <c r="L423" s="41">
        <f t="shared" si="28"/>
        <v>1510.256101</v>
      </c>
      <c r="M423" s="42">
        <v>85.695652173913</v>
      </c>
      <c r="N423" s="42">
        <v>5657.60608695652</v>
      </c>
      <c r="O423" s="43">
        <v>0.3292</v>
      </c>
      <c r="P423" s="42">
        <f t="shared" si="29"/>
        <v>1862.48392382609</v>
      </c>
      <c r="Q423" s="48">
        <v>0.0035514967021816</v>
      </c>
      <c r="R423" s="48">
        <v>-0.0753633392645561</v>
      </c>
      <c r="S423" s="48">
        <f t="shared" si="30"/>
        <v>-0.189117241937053</v>
      </c>
      <c r="T423" s="48">
        <v>-0.123025516403402</v>
      </c>
      <c r="U423" s="19"/>
    </row>
    <row r="424" customHeight="1" spans="1:22">
      <c r="A424" s="16" t="str">
        <f t="shared" si="27"/>
        <v>74644763</v>
      </c>
      <c r="B424" s="76">
        <v>746</v>
      </c>
      <c r="C424" s="76" t="s">
        <v>83</v>
      </c>
      <c r="D424" s="29" t="str">
        <f>VLOOKUP(B424,[1]Sheet1!$C$2:$I$142,7,0)</f>
        <v>B1</v>
      </c>
      <c r="E424" s="75" t="s">
        <v>22</v>
      </c>
      <c r="F424" s="30" t="s">
        <v>114</v>
      </c>
      <c r="G424" s="32">
        <v>44763</v>
      </c>
      <c r="H424" s="20" t="s">
        <v>457</v>
      </c>
      <c r="I424" s="40"/>
      <c r="J424" s="40"/>
      <c r="K424" s="40"/>
      <c r="L424" s="41"/>
      <c r="M424" s="42">
        <v>85.695652173913</v>
      </c>
      <c r="N424" s="42">
        <v>5657.60608695652</v>
      </c>
      <c r="O424" s="43">
        <v>0.3292</v>
      </c>
      <c r="P424" s="42">
        <f t="shared" si="29"/>
        <v>1862.48392382609</v>
      </c>
      <c r="Q424" s="48" t="e">
        <v>#N/A</v>
      </c>
      <c r="R424" s="48" t="e">
        <v>#N/A</v>
      </c>
      <c r="S424" s="48">
        <f t="shared" si="30"/>
        <v>-1</v>
      </c>
      <c r="T424" s="48" t="e">
        <v>#N/A</v>
      </c>
      <c r="U424" s="77">
        <v>0</v>
      </c>
      <c r="V424" s="16" t="s">
        <v>127</v>
      </c>
    </row>
    <row r="425" customHeight="1" spans="1:21">
      <c r="A425" s="16" t="str">
        <f t="shared" si="27"/>
        <v>74644770</v>
      </c>
      <c r="B425" s="76">
        <v>746</v>
      </c>
      <c r="C425" s="76" t="s">
        <v>83</v>
      </c>
      <c r="D425" s="29" t="str">
        <f>VLOOKUP(B425,[1]Sheet1!$C$2:$I$142,7,0)</f>
        <v>B1</v>
      </c>
      <c r="E425" s="75" t="s">
        <v>22</v>
      </c>
      <c r="F425" s="30" t="s">
        <v>114</v>
      </c>
      <c r="G425" s="32">
        <v>44770</v>
      </c>
      <c r="H425" s="20" t="s">
        <v>457</v>
      </c>
      <c r="I425" s="40">
        <v>82</v>
      </c>
      <c r="J425" s="40">
        <v>5718.82</v>
      </c>
      <c r="K425" s="40" t="s">
        <v>260</v>
      </c>
      <c r="L425" s="41">
        <f t="shared" si="28"/>
        <v>1787.13125</v>
      </c>
      <c r="M425" s="42">
        <v>85.695652173913</v>
      </c>
      <c r="N425" s="42">
        <v>5657.60608695652</v>
      </c>
      <c r="O425" s="43">
        <v>0.3292</v>
      </c>
      <c r="P425" s="42">
        <f t="shared" si="29"/>
        <v>1862.48392382609</v>
      </c>
      <c r="Q425" s="48">
        <v>-0.0431253170979199</v>
      </c>
      <c r="R425" s="48">
        <v>0.0108197552290898</v>
      </c>
      <c r="S425" s="48">
        <f t="shared" si="30"/>
        <v>-0.0404581606649756</v>
      </c>
      <c r="T425" s="48">
        <v>-0.0507290400972053</v>
      </c>
      <c r="U425" s="19"/>
    </row>
    <row r="426" customHeight="1" spans="1:21">
      <c r="A426" s="16" t="str">
        <f t="shared" si="27"/>
        <v>74644743</v>
      </c>
      <c r="B426" s="76">
        <v>746</v>
      </c>
      <c r="C426" s="76" t="s">
        <v>83</v>
      </c>
      <c r="D426" s="29" t="str">
        <f>VLOOKUP(B426,[1]Sheet1!$C$2:$I$142,7,0)</f>
        <v>B1</v>
      </c>
      <c r="E426" s="75" t="s">
        <v>22</v>
      </c>
      <c r="F426" s="5" t="s">
        <v>166</v>
      </c>
      <c r="G426" s="6">
        <v>44743</v>
      </c>
      <c r="H426" s="20" t="s">
        <v>457</v>
      </c>
      <c r="I426" s="40">
        <v>82</v>
      </c>
      <c r="J426" s="40">
        <v>5802.53</v>
      </c>
      <c r="K426" s="40" t="s">
        <v>529</v>
      </c>
      <c r="L426" s="41">
        <f t="shared" si="28"/>
        <v>1678.091676</v>
      </c>
      <c r="M426" s="42">
        <v>85.695652173913</v>
      </c>
      <c r="N426" s="42">
        <v>5657.60608695652</v>
      </c>
      <c r="O426" s="43">
        <v>0.3292</v>
      </c>
      <c r="P426" s="42">
        <f t="shared" si="29"/>
        <v>1862.48392382609</v>
      </c>
      <c r="Q426" s="48">
        <v>-0.0431253170979199</v>
      </c>
      <c r="R426" s="48">
        <v>0.025615765893917</v>
      </c>
      <c r="S426" s="48">
        <f t="shared" si="30"/>
        <v>-0.0990034037165239</v>
      </c>
      <c r="T426" s="48">
        <v>-0.121506682867558</v>
      </c>
      <c r="U426" s="19"/>
    </row>
    <row r="427" customHeight="1" spans="1:21">
      <c r="A427" s="16" t="str">
        <f t="shared" si="27"/>
        <v>74644750</v>
      </c>
      <c r="B427" s="76">
        <v>746</v>
      </c>
      <c r="C427" s="76" t="s">
        <v>83</v>
      </c>
      <c r="D427" s="29" t="str">
        <f>VLOOKUP(B427,[1]Sheet1!$C$2:$I$142,7,0)</f>
        <v>B1</v>
      </c>
      <c r="E427" s="75" t="s">
        <v>22</v>
      </c>
      <c r="F427" s="5" t="s">
        <v>166</v>
      </c>
      <c r="G427" s="6">
        <v>44750</v>
      </c>
      <c r="H427" s="20" t="s">
        <v>457</v>
      </c>
      <c r="I427" s="40">
        <v>83</v>
      </c>
      <c r="J427" s="40">
        <v>5333.2</v>
      </c>
      <c r="K427" s="40" t="s">
        <v>530</v>
      </c>
      <c r="L427" s="41">
        <f t="shared" si="28"/>
        <v>1730.6234</v>
      </c>
      <c r="M427" s="42">
        <v>85.695652173913</v>
      </c>
      <c r="N427" s="42">
        <v>5657.60608695652</v>
      </c>
      <c r="O427" s="43">
        <v>0.3292</v>
      </c>
      <c r="P427" s="42">
        <f t="shared" si="29"/>
        <v>1862.48392382609</v>
      </c>
      <c r="Q427" s="48">
        <v>-0.0314561136478945</v>
      </c>
      <c r="R427" s="48">
        <v>-0.0573398151038533</v>
      </c>
      <c r="S427" s="48">
        <f t="shared" si="30"/>
        <v>-0.0707982077800756</v>
      </c>
      <c r="T427" s="48">
        <v>-0.014277035236938</v>
      </c>
      <c r="U427" s="19"/>
    </row>
    <row r="428" customHeight="1" spans="1:21">
      <c r="A428" s="16" t="str">
        <f t="shared" si="27"/>
        <v>74644757</v>
      </c>
      <c r="B428" s="76">
        <v>746</v>
      </c>
      <c r="C428" s="76" t="s">
        <v>83</v>
      </c>
      <c r="D428" s="29" t="str">
        <f>VLOOKUP(B428,[1]Sheet1!$C$2:$I$142,7,0)</f>
        <v>B1</v>
      </c>
      <c r="E428" s="75" t="s">
        <v>22</v>
      </c>
      <c r="F428" s="5" t="s">
        <v>166</v>
      </c>
      <c r="G428" s="6">
        <v>44757</v>
      </c>
      <c r="H428" s="20" t="s">
        <v>457</v>
      </c>
      <c r="I428" s="40">
        <v>75</v>
      </c>
      <c r="J428" s="40">
        <v>4116.36</v>
      </c>
      <c r="K428" s="40" t="s">
        <v>531</v>
      </c>
      <c r="L428" s="41">
        <f t="shared" si="28"/>
        <v>1239.847632</v>
      </c>
      <c r="M428" s="42">
        <v>85.695652173913</v>
      </c>
      <c r="N428" s="42">
        <v>5657.60608695652</v>
      </c>
      <c r="O428" s="43">
        <v>0.3292</v>
      </c>
      <c r="P428" s="42">
        <f t="shared" si="29"/>
        <v>1862.48392382609</v>
      </c>
      <c r="Q428" s="48">
        <v>-0.124809741248097</v>
      </c>
      <c r="R428" s="48">
        <v>-0.2724201832485</v>
      </c>
      <c r="S428" s="48">
        <f t="shared" si="30"/>
        <v>-0.334304250286903</v>
      </c>
      <c r="T428" s="48">
        <v>-0.0850546780072903</v>
      </c>
      <c r="U428" s="19"/>
    </row>
    <row r="429" customHeight="1" spans="1:21">
      <c r="A429" s="16" t="str">
        <f t="shared" si="27"/>
        <v>74644764</v>
      </c>
      <c r="B429" s="76">
        <v>746</v>
      </c>
      <c r="C429" s="76" t="s">
        <v>83</v>
      </c>
      <c r="D429" s="29" t="str">
        <f>VLOOKUP(B429,[1]Sheet1!$C$2:$I$142,7,0)</f>
        <v>B1</v>
      </c>
      <c r="E429" s="75" t="s">
        <v>22</v>
      </c>
      <c r="F429" s="5" t="s">
        <v>166</v>
      </c>
      <c r="G429" s="6">
        <v>44764</v>
      </c>
      <c r="H429" s="20" t="s">
        <v>457</v>
      </c>
      <c r="I429" s="40">
        <v>101</v>
      </c>
      <c r="J429" s="40">
        <v>6498.19</v>
      </c>
      <c r="K429" s="40" t="s">
        <v>532</v>
      </c>
      <c r="L429" s="41">
        <f t="shared" si="28"/>
        <v>1598.55474</v>
      </c>
      <c r="M429" s="42">
        <v>85.695652173913</v>
      </c>
      <c r="N429" s="42">
        <v>5657.60608695652</v>
      </c>
      <c r="O429" s="43">
        <v>0.3292</v>
      </c>
      <c r="P429" s="42">
        <f t="shared" si="29"/>
        <v>1862.48392382609</v>
      </c>
      <c r="Q429" s="48">
        <v>0.178589548452562</v>
      </c>
      <c r="R429" s="48">
        <v>0.148575899439416</v>
      </c>
      <c r="S429" s="48">
        <f t="shared" si="30"/>
        <v>-0.141708167490596</v>
      </c>
      <c r="T429" s="48">
        <v>-0.25273390036452</v>
      </c>
      <c r="U429" s="19"/>
    </row>
    <row r="430" customHeight="1" spans="1:21">
      <c r="A430" s="16" t="str">
        <f t="shared" si="27"/>
        <v>74644771</v>
      </c>
      <c r="B430" s="76">
        <v>746</v>
      </c>
      <c r="C430" s="76" t="s">
        <v>83</v>
      </c>
      <c r="D430" s="29" t="str">
        <f>VLOOKUP(B430,[1]Sheet1!$C$2:$I$142,7,0)</f>
        <v>B1</v>
      </c>
      <c r="E430" s="75" t="s">
        <v>22</v>
      </c>
      <c r="F430" s="5" t="s">
        <v>166</v>
      </c>
      <c r="G430" s="6">
        <v>44771</v>
      </c>
      <c r="H430" s="20" t="s">
        <v>457</v>
      </c>
      <c r="I430" s="40">
        <v>77</v>
      </c>
      <c r="J430" s="40">
        <v>5465.11</v>
      </c>
      <c r="K430" s="40" t="s">
        <v>236</v>
      </c>
      <c r="L430" s="41">
        <f t="shared" si="28"/>
        <v>1770.149129</v>
      </c>
      <c r="M430" s="42">
        <v>85.695652173913</v>
      </c>
      <c r="N430" s="42">
        <v>5657.60608695652</v>
      </c>
      <c r="O430" s="43">
        <v>0.3292</v>
      </c>
      <c r="P430" s="42">
        <f t="shared" si="29"/>
        <v>1862.48392382609</v>
      </c>
      <c r="Q430" s="48">
        <v>-0.101471334348047</v>
      </c>
      <c r="R430" s="48">
        <v>-0.034024300030417</v>
      </c>
      <c r="S430" s="48">
        <f t="shared" si="30"/>
        <v>-0.0495761566824197</v>
      </c>
      <c r="T430" s="48">
        <v>-0.0160996354799513</v>
      </c>
      <c r="U430" s="19"/>
    </row>
    <row r="431" customHeight="1" spans="1:21">
      <c r="A431" s="16" t="str">
        <f t="shared" si="27"/>
        <v>59144746</v>
      </c>
      <c r="B431" s="34">
        <v>591</v>
      </c>
      <c r="C431" s="34" t="s">
        <v>35</v>
      </c>
      <c r="D431" s="29" t="str">
        <f>VLOOKUP(B431,[1]Sheet1!$C$2:$I$142,7,0)</f>
        <v>C2</v>
      </c>
      <c r="E431" s="75" t="s">
        <v>22</v>
      </c>
      <c r="F431" s="5" t="s">
        <v>152</v>
      </c>
      <c r="G431" s="6">
        <v>44746</v>
      </c>
      <c r="H431" s="20" t="s">
        <v>457</v>
      </c>
      <c r="I431" s="40">
        <v>9</v>
      </c>
      <c r="J431" s="40">
        <v>819.67</v>
      </c>
      <c r="K431" s="40" t="s">
        <v>533</v>
      </c>
      <c r="L431" s="41">
        <f t="shared" si="28"/>
        <v>224.835481</v>
      </c>
      <c r="M431" s="42">
        <v>16.3478260869565</v>
      </c>
      <c r="N431" s="42">
        <v>1116.72782608696</v>
      </c>
      <c r="O431" s="43">
        <v>0.28445</v>
      </c>
      <c r="P431" s="42">
        <f t="shared" si="29"/>
        <v>317.653230130435</v>
      </c>
      <c r="Q431" s="48">
        <v>-0.449468085106383</v>
      </c>
      <c r="R431" s="48">
        <v>-0.266007364684244</v>
      </c>
      <c r="S431" s="48">
        <f t="shared" si="30"/>
        <v>-0.292198348155698</v>
      </c>
      <c r="T431" s="48">
        <v>-0.0356828968184215</v>
      </c>
      <c r="U431" s="19"/>
    </row>
    <row r="432" customHeight="1" spans="1:21">
      <c r="A432" s="16" t="str">
        <f t="shared" si="27"/>
        <v>59144753</v>
      </c>
      <c r="B432" s="34">
        <v>591</v>
      </c>
      <c r="C432" s="34" t="s">
        <v>35</v>
      </c>
      <c r="D432" s="29" t="str">
        <f>VLOOKUP(B432,[1]Sheet1!$C$2:$I$142,7,0)</f>
        <v>C2</v>
      </c>
      <c r="E432" s="75" t="s">
        <v>22</v>
      </c>
      <c r="F432" s="5" t="s">
        <v>152</v>
      </c>
      <c r="G432" s="6">
        <v>44753</v>
      </c>
      <c r="H432" s="20" t="s">
        <v>457</v>
      </c>
      <c r="I432" s="40">
        <v>20</v>
      </c>
      <c r="J432" s="40">
        <v>1394.54</v>
      </c>
      <c r="K432" s="40" t="s">
        <v>534</v>
      </c>
      <c r="L432" s="41">
        <f t="shared" si="28"/>
        <v>303.172996</v>
      </c>
      <c r="M432" s="42">
        <v>16.3478260869565</v>
      </c>
      <c r="N432" s="42">
        <v>1116.72782608696</v>
      </c>
      <c r="O432" s="43">
        <v>0.28445</v>
      </c>
      <c r="P432" s="42">
        <f t="shared" si="29"/>
        <v>317.653230130435</v>
      </c>
      <c r="Q432" s="48">
        <v>0.223404255319149</v>
      </c>
      <c r="R432" s="48">
        <v>0.248773396187775</v>
      </c>
      <c r="S432" s="48">
        <f t="shared" si="30"/>
        <v>-0.0455850366278006</v>
      </c>
      <c r="T432" s="48">
        <v>-0.235718052381789</v>
      </c>
      <c r="U432" s="19"/>
    </row>
    <row r="433" customHeight="1" spans="1:22">
      <c r="A433" s="16" t="str">
        <f t="shared" si="27"/>
        <v>59144760</v>
      </c>
      <c r="B433" s="34">
        <v>591</v>
      </c>
      <c r="C433" s="34" t="s">
        <v>35</v>
      </c>
      <c r="D433" s="29" t="str">
        <f>VLOOKUP(B433,[1]Sheet1!$C$2:$I$142,7,0)</f>
        <v>C2</v>
      </c>
      <c r="E433" s="75" t="s">
        <v>22</v>
      </c>
      <c r="F433" s="5" t="s">
        <v>152</v>
      </c>
      <c r="G433" s="6">
        <v>44760</v>
      </c>
      <c r="H433" s="20" t="s">
        <v>457</v>
      </c>
      <c r="I433" s="40">
        <v>42</v>
      </c>
      <c r="J433" s="40">
        <v>3058.03</v>
      </c>
      <c r="K433" s="40" t="s">
        <v>535</v>
      </c>
      <c r="L433" s="41">
        <f t="shared" si="28"/>
        <v>809.154738</v>
      </c>
      <c r="M433" s="42">
        <v>16.3478260869565</v>
      </c>
      <c r="N433" s="42">
        <v>1116.72782608696</v>
      </c>
      <c r="O433" s="43">
        <v>0.28445</v>
      </c>
      <c r="P433" s="42">
        <f t="shared" si="29"/>
        <v>317.653230130435</v>
      </c>
      <c r="Q433" s="48">
        <v>1.56914893617021</v>
      </c>
      <c r="R433" s="48">
        <v>1.73838434806037</v>
      </c>
      <c r="S433" s="48">
        <f t="shared" si="30"/>
        <v>1.54728950077965</v>
      </c>
      <c r="T433" s="48">
        <v>-0.0697837932852873</v>
      </c>
      <c r="U433" s="77">
        <v>0</v>
      </c>
      <c r="V433" s="16" t="s">
        <v>127</v>
      </c>
    </row>
    <row r="434" customHeight="1" spans="1:22">
      <c r="A434" s="16" t="str">
        <f t="shared" si="27"/>
        <v>59144767</v>
      </c>
      <c r="B434" s="34">
        <v>591</v>
      </c>
      <c r="C434" s="34" t="s">
        <v>35</v>
      </c>
      <c r="D434" s="29" t="str">
        <f>VLOOKUP(B434,[1]Sheet1!$C$2:$I$142,7,0)</f>
        <v>C2</v>
      </c>
      <c r="E434" s="75" t="s">
        <v>22</v>
      </c>
      <c r="F434" s="5" t="s">
        <v>152</v>
      </c>
      <c r="G434" s="6">
        <v>44767</v>
      </c>
      <c r="H434" s="20" t="s">
        <v>457</v>
      </c>
      <c r="I434" s="40">
        <v>17</v>
      </c>
      <c r="J434" s="40">
        <v>2287.84</v>
      </c>
      <c r="K434" s="40" t="s">
        <v>428</v>
      </c>
      <c r="L434" s="41">
        <f t="shared" si="28"/>
        <v>855.194592</v>
      </c>
      <c r="M434" s="42">
        <v>16.3478260869565</v>
      </c>
      <c r="N434" s="42">
        <v>1116.72782608696</v>
      </c>
      <c r="O434" s="43">
        <v>0.28445</v>
      </c>
      <c r="P434" s="42">
        <f t="shared" si="29"/>
        <v>317.653230130435</v>
      </c>
      <c r="Q434" s="48">
        <v>0.0398936170212765</v>
      </c>
      <c r="R434" s="48">
        <v>1.04869973377188</v>
      </c>
      <c r="S434" s="48">
        <f t="shared" si="30"/>
        <v>1.69222696601838</v>
      </c>
      <c r="T434" s="48">
        <v>0.314114958692213</v>
      </c>
      <c r="U434" s="77">
        <v>0</v>
      </c>
      <c r="V434" s="19" t="s">
        <v>198</v>
      </c>
    </row>
    <row r="435" customHeight="1" spans="1:21">
      <c r="A435" s="16" t="str">
        <f t="shared" si="27"/>
        <v>59144747</v>
      </c>
      <c r="B435" s="34">
        <v>591</v>
      </c>
      <c r="C435" s="34" t="s">
        <v>35</v>
      </c>
      <c r="D435" s="29" t="str">
        <f>VLOOKUP(B435,[1]Sheet1!$C$2:$I$142,7,0)</f>
        <v>C2</v>
      </c>
      <c r="E435" s="75" t="s">
        <v>22</v>
      </c>
      <c r="F435" s="30" t="s">
        <v>121</v>
      </c>
      <c r="G435" s="32">
        <v>44747</v>
      </c>
      <c r="H435" s="20" t="s">
        <v>457</v>
      </c>
      <c r="I435" s="40">
        <v>22</v>
      </c>
      <c r="J435" s="40">
        <v>946.05</v>
      </c>
      <c r="K435" s="40" t="s">
        <v>536</v>
      </c>
      <c r="L435" s="41">
        <f t="shared" si="28"/>
        <v>362.242545</v>
      </c>
      <c r="M435" s="42">
        <v>16.3478260869565</v>
      </c>
      <c r="N435" s="42">
        <v>1116.72782608696</v>
      </c>
      <c r="O435" s="43">
        <v>0.28445</v>
      </c>
      <c r="P435" s="42">
        <f t="shared" si="29"/>
        <v>317.653230130435</v>
      </c>
      <c r="Q435" s="48">
        <v>0.345744680851064</v>
      </c>
      <c r="R435" s="48">
        <v>-0.152837443555979</v>
      </c>
      <c r="S435" s="48">
        <f t="shared" si="30"/>
        <v>0.140371041878767</v>
      </c>
      <c r="T435" s="48">
        <v>0.346106521357005</v>
      </c>
      <c r="U435" s="19"/>
    </row>
    <row r="436" customHeight="1" spans="1:21">
      <c r="A436" s="16" t="str">
        <f t="shared" si="27"/>
        <v>59144754</v>
      </c>
      <c r="B436" s="34">
        <v>591</v>
      </c>
      <c r="C436" s="34" t="s">
        <v>35</v>
      </c>
      <c r="D436" s="29" t="str">
        <f>VLOOKUP(B436,[1]Sheet1!$C$2:$I$142,7,0)</f>
        <v>C2</v>
      </c>
      <c r="E436" s="75" t="s">
        <v>22</v>
      </c>
      <c r="F436" s="30" t="s">
        <v>121</v>
      </c>
      <c r="G436" s="32">
        <v>44754</v>
      </c>
      <c r="H436" s="20" t="s">
        <v>457</v>
      </c>
      <c r="I436" s="40">
        <v>25</v>
      </c>
      <c r="J436" s="40">
        <v>1046.02</v>
      </c>
      <c r="K436" s="40" t="s">
        <v>537</v>
      </c>
      <c r="L436" s="41">
        <f t="shared" si="28"/>
        <v>177.404992</v>
      </c>
      <c r="M436" s="42">
        <v>16.3478260869565</v>
      </c>
      <c r="N436" s="42">
        <v>1116.72782608696</v>
      </c>
      <c r="O436" s="43">
        <v>0.28445</v>
      </c>
      <c r="P436" s="42">
        <f t="shared" si="29"/>
        <v>317.653230130435</v>
      </c>
      <c r="Q436" s="48">
        <v>0.529255319148936</v>
      </c>
      <c r="R436" s="48">
        <v>-0.0633169734246871</v>
      </c>
      <c r="S436" s="48">
        <f t="shared" si="30"/>
        <v>-0.441513653340928</v>
      </c>
      <c r="T436" s="48">
        <v>-0.403761645280366</v>
      </c>
      <c r="U436" s="19"/>
    </row>
    <row r="437" customHeight="1" spans="1:22">
      <c r="A437" s="16" t="str">
        <f t="shared" si="27"/>
        <v>59144761</v>
      </c>
      <c r="B437" s="34">
        <v>591</v>
      </c>
      <c r="C437" s="34" t="s">
        <v>35</v>
      </c>
      <c r="D437" s="29" t="str">
        <f>VLOOKUP(B437,[1]Sheet1!$C$2:$I$142,7,0)</f>
        <v>C2</v>
      </c>
      <c r="E437" s="75" t="s">
        <v>22</v>
      </c>
      <c r="F437" s="30" t="s">
        <v>121</v>
      </c>
      <c r="G437" s="32">
        <v>44761</v>
      </c>
      <c r="H437" s="20" t="s">
        <v>457</v>
      </c>
      <c r="I437" s="40">
        <v>14</v>
      </c>
      <c r="J437" s="40">
        <v>486.85</v>
      </c>
      <c r="K437" s="40" t="s">
        <v>538</v>
      </c>
      <c r="L437" s="41">
        <f t="shared" si="28"/>
        <v>147.22344</v>
      </c>
      <c r="M437" s="42">
        <v>16.3478260869565</v>
      </c>
      <c r="N437" s="42">
        <v>1116.72782608696</v>
      </c>
      <c r="O437" s="43">
        <v>0.28445</v>
      </c>
      <c r="P437" s="42">
        <f t="shared" si="29"/>
        <v>317.653230130435</v>
      </c>
      <c r="Q437" s="48">
        <v>-0.143617021276596</v>
      </c>
      <c r="R437" s="48">
        <v>-0.564038802806647</v>
      </c>
      <c r="S437" s="48">
        <f t="shared" si="30"/>
        <v>-0.536527804425137</v>
      </c>
      <c r="T437" s="48">
        <v>0.0631042362453859</v>
      </c>
      <c r="U437" s="19"/>
      <c r="V437" s="16" t="s">
        <v>127</v>
      </c>
    </row>
    <row r="438" customHeight="1" spans="1:21">
      <c r="A438" s="16" t="str">
        <f t="shared" si="27"/>
        <v>59144768</v>
      </c>
      <c r="B438" s="34">
        <v>591</v>
      </c>
      <c r="C438" s="34" t="s">
        <v>35</v>
      </c>
      <c r="D438" s="29" t="str">
        <f>VLOOKUP(B438,[1]Sheet1!$C$2:$I$142,7,0)</f>
        <v>C2</v>
      </c>
      <c r="E438" s="75" t="s">
        <v>22</v>
      </c>
      <c r="F438" s="30" t="s">
        <v>121</v>
      </c>
      <c r="G438" s="32">
        <v>44768</v>
      </c>
      <c r="H438" s="20" t="s">
        <v>457</v>
      </c>
      <c r="I438" s="40">
        <v>16</v>
      </c>
      <c r="J438" s="40">
        <v>643.49</v>
      </c>
      <c r="K438" s="40" t="s">
        <v>539</v>
      </c>
      <c r="L438" s="41">
        <f t="shared" si="28"/>
        <v>220.330976</v>
      </c>
      <c r="M438" s="42">
        <v>16.3478260869565</v>
      </c>
      <c r="N438" s="42">
        <v>1116.72782608696</v>
      </c>
      <c r="O438" s="43">
        <v>0.28445</v>
      </c>
      <c r="P438" s="42">
        <f t="shared" si="29"/>
        <v>317.653230130435</v>
      </c>
      <c r="Q438" s="48">
        <v>-0.0212765957446809</v>
      </c>
      <c r="R438" s="48">
        <v>-0.423771858309642</v>
      </c>
      <c r="S438" s="48">
        <f t="shared" si="30"/>
        <v>-0.306378921726917</v>
      </c>
      <c r="T438" s="48">
        <v>0.203726489716998</v>
      </c>
      <c r="U438" s="19"/>
    </row>
    <row r="439" customHeight="1" spans="1:21">
      <c r="A439" s="16" t="str">
        <f t="shared" si="27"/>
        <v>59144748</v>
      </c>
      <c r="B439" s="34">
        <v>591</v>
      </c>
      <c r="C439" s="34" t="s">
        <v>35</v>
      </c>
      <c r="D439" s="29" t="str">
        <f>VLOOKUP(B439,[1]Sheet1!$C$2:$I$142,7,0)</f>
        <v>C2</v>
      </c>
      <c r="E439" s="75" t="s">
        <v>22</v>
      </c>
      <c r="F439" s="30" t="s">
        <v>129</v>
      </c>
      <c r="G439" s="32">
        <v>44748</v>
      </c>
      <c r="H439" s="20" t="s">
        <v>457</v>
      </c>
      <c r="I439" s="40">
        <v>12</v>
      </c>
      <c r="J439" s="40">
        <v>869.6</v>
      </c>
      <c r="K439" s="40" t="s">
        <v>540</v>
      </c>
      <c r="L439" s="41">
        <f t="shared" si="28"/>
        <v>232.53104</v>
      </c>
      <c r="M439" s="42">
        <v>16.3478260869565</v>
      </c>
      <c r="N439" s="42">
        <v>1116.72782608696</v>
      </c>
      <c r="O439" s="43">
        <v>0.28445</v>
      </c>
      <c r="P439" s="42">
        <f t="shared" si="29"/>
        <v>317.653230130435</v>
      </c>
      <c r="Q439" s="48">
        <v>-0.265957446808511</v>
      </c>
      <c r="R439" s="48">
        <v>-0.221296380652481</v>
      </c>
      <c r="S439" s="48">
        <f t="shared" si="30"/>
        <v>-0.267972059013793</v>
      </c>
      <c r="T439" s="48">
        <v>-0.0599402355422746</v>
      </c>
      <c r="U439" s="19"/>
    </row>
    <row r="440" customHeight="1" spans="1:21">
      <c r="A440" s="16" t="str">
        <f t="shared" si="27"/>
        <v>59144755</v>
      </c>
      <c r="B440" s="34">
        <v>591</v>
      </c>
      <c r="C440" s="34" t="s">
        <v>35</v>
      </c>
      <c r="D440" s="29" t="str">
        <f>VLOOKUP(B440,[1]Sheet1!$C$2:$I$142,7,0)</f>
        <v>C2</v>
      </c>
      <c r="E440" s="75" t="s">
        <v>22</v>
      </c>
      <c r="F440" s="30" t="s">
        <v>129</v>
      </c>
      <c r="G440" s="32">
        <v>44755</v>
      </c>
      <c r="H440" s="20" t="s">
        <v>457</v>
      </c>
      <c r="I440" s="40">
        <v>29</v>
      </c>
      <c r="J440" s="40">
        <v>1603.06</v>
      </c>
      <c r="K440" s="40" t="s">
        <v>541</v>
      </c>
      <c r="L440" s="41">
        <f t="shared" si="28"/>
        <v>675.68979</v>
      </c>
      <c r="M440" s="42">
        <v>16.3478260869565</v>
      </c>
      <c r="N440" s="42">
        <v>1116.72782608696</v>
      </c>
      <c r="O440" s="43">
        <v>0.28445</v>
      </c>
      <c r="P440" s="42">
        <f t="shared" si="29"/>
        <v>317.653230130435</v>
      </c>
      <c r="Q440" s="48">
        <v>0.773936170212766</v>
      </c>
      <c r="R440" s="48">
        <v>0.43549749773601</v>
      </c>
      <c r="S440" s="48">
        <f t="shared" si="30"/>
        <v>1.12713023482414</v>
      </c>
      <c r="T440" s="48">
        <v>0.48180699595711</v>
      </c>
      <c r="U440" s="77">
        <f>(L440-P440)*0.1</f>
        <v>35.8036559869565</v>
      </c>
    </row>
    <row r="441" customHeight="1" spans="1:22">
      <c r="A441" s="16" t="str">
        <f t="shared" si="27"/>
        <v>59144762</v>
      </c>
      <c r="B441" s="34">
        <v>591</v>
      </c>
      <c r="C441" s="34" t="s">
        <v>35</v>
      </c>
      <c r="D441" s="29" t="str">
        <f>VLOOKUP(B441,[1]Sheet1!$C$2:$I$142,7,0)</f>
        <v>C2</v>
      </c>
      <c r="E441" s="75" t="s">
        <v>22</v>
      </c>
      <c r="F441" s="30" t="s">
        <v>129</v>
      </c>
      <c r="G441" s="33">
        <v>44762</v>
      </c>
      <c r="H441" s="20" t="s">
        <v>457</v>
      </c>
      <c r="I441" s="40">
        <v>19</v>
      </c>
      <c r="J441" s="40">
        <v>1291.8</v>
      </c>
      <c r="K441" s="40" t="s">
        <v>542</v>
      </c>
      <c r="L441" s="41">
        <f t="shared" si="28"/>
        <v>267.01506</v>
      </c>
      <c r="M441" s="42">
        <v>16.3478260869565</v>
      </c>
      <c r="N441" s="42">
        <v>1116.72782608696</v>
      </c>
      <c r="O441" s="43">
        <v>0.28445</v>
      </c>
      <c r="P441" s="42">
        <f t="shared" si="29"/>
        <v>317.653230130435</v>
      </c>
      <c r="Q441" s="48">
        <v>0.162234042553191</v>
      </c>
      <c r="R441" s="48">
        <v>0.156772464895498</v>
      </c>
      <c r="S441" s="48">
        <f t="shared" si="30"/>
        <v>-0.159413364408862</v>
      </c>
      <c r="T441" s="48">
        <v>-0.273334505185445</v>
      </c>
      <c r="U441" s="19"/>
      <c r="V441" s="16" t="s">
        <v>127</v>
      </c>
    </row>
    <row r="442" customHeight="1" spans="1:21">
      <c r="A442" s="16" t="str">
        <f t="shared" si="27"/>
        <v>59144769</v>
      </c>
      <c r="B442" s="34">
        <v>591</v>
      </c>
      <c r="C442" s="34" t="s">
        <v>35</v>
      </c>
      <c r="D442" s="29" t="str">
        <f>VLOOKUP(B442,[1]Sheet1!$C$2:$I$142,7,0)</f>
        <v>C2</v>
      </c>
      <c r="E442" s="75" t="s">
        <v>22</v>
      </c>
      <c r="F442" s="30" t="s">
        <v>129</v>
      </c>
      <c r="G442" s="32">
        <v>44769</v>
      </c>
      <c r="H442" s="20" t="s">
        <v>457</v>
      </c>
      <c r="I442" s="40">
        <v>16</v>
      </c>
      <c r="J442" s="40">
        <v>811.16</v>
      </c>
      <c r="K442" s="40" t="s">
        <v>543</v>
      </c>
      <c r="L442" s="41">
        <f t="shared" si="28"/>
        <v>216.660836</v>
      </c>
      <c r="M442" s="42">
        <v>16.3478260869565</v>
      </c>
      <c r="N442" s="42">
        <v>1116.72782608696</v>
      </c>
      <c r="O442" s="43">
        <v>0.28445</v>
      </c>
      <c r="P442" s="42">
        <f t="shared" si="29"/>
        <v>317.653230130435</v>
      </c>
      <c r="Q442" s="48">
        <v>-0.0212765957446809</v>
      </c>
      <c r="R442" s="48">
        <v>-0.273627842835863</v>
      </c>
      <c r="S442" s="48">
        <f t="shared" si="30"/>
        <v>-0.317932841699628</v>
      </c>
      <c r="T442" s="48">
        <v>-0.0609949024433116</v>
      </c>
      <c r="U442" s="19"/>
    </row>
    <row r="443" customHeight="1" spans="1:21">
      <c r="A443" s="16" t="str">
        <f t="shared" si="27"/>
        <v>12300744743</v>
      </c>
      <c r="B443" s="29">
        <v>123007</v>
      </c>
      <c r="C443" s="29" t="s">
        <v>21</v>
      </c>
      <c r="D443" s="29" t="str">
        <f>VLOOKUP(B443,[1]Sheet1!$C$2:$I$142,7,0)</f>
        <v>C2</v>
      </c>
      <c r="E443" s="75" t="s">
        <v>22</v>
      </c>
      <c r="F443" s="5" t="s">
        <v>166</v>
      </c>
      <c r="G443" s="6">
        <v>44743</v>
      </c>
      <c r="H443" s="20" t="s">
        <v>457</v>
      </c>
      <c r="I443" s="40">
        <v>33</v>
      </c>
      <c r="J443" s="40">
        <v>1747.4</v>
      </c>
      <c r="K443" s="40" t="s">
        <v>544</v>
      </c>
      <c r="L443" s="41">
        <f t="shared" si="28"/>
        <v>541.86874</v>
      </c>
      <c r="M443" s="42">
        <v>32.7826086956522</v>
      </c>
      <c r="N443" s="42">
        <v>1944.59956521739</v>
      </c>
      <c r="O443" s="43">
        <v>0.3085</v>
      </c>
      <c r="P443" s="42">
        <f t="shared" si="29"/>
        <v>599.908965869565</v>
      </c>
      <c r="Q443" s="48">
        <v>0.00663129973474807</v>
      </c>
      <c r="R443" s="48">
        <v>-0.101408829223587</v>
      </c>
      <c r="S443" s="48">
        <f t="shared" si="30"/>
        <v>-0.0967483887916825</v>
      </c>
      <c r="T443" s="48">
        <v>0.00518638573743937</v>
      </c>
      <c r="U443" s="19"/>
    </row>
    <row r="444" customHeight="1" spans="1:21">
      <c r="A444" s="16" t="str">
        <f t="shared" si="27"/>
        <v>12300744750</v>
      </c>
      <c r="B444" s="29">
        <v>123007</v>
      </c>
      <c r="C444" s="29" t="s">
        <v>21</v>
      </c>
      <c r="D444" s="29" t="str">
        <f>VLOOKUP(B444,[1]Sheet1!$C$2:$I$142,7,0)</f>
        <v>C2</v>
      </c>
      <c r="E444" s="75" t="s">
        <v>22</v>
      </c>
      <c r="F444" s="5" t="s">
        <v>166</v>
      </c>
      <c r="G444" s="6">
        <v>44750</v>
      </c>
      <c r="H444" s="20" t="s">
        <v>457</v>
      </c>
      <c r="I444" s="40">
        <v>38</v>
      </c>
      <c r="J444" s="40">
        <v>2228.63</v>
      </c>
      <c r="K444" s="40" t="s">
        <v>545</v>
      </c>
      <c r="L444" s="41">
        <f t="shared" si="28"/>
        <v>549.357295</v>
      </c>
      <c r="M444" s="42">
        <v>32.7826086956522</v>
      </c>
      <c r="N444" s="42">
        <v>1944.59956521739</v>
      </c>
      <c r="O444" s="43">
        <v>0.3085</v>
      </c>
      <c r="P444" s="42">
        <f t="shared" si="29"/>
        <v>599.908965869565</v>
      </c>
      <c r="Q444" s="48">
        <v>0.159151193633952</v>
      </c>
      <c r="R444" s="48">
        <v>0.146061142799266</v>
      </c>
      <c r="S444" s="48">
        <f t="shared" si="30"/>
        <v>-0.0842655698540704</v>
      </c>
      <c r="T444" s="48">
        <v>-0.20097244732577</v>
      </c>
      <c r="U444" s="19"/>
    </row>
    <row r="445" customHeight="1" spans="1:21">
      <c r="A445" s="16" t="str">
        <f t="shared" si="27"/>
        <v>12300744757</v>
      </c>
      <c r="B445" s="29">
        <v>123007</v>
      </c>
      <c r="C445" s="29" t="s">
        <v>21</v>
      </c>
      <c r="D445" s="29" t="str">
        <f>VLOOKUP(B445,[1]Sheet1!$C$2:$I$142,7,0)</f>
        <v>C2</v>
      </c>
      <c r="E445" s="75" t="s">
        <v>22</v>
      </c>
      <c r="F445" s="5" t="s">
        <v>166</v>
      </c>
      <c r="G445" s="6">
        <v>44757</v>
      </c>
      <c r="H445" s="20" t="s">
        <v>457</v>
      </c>
      <c r="I445" s="40">
        <v>40</v>
      </c>
      <c r="J445" s="40">
        <v>1642.3</v>
      </c>
      <c r="K445" s="40" t="s">
        <v>546</v>
      </c>
      <c r="L445" s="41">
        <f t="shared" si="28"/>
        <v>469.04088</v>
      </c>
      <c r="M445" s="42">
        <v>32.7826086956522</v>
      </c>
      <c r="N445" s="42">
        <v>1944.59956521739</v>
      </c>
      <c r="O445" s="43">
        <v>0.3085</v>
      </c>
      <c r="P445" s="42">
        <f t="shared" si="29"/>
        <v>599.908965869565</v>
      </c>
      <c r="Q445" s="48">
        <v>0.220159151193634</v>
      </c>
      <c r="R445" s="48">
        <v>-0.155455946110734</v>
      </c>
      <c r="S445" s="48">
        <f t="shared" si="30"/>
        <v>-0.218146574422125</v>
      </c>
      <c r="T445" s="48">
        <v>-0.074230145867099</v>
      </c>
      <c r="U445" s="19"/>
    </row>
    <row r="446" customHeight="1" spans="1:22">
      <c r="A446" s="16" t="str">
        <f t="shared" si="27"/>
        <v>12300744764</v>
      </c>
      <c r="B446" s="29">
        <v>123007</v>
      </c>
      <c r="C446" s="29" t="s">
        <v>21</v>
      </c>
      <c r="D446" s="29" t="str">
        <f>VLOOKUP(B446,[1]Sheet1!$C$2:$I$142,7,0)</f>
        <v>C2</v>
      </c>
      <c r="E446" s="75" t="s">
        <v>22</v>
      </c>
      <c r="F446" s="5" t="s">
        <v>166</v>
      </c>
      <c r="G446" s="6">
        <v>44764</v>
      </c>
      <c r="H446" s="20" t="s">
        <v>457</v>
      </c>
      <c r="I446" s="40">
        <v>44</v>
      </c>
      <c r="J446" s="40">
        <v>3145.76</v>
      </c>
      <c r="K446" s="40" t="s">
        <v>547</v>
      </c>
      <c r="L446" s="41">
        <f t="shared" si="28"/>
        <v>923.595136</v>
      </c>
      <c r="M446" s="42">
        <v>32.7826086956522</v>
      </c>
      <c r="N446" s="42">
        <v>1944.59956521739</v>
      </c>
      <c r="O446" s="43">
        <v>0.3085</v>
      </c>
      <c r="P446" s="42">
        <f t="shared" si="29"/>
        <v>599.908965869565</v>
      </c>
      <c r="Q446" s="48">
        <v>0.342175066312997</v>
      </c>
      <c r="R446" s="48">
        <v>0.617690375061011</v>
      </c>
      <c r="S446" s="48">
        <f t="shared" si="30"/>
        <v>0.539558813996476</v>
      </c>
      <c r="T446" s="48">
        <v>-0.0482982171799028</v>
      </c>
      <c r="U446" s="77">
        <v>0</v>
      </c>
      <c r="V446" s="16" t="s">
        <v>127</v>
      </c>
    </row>
    <row r="447" customHeight="1" spans="1:21">
      <c r="A447" s="16" t="str">
        <f t="shared" ref="A447:A510" si="31">B447&amp;G447</f>
        <v>12300744771</v>
      </c>
      <c r="B447" s="29">
        <v>123007</v>
      </c>
      <c r="C447" s="29" t="s">
        <v>21</v>
      </c>
      <c r="D447" s="29" t="str">
        <f>VLOOKUP(B447,[1]Sheet1!$C$2:$I$142,7,0)</f>
        <v>C2</v>
      </c>
      <c r="E447" s="75" t="s">
        <v>22</v>
      </c>
      <c r="F447" s="5" t="s">
        <v>166</v>
      </c>
      <c r="G447" s="6">
        <v>44771</v>
      </c>
      <c r="H447" s="20" t="s">
        <v>457</v>
      </c>
      <c r="I447" s="40">
        <v>25</v>
      </c>
      <c r="J447" s="40">
        <v>1819.42</v>
      </c>
      <c r="K447" s="40" t="s">
        <v>548</v>
      </c>
      <c r="L447" s="41">
        <f t="shared" ref="L447:L510" si="32">K447*J447</f>
        <v>545.462116</v>
      </c>
      <c r="M447" s="42">
        <v>32.7826086956522</v>
      </c>
      <c r="N447" s="42">
        <v>1944.59956521739</v>
      </c>
      <c r="O447" s="43">
        <v>0.3085</v>
      </c>
      <c r="P447" s="42">
        <f t="shared" ref="P447:P510" si="33">N447*O447</f>
        <v>599.908965869565</v>
      </c>
      <c r="Q447" s="48">
        <v>-0.237400530503979</v>
      </c>
      <c r="R447" s="48">
        <v>-0.0643729266716138</v>
      </c>
      <c r="S447" s="48">
        <f t="shared" ref="S447:S510" si="34">(L447-P447)/P447</f>
        <v>-0.0907585199875197</v>
      </c>
      <c r="T447" s="48">
        <v>-0.0282009724473257</v>
      </c>
      <c r="U447" s="19"/>
    </row>
    <row r="448" customHeight="1" spans="1:21">
      <c r="A448" s="16" t="str">
        <f t="shared" si="31"/>
        <v>12300744744</v>
      </c>
      <c r="B448" s="29">
        <v>123007</v>
      </c>
      <c r="C448" s="29" t="s">
        <v>21</v>
      </c>
      <c r="D448" s="29" t="str">
        <f>VLOOKUP(B448,[1]Sheet1!$C$2:$I$142,7,0)</f>
        <v>C2</v>
      </c>
      <c r="E448" s="75" t="s">
        <v>22</v>
      </c>
      <c r="F448" s="5" t="s">
        <v>262</v>
      </c>
      <c r="G448" s="6">
        <v>44744</v>
      </c>
      <c r="H448" s="20" t="s">
        <v>457</v>
      </c>
      <c r="I448" s="40">
        <v>30</v>
      </c>
      <c r="J448" s="40">
        <v>1176.35</v>
      </c>
      <c r="K448" s="40" t="s">
        <v>549</v>
      </c>
      <c r="L448" s="41">
        <f t="shared" si="32"/>
        <v>369.13863</v>
      </c>
      <c r="M448" s="42">
        <v>32.7826086956522</v>
      </c>
      <c r="N448" s="42">
        <v>1944.59956521739</v>
      </c>
      <c r="O448" s="43">
        <v>0.3085</v>
      </c>
      <c r="P448" s="42">
        <f t="shared" si="33"/>
        <v>599.908965869565</v>
      </c>
      <c r="Q448" s="48">
        <v>-0.0848806366047745</v>
      </c>
      <c r="R448" s="48">
        <v>-0.395068259275018</v>
      </c>
      <c r="S448" s="48">
        <f t="shared" si="34"/>
        <v>-0.384675590795788</v>
      </c>
      <c r="T448" s="48">
        <v>0.0171799027552673</v>
      </c>
      <c r="U448" s="19"/>
    </row>
    <row r="449" customHeight="1" spans="1:21">
      <c r="A449" s="16" t="str">
        <f t="shared" si="31"/>
        <v>12300744751</v>
      </c>
      <c r="B449" s="29">
        <v>123007</v>
      </c>
      <c r="C449" s="29" t="s">
        <v>21</v>
      </c>
      <c r="D449" s="29" t="str">
        <f>VLOOKUP(B449,[1]Sheet1!$C$2:$I$142,7,0)</f>
        <v>C2</v>
      </c>
      <c r="E449" s="75" t="s">
        <v>22</v>
      </c>
      <c r="F449" s="5" t="s">
        <v>262</v>
      </c>
      <c r="G449" s="6">
        <v>44751</v>
      </c>
      <c r="H449" s="20" t="s">
        <v>457</v>
      </c>
      <c r="I449" s="40">
        <v>41</v>
      </c>
      <c r="J449" s="40">
        <v>2145.4</v>
      </c>
      <c r="K449" s="40" t="s">
        <v>366</v>
      </c>
      <c r="L449" s="41">
        <f t="shared" si="32"/>
        <v>666.79032</v>
      </c>
      <c r="M449" s="42">
        <v>32.7826086956522</v>
      </c>
      <c r="N449" s="42">
        <v>1944.59956521739</v>
      </c>
      <c r="O449" s="43">
        <v>0.3085</v>
      </c>
      <c r="P449" s="42">
        <f t="shared" si="33"/>
        <v>599.908965869565</v>
      </c>
      <c r="Q449" s="48">
        <v>0.250663129973475</v>
      </c>
      <c r="R449" s="48">
        <v>0.103260557275791</v>
      </c>
      <c r="S449" s="48">
        <f t="shared" si="34"/>
        <v>0.111485838578009</v>
      </c>
      <c r="T449" s="48">
        <v>0.00745542949756878</v>
      </c>
      <c r="U449" s="19"/>
    </row>
    <row r="450" customHeight="1" spans="1:22">
      <c r="A450" s="16" t="str">
        <f t="shared" si="31"/>
        <v>12300744758</v>
      </c>
      <c r="B450" s="29">
        <v>123007</v>
      </c>
      <c r="C450" s="29" t="s">
        <v>21</v>
      </c>
      <c r="D450" s="29" t="str">
        <f>VLOOKUP(B450,[1]Sheet1!$C$2:$I$142,7,0)</f>
        <v>C2</v>
      </c>
      <c r="E450" s="75" t="s">
        <v>22</v>
      </c>
      <c r="F450" s="5" t="s">
        <v>262</v>
      </c>
      <c r="G450" s="6">
        <v>44758</v>
      </c>
      <c r="H450" s="20" t="s">
        <v>457</v>
      </c>
      <c r="I450" s="40">
        <v>49</v>
      </c>
      <c r="J450" s="40">
        <v>2592.3</v>
      </c>
      <c r="K450" s="40" t="s">
        <v>158</v>
      </c>
      <c r="L450" s="41">
        <f t="shared" si="32"/>
        <v>646.26039</v>
      </c>
      <c r="M450" s="42">
        <v>32.7826086956522</v>
      </c>
      <c r="N450" s="42">
        <v>1944.59956521739</v>
      </c>
      <c r="O450" s="43">
        <v>0.3085</v>
      </c>
      <c r="P450" s="42">
        <f t="shared" si="33"/>
        <v>599.908965869565</v>
      </c>
      <c r="Q450" s="48">
        <v>0.494694960212202</v>
      </c>
      <c r="R450" s="48">
        <v>0.333076509101349</v>
      </c>
      <c r="S450" s="48">
        <f t="shared" si="34"/>
        <v>0.0772640963337639</v>
      </c>
      <c r="T450" s="48">
        <v>-0.191896272285251</v>
      </c>
      <c r="U450" s="19"/>
      <c r="V450" s="16" t="s">
        <v>127</v>
      </c>
    </row>
    <row r="451" customHeight="1" spans="1:21">
      <c r="A451" s="16" t="str">
        <f t="shared" si="31"/>
        <v>12300744765</v>
      </c>
      <c r="B451" s="29">
        <v>123007</v>
      </c>
      <c r="C451" s="29" t="s">
        <v>21</v>
      </c>
      <c r="D451" s="29" t="str">
        <f>VLOOKUP(B451,[1]Sheet1!$C$2:$I$142,7,0)</f>
        <v>C2</v>
      </c>
      <c r="E451" s="75" t="s">
        <v>22</v>
      </c>
      <c r="F451" s="5" t="s">
        <v>262</v>
      </c>
      <c r="G451" s="6">
        <v>44765</v>
      </c>
      <c r="H451" s="20" t="s">
        <v>457</v>
      </c>
      <c r="I451" s="40">
        <v>37</v>
      </c>
      <c r="J451" s="40">
        <v>1546.87</v>
      </c>
      <c r="K451" s="40" t="s">
        <v>550</v>
      </c>
      <c r="L451" s="41">
        <f t="shared" si="32"/>
        <v>599.102751</v>
      </c>
      <c r="M451" s="42">
        <v>32.7826086956522</v>
      </c>
      <c r="N451" s="42">
        <v>1944.59956521739</v>
      </c>
      <c r="O451" s="43">
        <v>0.3085</v>
      </c>
      <c r="P451" s="42">
        <f t="shared" si="33"/>
        <v>599.908965869565</v>
      </c>
      <c r="Q451" s="48">
        <v>0.128647214854111</v>
      </c>
      <c r="R451" s="48">
        <v>-0.204530316848512</v>
      </c>
      <c r="S451" s="48">
        <f t="shared" si="34"/>
        <v>-0.00134389534984984</v>
      </c>
      <c r="T451" s="48">
        <v>0.255429497568882</v>
      </c>
      <c r="U451" s="19"/>
    </row>
    <row r="452" customHeight="1" spans="1:21">
      <c r="A452" s="16" t="str">
        <f t="shared" si="31"/>
        <v>12300744772</v>
      </c>
      <c r="B452" s="29">
        <v>123007</v>
      </c>
      <c r="C452" s="29" t="s">
        <v>21</v>
      </c>
      <c r="D452" s="29" t="str">
        <f>VLOOKUP(B452,[1]Sheet1!$C$2:$I$142,7,0)</f>
        <v>C2</v>
      </c>
      <c r="E452" s="75" t="s">
        <v>22</v>
      </c>
      <c r="F452" s="5" t="s">
        <v>262</v>
      </c>
      <c r="G452" s="7">
        <v>44772</v>
      </c>
      <c r="H452" s="20" t="s">
        <v>457</v>
      </c>
      <c r="I452" s="40">
        <v>34</v>
      </c>
      <c r="J452" s="40">
        <v>2621.81</v>
      </c>
      <c r="K452" s="40" t="s">
        <v>551</v>
      </c>
      <c r="L452" s="41">
        <f t="shared" si="32"/>
        <v>989.995456</v>
      </c>
      <c r="M452" s="42">
        <v>32.7826086956522</v>
      </c>
      <c r="N452" s="42">
        <v>1944.59956521739</v>
      </c>
      <c r="O452" s="43">
        <v>0.3085</v>
      </c>
      <c r="P452" s="42">
        <f t="shared" si="33"/>
        <v>599.908965869565</v>
      </c>
      <c r="Q452" s="48">
        <v>0.0371352785145889</v>
      </c>
      <c r="R452" s="48">
        <v>0.348251869894305</v>
      </c>
      <c r="S452" s="48">
        <f t="shared" si="34"/>
        <v>0.650242807364958</v>
      </c>
      <c r="T452" s="48">
        <v>0.223987034035656</v>
      </c>
      <c r="U452" s="19"/>
    </row>
    <row r="453" customHeight="1" spans="1:21">
      <c r="A453" s="16" t="str">
        <f t="shared" si="31"/>
        <v>12300744745</v>
      </c>
      <c r="B453" s="29">
        <v>123007</v>
      </c>
      <c r="C453" s="29" t="s">
        <v>21</v>
      </c>
      <c r="D453" s="29" t="str">
        <f>VLOOKUP(B453,[1]Sheet1!$C$2:$I$142,7,0)</f>
        <v>C2</v>
      </c>
      <c r="E453" s="75" t="s">
        <v>22</v>
      </c>
      <c r="F453" s="5" t="s">
        <v>268</v>
      </c>
      <c r="G453" s="6">
        <v>44745</v>
      </c>
      <c r="H453" s="20" t="s">
        <v>457</v>
      </c>
      <c r="I453" s="40">
        <v>40</v>
      </c>
      <c r="J453" s="40">
        <v>1964.78</v>
      </c>
      <c r="K453" s="40" t="s">
        <v>552</v>
      </c>
      <c r="L453" s="41">
        <f t="shared" si="32"/>
        <v>648.3774</v>
      </c>
      <c r="M453" s="42">
        <v>32.7826086956522</v>
      </c>
      <c r="N453" s="42">
        <v>1944.59956521739</v>
      </c>
      <c r="O453" s="43">
        <v>0.3085</v>
      </c>
      <c r="P453" s="42">
        <f t="shared" si="33"/>
        <v>599.908965869565</v>
      </c>
      <c r="Q453" s="48">
        <v>0.220159151193634</v>
      </c>
      <c r="R453" s="48">
        <v>0.0103776814227317</v>
      </c>
      <c r="S453" s="48">
        <f t="shared" si="34"/>
        <v>0.0807929817487891</v>
      </c>
      <c r="T453" s="48">
        <v>0.0696920583468396</v>
      </c>
      <c r="U453" s="19"/>
    </row>
    <row r="454" customHeight="1" spans="1:21">
      <c r="A454" s="16" t="str">
        <f t="shared" si="31"/>
        <v>12300744752</v>
      </c>
      <c r="B454" s="29">
        <v>123007</v>
      </c>
      <c r="C454" s="29" t="s">
        <v>21</v>
      </c>
      <c r="D454" s="29" t="str">
        <f>VLOOKUP(B454,[1]Sheet1!$C$2:$I$142,7,0)</f>
        <v>C2</v>
      </c>
      <c r="E454" s="75" t="s">
        <v>22</v>
      </c>
      <c r="F454" s="5" t="s">
        <v>268</v>
      </c>
      <c r="G454" s="7">
        <v>44752</v>
      </c>
      <c r="H454" s="20" t="s">
        <v>457</v>
      </c>
      <c r="I454" s="40">
        <v>59</v>
      </c>
      <c r="J454" s="40">
        <v>3344.35</v>
      </c>
      <c r="K454" s="40" t="s">
        <v>553</v>
      </c>
      <c r="L454" s="41">
        <f t="shared" si="32"/>
        <v>1253.796815</v>
      </c>
      <c r="M454" s="42">
        <v>32.7826086956522</v>
      </c>
      <c r="N454" s="42">
        <v>1944.59956521739</v>
      </c>
      <c r="O454" s="43">
        <v>0.3085</v>
      </c>
      <c r="P454" s="42">
        <f t="shared" si="33"/>
        <v>599.908965869565</v>
      </c>
      <c r="Q454" s="48">
        <v>0.79973474801061</v>
      </c>
      <c r="R454" s="48">
        <v>0.719814227987924</v>
      </c>
      <c r="S454" s="48">
        <f t="shared" si="34"/>
        <v>1.08997845728581</v>
      </c>
      <c r="T454" s="48">
        <v>0.215235008103728</v>
      </c>
      <c r="U454" s="77">
        <f>(L454-P454)*0.1</f>
        <v>65.3887849130435</v>
      </c>
    </row>
    <row r="455" customHeight="1" spans="1:22">
      <c r="A455" s="16" t="str">
        <f t="shared" si="31"/>
        <v>12300744759</v>
      </c>
      <c r="B455" s="29">
        <v>123007</v>
      </c>
      <c r="C455" s="29" t="s">
        <v>21</v>
      </c>
      <c r="D455" s="29" t="str">
        <f>VLOOKUP(B455,[1]Sheet1!$C$2:$I$142,7,0)</f>
        <v>C2</v>
      </c>
      <c r="E455" s="75" t="s">
        <v>22</v>
      </c>
      <c r="F455" s="5" t="s">
        <v>268</v>
      </c>
      <c r="G455" s="6">
        <v>44759</v>
      </c>
      <c r="H455" s="20" t="s">
        <v>457</v>
      </c>
      <c r="I455" s="40">
        <v>55</v>
      </c>
      <c r="J455" s="40">
        <v>2353.7</v>
      </c>
      <c r="K455" s="40" t="s">
        <v>554</v>
      </c>
      <c r="L455" s="41">
        <f t="shared" si="32"/>
        <v>772.0136</v>
      </c>
      <c r="M455" s="42">
        <v>32.7826086956522</v>
      </c>
      <c r="N455" s="42">
        <v>1944.59956521739</v>
      </c>
      <c r="O455" s="43">
        <v>0.3085</v>
      </c>
      <c r="P455" s="42">
        <f t="shared" si="33"/>
        <v>599.908965869565</v>
      </c>
      <c r="Q455" s="48">
        <v>0.677718832891247</v>
      </c>
      <c r="R455" s="48">
        <v>0.210377726139661</v>
      </c>
      <c r="S455" s="48">
        <f t="shared" si="34"/>
        <v>0.286884584031795</v>
      </c>
      <c r="T455" s="48">
        <v>0.0632090761750404</v>
      </c>
      <c r="U455" s="19"/>
      <c r="V455" s="16" t="s">
        <v>127</v>
      </c>
    </row>
    <row r="456" customHeight="1" spans="1:21">
      <c r="A456" s="16" t="str">
        <f t="shared" si="31"/>
        <v>12300744766</v>
      </c>
      <c r="B456" s="29">
        <v>123007</v>
      </c>
      <c r="C456" s="29" t="s">
        <v>21</v>
      </c>
      <c r="D456" s="29" t="str">
        <f>VLOOKUP(B456,[1]Sheet1!$C$2:$I$142,7,0)</f>
        <v>C2</v>
      </c>
      <c r="E456" s="75" t="s">
        <v>22</v>
      </c>
      <c r="F456" s="5" t="s">
        <v>268</v>
      </c>
      <c r="G456" s="6">
        <v>44766</v>
      </c>
      <c r="H456" s="20" t="s">
        <v>457</v>
      </c>
      <c r="I456" s="40">
        <v>43</v>
      </c>
      <c r="J456" s="40">
        <v>2214.13</v>
      </c>
      <c r="K456" s="40" t="s">
        <v>555</v>
      </c>
      <c r="L456" s="41">
        <f t="shared" si="32"/>
        <v>718.263772</v>
      </c>
      <c r="M456" s="42">
        <v>32.7826086956522</v>
      </c>
      <c r="N456" s="42">
        <v>1944.59956521739</v>
      </c>
      <c r="O456" s="43">
        <v>0.3085</v>
      </c>
      <c r="P456" s="42">
        <f t="shared" si="33"/>
        <v>599.908965869565</v>
      </c>
      <c r="Q456" s="48">
        <v>0.311671087533157</v>
      </c>
      <c r="R456" s="48">
        <v>0.138604594798661</v>
      </c>
      <c r="S456" s="48">
        <f t="shared" si="34"/>
        <v>0.197287943444686</v>
      </c>
      <c r="T456" s="48">
        <v>0.0515397082658022</v>
      </c>
      <c r="U456" s="19"/>
    </row>
    <row r="457" customHeight="1" spans="1:22">
      <c r="A457" s="16" t="str">
        <f t="shared" si="31"/>
        <v>12300744773</v>
      </c>
      <c r="B457" s="29">
        <v>123007</v>
      </c>
      <c r="C457" s="29" t="s">
        <v>21</v>
      </c>
      <c r="D457" s="29" t="str">
        <f>VLOOKUP(B457,[1]Sheet1!$C$2:$I$142,7,0)</f>
        <v>C2</v>
      </c>
      <c r="E457" s="75" t="s">
        <v>22</v>
      </c>
      <c r="F457" s="5" t="s">
        <v>268</v>
      </c>
      <c r="G457" s="6">
        <v>44773</v>
      </c>
      <c r="H457" s="20" t="s">
        <v>457</v>
      </c>
      <c r="I457" s="40">
        <v>46</v>
      </c>
      <c r="J457" s="40">
        <v>4462.73</v>
      </c>
      <c r="K457" s="40" t="s">
        <v>556</v>
      </c>
      <c r="L457" s="41">
        <f t="shared" si="32"/>
        <v>1620.863536</v>
      </c>
      <c r="M457" s="42">
        <v>32.7826086956522</v>
      </c>
      <c r="N457" s="42">
        <v>1944.59956521739</v>
      </c>
      <c r="O457" s="43">
        <v>0.3085</v>
      </c>
      <c r="P457" s="42">
        <f t="shared" si="33"/>
        <v>599.908965869565</v>
      </c>
      <c r="Q457" s="48">
        <v>0.403183023872679</v>
      </c>
      <c r="R457" s="48">
        <v>1.29493520405117</v>
      </c>
      <c r="S457" s="48">
        <f t="shared" si="34"/>
        <v>1.70184916081487</v>
      </c>
      <c r="T457" s="48">
        <v>0.177309562398703</v>
      </c>
      <c r="U457" s="77">
        <v>0</v>
      </c>
      <c r="V457" s="19" t="s">
        <v>172</v>
      </c>
    </row>
    <row r="458" customHeight="1" spans="1:21">
      <c r="A458" s="16" t="str">
        <f t="shared" si="31"/>
        <v>12268644743</v>
      </c>
      <c r="B458" s="29">
        <v>122686</v>
      </c>
      <c r="C458" s="29" t="s">
        <v>53</v>
      </c>
      <c r="D458" s="29" t="str">
        <f>VLOOKUP(B458,[1]Sheet1!$C$2:$I$142,7,0)</f>
        <v>C2</v>
      </c>
      <c r="E458" s="75" t="s">
        <v>22</v>
      </c>
      <c r="F458" s="5" t="s">
        <v>166</v>
      </c>
      <c r="G458" s="6">
        <v>44743</v>
      </c>
      <c r="H458" s="20" t="s">
        <v>457</v>
      </c>
      <c r="I458" s="40">
        <v>20</v>
      </c>
      <c r="J458" s="40">
        <v>854.58</v>
      </c>
      <c r="K458" s="40" t="s">
        <v>557</v>
      </c>
      <c r="L458" s="41">
        <f t="shared" si="32"/>
        <v>282.609606</v>
      </c>
      <c r="M458" s="42">
        <v>22.6086956521739</v>
      </c>
      <c r="N458" s="42">
        <v>1637.12304347826</v>
      </c>
      <c r="O458" s="43">
        <v>0.2767</v>
      </c>
      <c r="P458" s="42">
        <f t="shared" si="33"/>
        <v>452.991946130435</v>
      </c>
      <c r="Q458" s="48">
        <v>-0.115384615384615</v>
      </c>
      <c r="R458" s="48">
        <v>-0.477998918038351</v>
      </c>
      <c r="S458" s="48">
        <f t="shared" si="34"/>
        <v>-0.37612664327894</v>
      </c>
      <c r="T458" s="48">
        <v>0.195157209974702</v>
      </c>
      <c r="U458" s="19"/>
    </row>
    <row r="459" customHeight="1" spans="1:21">
      <c r="A459" s="16" t="str">
        <f t="shared" si="31"/>
        <v>12268644750</v>
      </c>
      <c r="B459" s="29">
        <v>122686</v>
      </c>
      <c r="C459" s="29" t="s">
        <v>53</v>
      </c>
      <c r="D459" s="29" t="str">
        <f>VLOOKUP(B459,[1]Sheet1!$C$2:$I$142,7,0)</f>
        <v>C2</v>
      </c>
      <c r="E459" s="75" t="s">
        <v>22</v>
      </c>
      <c r="F459" s="5" t="s">
        <v>166</v>
      </c>
      <c r="G459" s="6">
        <v>44750</v>
      </c>
      <c r="H459" s="20" t="s">
        <v>457</v>
      </c>
      <c r="I459" s="40">
        <v>23</v>
      </c>
      <c r="J459" s="40">
        <v>1090.85</v>
      </c>
      <c r="K459" s="40" t="s">
        <v>558</v>
      </c>
      <c r="L459" s="41">
        <f t="shared" si="32"/>
        <v>334.781865</v>
      </c>
      <c r="M459" s="42">
        <v>22.6086956521739</v>
      </c>
      <c r="N459" s="42">
        <v>1637.12304347826</v>
      </c>
      <c r="O459" s="43">
        <v>0.2767</v>
      </c>
      <c r="P459" s="42">
        <f t="shared" si="33"/>
        <v>452.991946130435</v>
      </c>
      <c r="Q459" s="48">
        <v>0.0173076923076923</v>
      </c>
      <c r="R459" s="48">
        <v>-0.333678672262556</v>
      </c>
      <c r="S459" s="48">
        <f t="shared" si="34"/>
        <v>-0.260954045960891</v>
      </c>
      <c r="T459" s="48">
        <v>0.109143476689555</v>
      </c>
      <c r="U459" s="19"/>
    </row>
    <row r="460" customHeight="1" spans="1:21">
      <c r="A460" s="16" t="str">
        <f t="shared" si="31"/>
        <v>12268644757</v>
      </c>
      <c r="B460" s="29">
        <v>122686</v>
      </c>
      <c r="C460" s="29" t="s">
        <v>53</v>
      </c>
      <c r="D460" s="29" t="str">
        <f>VLOOKUP(B460,[1]Sheet1!$C$2:$I$142,7,0)</f>
        <v>C2</v>
      </c>
      <c r="E460" s="75" t="s">
        <v>22</v>
      </c>
      <c r="F460" s="5" t="s">
        <v>166</v>
      </c>
      <c r="G460" s="6">
        <v>44757</v>
      </c>
      <c r="H460" s="20" t="s">
        <v>457</v>
      </c>
      <c r="I460" s="40">
        <v>23</v>
      </c>
      <c r="J460" s="40">
        <v>733.3</v>
      </c>
      <c r="K460" s="40" t="s">
        <v>559</v>
      </c>
      <c r="L460" s="41">
        <f t="shared" si="32"/>
        <v>187.28482</v>
      </c>
      <c r="M460" s="42">
        <v>22.6086956521739</v>
      </c>
      <c r="N460" s="42">
        <v>1637.12304347826</v>
      </c>
      <c r="O460" s="43">
        <v>0.2767</v>
      </c>
      <c r="P460" s="42">
        <f t="shared" si="33"/>
        <v>452.991946130435</v>
      </c>
      <c r="Q460" s="48">
        <v>0.0173076923076923</v>
      </c>
      <c r="R460" s="48">
        <v>-0.552080093844371</v>
      </c>
      <c r="S460" s="48">
        <f t="shared" si="34"/>
        <v>-0.586560375742148</v>
      </c>
      <c r="T460" s="48">
        <v>-0.076978677267799</v>
      </c>
      <c r="U460" s="19"/>
    </row>
    <row r="461" customHeight="1" spans="1:22">
      <c r="A461" s="16" t="str">
        <f t="shared" si="31"/>
        <v>12268644764</v>
      </c>
      <c r="B461" s="29">
        <v>122686</v>
      </c>
      <c r="C461" s="29" t="s">
        <v>53</v>
      </c>
      <c r="D461" s="29" t="str">
        <f>VLOOKUP(B461,[1]Sheet1!$C$2:$I$142,7,0)</f>
        <v>C2</v>
      </c>
      <c r="E461" s="75" t="s">
        <v>22</v>
      </c>
      <c r="F461" s="5" t="s">
        <v>166</v>
      </c>
      <c r="G461" s="6">
        <v>44764</v>
      </c>
      <c r="H461" s="20" t="s">
        <v>457</v>
      </c>
      <c r="I461" s="40">
        <v>29</v>
      </c>
      <c r="J461" s="40">
        <v>1988.02</v>
      </c>
      <c r="K461" s="40" t="s">
        <v>560</v>
      </c>
      <c r="L461" s="41">
        <f t="shared" si="32"/>
        <v>521.060042</v>
      </c>
      <c r="M461" s="42">
        <v>22.6086956521739</v>
      </c>
      <c r="N461" s="42">
        <v>1637.12304347826</v>
      </c>
      <c r="O461" s="43">
        <v>0.2767</v>
      </c>
      <c r="P461" s="42">
        <f t="shared" si="33"/>
        <v>452.991946130435</v>
      </c>
      <c r="Q461" s="48">
        <v>0.282692307692308</v>
      </c>
      <c r="R461" s="48">
        <v>0.214337558755643</v>
      </c>
      <c r="S461" s="48">
        <f t="shared" si="34"/>
        <v>0.150263368810459</v>
      </c>
      <c r="T461" s="48">
        <v>-0.0527647271413083</v>
      </c>
      <c r="U461" s="19"/>
      <c r="V461" s="16" t="s">
        <v>127</v>
      </c>
    </row>
    <row r="462" customHeight="1" spans="1:21">
      <c r="A462" s="16" t="str">
        <f t="shared" si="31"/>
        <v>12268644771</v>
      </c>
      <c r="B462" s="29">
        <v>122686</v>
      </c>
      <c r="C462" s="29" t="s">
        <v>53</v>
      </c>
      <c r="D462" s="29" t="str">
        <f>VLOOKUP(B462,[1]Sheet1!$C$2:$I$142,7,0)</f>
        <v>C2</v>
      </c>
      <c r="E462" s="75" t="s">
        <v>22</v>
      </c>
      <c r="F462" s="5" t="s">
        <v>166</v>
      </c>
      <c r="G462" s="6">
        <v>44771</v>
      </c>
      <c r="H462" s="20" t="s">
        <v>457</v>
      </c>
      <c r="I462" s="40">
        <v>21</v>
      </c>
      <c r="J462" s="40">
        <v>2266.19</v>
      </c>
      <c r="K462" s="40" t="s">
        <v>500</v>
      </c>
      <c r="L462" s="41">
        <f t="shared" si="32"/>
        <v>647.903721</v>
      </c>
      <c r="M462" s="42">
        <v>22.6086956521739</v>
      </c>
      <c r="N462" s="42">
        <v>1637.12304347826</v>
      </c>
      <c r="O462" s="43">
        <v>0.2767</v>
      </c>
      <c r="P462" s="42">
        <f t="shared" si="33"/>
        <v>452.991946130435</v>
      </c>
      <c r="Q462" s="48">
        <v>-0.0711538461538462</v>
      </c>
      <c r="R462" s="48">
        <v>0.384251482518511</v>
      </c>
      <c r="S462" s="48">
        <f t="shared" si="34"/>
        <v>0.430276468565386</v>
      </c>
      <c r="T462" s="48">
        <v>0.033249006143838</v>
      </c>
      <c r="U462" s="19"/>
    </row>
    <row r="463" customHeight="1" spans="1:21">
      <c r="A463" s="16" t="str">
        <f t="shared" si="31"/>
        <v>12268644744</v>
      </c>
      <c r="B463" s="29">
        <v>122686</v>
      </c>
      <c r="C463" s="29" t="s">
        <v>53</v>
      </c>
      <c r="D463" s="29" t="str">
        <f>VLOOKUP(B463,[1]Sheet1!$C$2:$I$142,7,0)</f>
        <v>C2</v>
      </c>
      <c r="E463" s="75" t="s">
        <v>22</v>
      </c>
      <c r="F463" s="5" t="s">
        <v>262</v>
      </c>
      <c r="G463" s="6">
        <v>44744</v>
      </c>
      <c r="H463" s="20" t="s">
        <v>457</v>
      </c>
      <c r="I463" s="40">
        <v>30</v>
      </c>
      <c r="J463" s="40">
        <v>1247.99</v>
      </c>
      <c r="K463" s="40" t="s">
        <v>561</v>
      </c>
      <c r="L463" s="41">
        <f t="shared" si="32"/>
        <v>385.504111</v>
      </c>
      <c r="M463" s="42">
        <v>22.6086956521739</v>
      </c>
      <c r="N463" s="42">
        <v>1637.12304347826</v>
      </c>
      <c r="O463" s="43">
        <v>0.2767</v>
      </c>
      <c r="P463" s="42">
        <f t="shared" si="33"/>
        <v>452.991946130435</v>
      </c>
      <c r="Q463" s="48">
        <v>0.326923076923077</v>
      </c>
      <c r="R463" s="48">
        <v>-0.237693217396477</v>
      </c>
      <c r="S463" s="48">
        <f t="shared" si="34"/>
        <v>-0.148982417252518</v>
      </c>
      <c r="T463" s="48">
        <v>0.116371521503433</v>
      </c>
      <c r="U463" s="19"/>
    </row>
    <row r="464" customHeight="1" spans="1:21">
      <c r="A464" s="16" t="str">
        <f t="shared" si="31"/>
        <v>12268644751</v>
      </c>
      <c r="B464" s="29">
        <v>122686</v>
      </c>
      <c r="C464" s="29" t="s">
        <v>53</v>
      </c>
      <c r="D464" s="29" t="str">
        <f>VLOOKUP(B464,[1]Sheet1!$C$2:$I$142,7,0)</f>
        <v>C2</v>
      </c>
      <c r="E464" s="75" t="s">
        <v>22</v>
      </c>
      <c r="F464" s="5" t="s">
        <v>262</v>
      </c>
      <c r="G464" s="6">
        <v>44751</v>
      </c>
      <c r="H464" s="20" t="s">
        <v>457</v>
      </c>
      <c r="I464" s="40">
        <v>30</v>
      </c>
      <c r="J464" s="40">
        <v>2135.99</v>
      </c>
      <c r="K464" s="40" t="s">
        <v>562</v>
      </c>
      <c r="L464" s="41">
        <f t="shared" si="32"/>
        <v>808.899413</v>
      </c>
      <c r="M464" s="42">
        <v>22.6086956521739</v>
      </c>
      <c r="N464" s="42">
        <v>1637.12304347826</v>
      </c>
      <c r="O464" s="43">
        <v>0.2767</v>
      </c>
      <c r="P464" s="42">
        <f t="shared" si="33"/>
        <v>452.991946130435</v>
      </c>
      <c r="Q464" s="48">
        <v>0.326923076923077</v>
      </c>
      <c r="R464" s="48">
        <v>0.304721724191138</v>
      </c>
      <c r="S464" s="48">
        <f t="shared" si="34"/>
        <v>0.785681665887907</v>
      </c>
      <c r="T464" s="48">
        <v>0.36863028550777</v>
      </c>
      <c r="U464" s="19"/>
    </row>
    <row r="465" customHeight="1" spans="1:22">
      <c r="A465" s="16" t="str">
        <f t="shared" si="31"/>
        <v>12268644758</v>
      </c>
      <c r="B465" s="29">
        <v>122686</v>
      </c>
      <c r="C465" s="29" t="s">
        <v>53</v>
      </c>
      <c r="D465" s="29" t="str">
        <f>VLOOKUP(B465,[1]Sheet1!$C$2:$I$142,7,0)</f>
        <v>C2</v>
      </c>
      <c r="E465" s="75" t="s">
        <v>22</v>
      </c>
      <c r="F465" s="5" t="s">
        <v>262</v>
      </c>
      <c r="G465" s="6">
        <v>44758</v>
      </c>
      <c r="H465" s="20" t="s">
        <v>457</v>
      </c>
      <c r="I465" s="40">
        <v>23</v>
      </c>
      <c r="J465" s="40">
        <v>1122.81</v>
      </c>
      <c r="K465" s="40" t="s">
        <v>563</v>
      </c>
      <c r="L465" s="41">
        <f t="shared" si="32"/>
        <v>382.429086</v>
      </c>
      <c r="M465" s="42">
        <v>22.6086956521739</v>
      </c>
      <c r="N465" s="42">
        <v>1637.12304347826</v>
      </c>
      <c r="O465" s="43">
        <v>0.2767</v>
      </c>
      <c r="P465" s="42">
        <f t="shared" si="33"/>
        <v>452.991946130435</v>
      </c>
      <c r="Q465" s="48">
        <v>0.0173076923076923</v>
      </c>
      <c r="R465" s="48">
        <v>-0.314156620986497</v>
      </c>
      <c r="S465" s="48">
        <f t="shared" si="34"/>
        <v>-0.155770672598486</v>
      </c>
      <c r="T465" s="48">
        <v>0.230936031803397</v>
      </c>
      <c r="U465" s="19"/>
      <c r="V465" s="16" t="s">
        <v>127</v>
      </c>
    </row>
    <row r="466" customHeight="1" spans="1:21">
      <c r="A466" s="16" t="str">
        <f t="shared" si="31"/>
        <v>12268644765</v>
      </c>
      <c r="B466" s="29">
        <v>122686</v>
      </c>
      <c r="C466" s="29" t="s">
        <v>53</v>
      </c>
      <c r="D466" s="29" t="str">
        <f>VLOOKUP(B466,[1]Sheet1!$C$2:$I$142,7,0)</f>
        <v>C2</v>
      </c>
      <c r="E466" s="75" t="s">
        <v>22</v>
      </c>
      <c r="F466" s="5" t="s">
        <v>262</v>
      </c>
      <c r="G466" s="6">
        <v>44765</v>
      </c>
      <c r="H466" s="20" t="s">
        <v>457</v>
      </c>
      <c r="I466" s="40">
        <v>24</v>
      </c>
      <c r="J466" s="40">
        <v>1280.65</v>
      </c>
      <c r="K466" s="40" t="s">
        <v>564</v>
      </c>
      <c r="L466" s="41">
        <f t="shared" si="32"/>
        <v>373.821735</v>
      </c>
      <c r="M466" s="42">
        <v>22.6086956521739</v>
      </c>
      <c r="N466" s="42">
        <v>1637.12304347826</v>
      </c>
      <c r="O466" s="43">
        <v>0.2767</v>
      </c>
      <c r="P466" s="42">
        <f t="shared" si="33"/>
        <v>452.991946130435</v>
      </c>
      <c r="Q466" s="48">
        <v>0.0615384615384615</v>
      </c>
      <c r="R466" s="48">
        <v>-0.217743586774572</v>
      </c>
      <c r="S466" s="48">
        <f t="shared" si="34"/>
        <v>-0.174771785252973</v>
      </c>
      <c r="T466" s="48">
        <v>0.0549331405854716</v>
      </c>
      <c r="U466" s="19"/>
    </row>
    <row r="467" customHeight="1" spans="1:21">
      <c r="A467" s="16" t="str">
        <f t="shared" si="31"/>
        <v>12268644772</v>
      </c>
      <c r="B467" s="29">
        <v>122686</v>
      </c>
      <c r="C467" s="29" t="s">
        <v>53</v>
      </c>
      <c r="D467" s="29" t="str">
        <f>VLOOKUP(B467,[1]Sheet1!$C$2:$I$142,7,0)</f>
        <v>C2</v>
      </c>
      <c r="E467" s="75" t="s">
        <v>22</v>
      </c>
      <c r="F467" s="5" t="s">
        <v>262</v>
      </c>
      <c r="G467" s="7">
        <v>44772</v>
      </c>
      <c r="H467" s="20" t="s">
        <v>457</v>
      </c>
      <c r="I467" s="40">
        <v>23</v>
      </c>
      <c r="J467" s="40">
        <v>1507.64</v>
      </c>
      <c r="K467" s="40" t="s">
        <v>565</v>
      </c>
      <c r="L467" s="41">
        <f t="shared" si="32"/>
        <v>391.383344</v>
      </c>
      <c r="M467" s="42">
        <v>22.6086956521739</v>
      </c>
      <c r="N467" s="42">
        <v>1637.12304347826</v>
      </c>
      <c r="O467" s="43">
        <v>0.2767</v>
      </c>
      <c r="P467" s="42">
        <f t="shared" si="33"/>
        <v>452.991946130435</v>
      </c>
      <c r="Q467" s="48">
        <v>0.0173076923076923</v>
      </c>
      <c r="R467" s="48">
        <v>-0.0790918214694229</v>
      </c>
      <c r="S467" s="48">
        <f t="shared" si="34"/>
        <v>-0.136003747211645</v>
      </c>
      <c r="T467" s="48">
        <v>-0.0617997831586556</v>
      </c>
      <c r="U467" s="19"/>
    </row>
    <row r="468" customHeight="1" spans="1:21">
      <c r="A468" s="16" t="str">
        <f t="shared" si="31"/>
        <v>12268644745</v>
      </c>
      <c r="B468" s="29">
        <v>122686</v>
      </c>
      <c r="C468" s="29" t="s">
        <v>53</v>
      </c>
      <c r="D468" s="29" t="str">
        <f>VLOOKUP(B468,[1]Sheet1!$C$2:$I$142,7,0)</f>
        <v>C2</v>
      </c>
      <c r="E468" s="75" t="s">
        <v>22</v>
      </c>
      <c r="F468" s="5" t="s">
        <v>268</v>
      </c>
      <c r="G468" s="6">
        <v>44745</v>
      </c>
      <c r="H468" s="20" t="s">
        <v>457</v>
      </c>
      <c r="I468" s="40">
        <v>19</v>
      </c>
      <c r="J468" s="40">
        <v>2109.79</v>
      </c>
      <c r="K468" s="40" t="s">
        <v>566</v>
      </c>
      <c r="L468" s="41">
        <f t="shared" si="32"/>
        <v>620.067281</v>
      </c>
      <c r="M468" s="42">
        <v>22.6086956521739</v>
      </c>
      <c r="N468" s="42">
        <v>1637.12304347826</v>
      </c>
      <c r="O468" s="43">
        <v>0.2767</v>
      </c>
      <c r="P468" s="42">
        <f t="shared" si="33"/>
        <v>452.991946130435</v>
      </c>
      <c r="Q468" s="48">
        <v>-0.159615384615385</v>
      </c>
      <c r="R468" s="48">
        <v>0.288718040103756</v>
      </c>
      <c r="S468" s="48">
        <f t="shared" si="34"/>
        <v>0.368826281122131</v>
      </c>
      <c r="T468" s="48">
        <v>0.0621611853993495</v>
      </c>
      <c r="U468" s="19"/>
    </row>
    <row r="469" customHeight="1" spans="1:21">
      <c r="A469" s="16" t="str">
        <f t="shared" si="31"/>
        <v>12268644752</v>
      </c>
      <c r="B469" s="29">
        <v>122686</v>
      </c>
      <c r="C469" s="29" t="s">
        <v>53</v>
      </c>
      <c r="D469" s="29" t="str">
        <f>VLOOKUP(B469,[1]Sheet1!$C$2:$I$142,7,0)</f>
        <v>C2</v>
      </c>
      <c r="E469" s="75" t="s">
        <v>22</v>
      </c>
      <c r="F469" s="5" t="s">
        <v>268</v>
      </c>
      <c r="G469" s="7">
        <v>44752</v>
      </c>
      <c r="H469" s="20" t="s">
        <v>457</v>
      </c>
      <c r="I469" s="40">
        <v>28</v>
      </c>
      <c r="J469" s="40">
        <v>1920.69</v>
      </c>
      <c r="K469" s="40" t="s">
        <v>496</v>
      </c>
      <c r="L469" s="41">
        <f t="shared" si="32"/>
        <v>619.806663</v>
      </c>
      <c r="M469" s="42">
        <v>22.6086956521739</v>
      </c>
      <c r="N469" s="42">
        <v>1637.12304347826</v>
      </c>
      <c r="O469" s="43">
        <v>0.2767</v>
      </c>
      <c r="P469" s="42">
        <f t="shared" si="33"/>
        <v>452.991946130435</v>
      </c>
      <c r="Q469" s="48">
        <v>0.238461538461538</v>
      </c>
      <c r="R469" s="48">
        <v>0.173210533961618</v>
      </c>
      <c r="S469" s="48">
        <f t="shared" si="34"/>
        <v>0.368250955220145</v>
      </c>
      <c r="T469" s="48">
        <v>0.166245030719191</v>
      </c>
      <c r="U469" s="19"/>
    </row>
    <row r="470" customHeight="1" spans="1:22">
      <c r="A470" s="16" t="str">
        <f t="shared" si="31"/>
        <v>12268644759</v>
      </c>
      <c r="B470" s="29">
        <v>122686</v>
      </c>
      <c r="C470" s="29" t="s">
        <v>53</v>
      </c>
      <c r="D470" s="29" t="str">
        <f>VLOOKUP(B470,[1]Sheet1!$C$2:$I$142,7,0)</f>
        <v>C2</v>
      </c>
      <c r="E470" s="75" t="s">
        <v>22</v>
      </c>
      <c r="F470" s="5" t="s">
        <v>268</v>
      </c>
      <c r="G470" s="6">
        <v>44759</v>
      </c>
      <c r="H470" s="20" t="s">
        <v>457</v>
      </c>
      <c r="I470" s="40">
        <v>38</v>
      </c>
      <c r="J470" s="40">
        <v>3558.71</v>
      </c>
      <c r="K470" s="40" t="s">
        <v>567</v>
      </c>
      <c r="L470" s="41">
        <f t="shared" si="32"/>
        <v>1044.125514</v>
      </c>
      <c r="M470" s="42">
        <v>22.6086956521739</v>
      </c>
      <c r="N470" s="42">
        <v>1637.12304347826</v>
      </c>
      <c r="O470" s="43">
        <v>0.2767</v>
      </c>
      <c r="P470" s="42">
        <f t="shared" si="33"/>
        <v>452.991946130435</v>
      </c>
      <c r="Q470" s="48">
        <v>0.680769230769231</v>
      </c>
      <c r="R470" s="48">
        <v>1.17375841979421</v>
      </c>
      <c r="S470" s="48">
        <f t="shared" si="34"/>
        <v>1.30495381412224</v>
      </c>
      <c r="T470" s="48">
        <v>0.06035417419588</v>
      </c>
      <c r="U470" s="77">
        <v>0</v>
      </c>
      <c r="V470" s="16" t="s">
        <v>127</v>
      </c>
    </row>
    <row r="471" customHeight="1" spans="1:21">
      <c r="A471" s="16" t="str">
        <f t="shared" si="31"/>
        <v>12268644766</v>
      </c>
      <c r="B471" s="29">
        <v>122686</v>
      </c>
      <c r="C471" s="29" t="s">
        <v>53</v>
      </c>
      <c r="D471" s="29" t="str">
        <f>VLOOKUP(B471,[1]Sheet1!$C$2:$I$142,7,0)</f>
        <v>C2</v>
      </c>
      <c r="E471" s="75" t="s">
        <v>22</v>
      </c>
      <c r="F471" s="5" t="s">
        <v>268</v>
      </c>
      <c r="G471" s="6">
        <v>44766</v>
      </c>
      <c r="H471" s="20" t="s">
        <v>457</v>
      </c>
      <c r="I471" s="40">
        <v>24</v>
      </c>
      <c r="J471" s="40">
        <v>1354.47</v>
      </c>
      <c r="K471" s="40" t="s">
        <v>568</v>
      </c>
      <c r="L471" s="41">
        <f t="shared" si="32"/>
        <v>474.877182</v>
      </c>
      <c r="M471" s="42">
        <v>22.6086956521739</v>
      </c>
      <c r="N471" s="42">
        <v>1637.12304347826</v>
      </c>
      <c r="O471" s="43">
        <v>0.2767</v>
      </c>
      <c r="P471" s="42">
        <f t="shared" si="33"/>
        <v>452.991946130435</v>
      </c>
      <c r="Q471" s="48">
        <v>0.0615384615384615</v>
      </c>
      <c r="R471" s="48">
        <v>-0.172652290616917</v>
      </c>
      <c r="S471" s="48">
        <f t="shared" si="34"/>
        <v>0.0483126379100426</v>
      </c>
      <c r="T471" s="48">
        <v>0.267076255872786</v>
      </c>
      <c r="U471" s="19"/>
    </row>
    <row r="472" customHeight="1" spans="1:21">
      <c r="A472" s="16" t="str">
        <f t="shared" si="31"/>
        <v>12268644773</v>
      </c>
      <c r="B472" s="29">
        <v>122686</v>
      </c>
      <c r="C472" s="29" t="s">
        <v>53</v>
      </c>
      <c r="D472" s="29" t="str">
        <f>VLOOKUP(B472,[1]Sheet1!$C$2:$I$142,7,0)</f>
        <v>C2</v>
      </c>
      <c r="E472" s="75" t="s">
        <v>22</v>
      </c>
      <c r="F472" s="5" t="s">
        <v>268</v>
      </c>
      <c r="G472" s="6">
        <v>44773</v>
      </c>
      <c r="H472" s="20" t="s">
        <v>457</v>
      </c>
      <c r="I472" s="40">
        <v>27</v>
      </c>
      <c r="J472" s="40">
        <v>1563.07</v>
      </c>
      <c r="K472" s="40" t="s">
        <v>569</v>
      </c>
      <c r="L472" s="41">
        <f t="shared" si="32"/>
        <v>525.504134</v>
      </c>
      <c r="M472" s="42">
        <v>22.6086956521739</v>
      </c>
      <c r="N472" s="42">
        <v>1637.12304347826</v>
      </c>
      <c r="O472" s="43">
        <v>0.2767</v>
      </c>
      <c r="P472" s="42">
        <f t="shared" si="33"/>
        <v>452.991946130435</v>
      </c>
      <c r="Q472" s="48">
        <v>0.194230769230769</v>
      </c>
      <c r="R472" s="48">
        <v>-0.0452336455547817</v>
      </c>
      <c r="S472" s="48">
        <f t="shared" si="34"/>
        <v>0.160073900847425</v>
      </c>
      <c r="T472" s="48">
        <v>0.215034333212866</v>
      </c>
      <c r="U472" s="19"/>
    </row>
    <row r="473" customHeight="1" spans="1:21">
      <c r="A473" s="16" t="str">
        <f t="shared" si="31"/>
        <v>12271844743</v>
      </c>
      <c r="B473" s="29">
        <v>122718</v>
      </c>
      <c r="C473" s="29" t="s">
        <v>30</v>
      </c>
      <c r="D473" s="29" t="str">
        <f>VLOOKUP(B473,[1]Sheet1!$C$2:$I$142,7,0)</f>
        <v>C2</v>
      </c>
      <c r="E473" s="75" t="s">
        <v>22</v>
      </c>
      <c r="F473" s="5" t="s">
        <v>166</v>
      </c>
      <c r="G473" s="6">
        <v>44743</v>
      </c>
      <c r="H473" s="20" t="s">
        <v>457</v>
      </c>
      <c r="I473" s="40">
        <v>20</v>
      </c>
      <c r="J473" s="40">
        <v>1200.26</v>
      </c>
      <c r="K473" s="40" t="s">
        <v>570</v>
      </c>
      <c r="L473" s="41">
        <f t="shared" si="32"/>
        <v>458.859398</v>
      </c>
      <c r="M473" s="42">
        <v>12.0869565217391</v>
      </c>
      <c r="N473" s="42">
        <v>750.176956521739</v>
      </c>
      <c r="O473" s="43">
        <v>0.2952</v>
      </c>
      <c r="P473" s="42">
        <f t="shared" si="33"/>
        <v>221.452237565217</v>
      </c>
      <c r="Q473" s="48">
        <v>0.654676258992806</v>
      </c>
      <c r="R473" s="48">
        <v>0.599969166695162</v>
      </c>
      <c r="S473" s="48">
        <f t="shared" si="34"/>
        <v>1.07204679006626</v>
      </c>
      <c r="T473" s="48">
        <v>0.295054200542005</v>
      </c>
      <c r="U473" s="77">
        <f>(L473-P473)*0.1</f>
        <v>23.7407160434783</v>
      </c>
    </row>
    <row r="474" customHeight="1" spans="1:21">
      <c r="A474" s="16" t="str">
        <f t="shared" si="31"/>
        <v>12271844750</v>
      </c>
      <c r="B474" s="29">
        <v>122718</v>
      </c>
      <c r="C474" s="29" t="s">
        <v>30</v>
      </c>
      <c r="D474" s="29" t="str">
        <f>VLOOKUP(B474,[1]Sheet1!$C$2:$I$142,7,0)</f>
        <v>C2</v>
      </c>
      <c r="E474" s="75" t="s">
        <v>22</v>
      </c>
      <c r="F474" s="5" t="s">
        <v>166</v>
      </c>
      <c r="G474" s="6">
        <v>44750</v>
      </c>
      <c r="H474" s="20" t="s">
        <v>457</v>
      </c>
      <c r="I474" s="40">
        <v>18</v>
      </c>
      <c r="J474" s="40">
        <v>1167.65</v>
      </c>
      <c r="K474" s="40" t="s">
        <v>571</v>
      </c>
      <c r="L474" s="41">
        <f t="shared" si="32"/>
        <v>287.94249</v>
      </c>
      <c r="M474" s="42">
        <v>12.0869565217391</v>
      </c>
      <c r="N474" s="42">
        <v>750.176956521739</v>
      </c>
      <c r="O474" s="43">
        <v>0.2952</v>
      </c>
      <c r="P474" s="42">
        <f t="shared" si="33"/>
        <v>221.452237565217</v>
      </c>
      <c r="Q474" s="48">
        <v>0.489208633093525</v>
      </c>
      <c r="R474" s="48">
        <v>0.556499423034681</v>
      </c>
      <c r="S474" s="48">
        <f t="shared" si="34"/>
        <v>0.300246469242386</v>
      </c>
      <c r="T474" s="48">
        <v>-0.164634146341463</v>
      </c>
      <c r="U474" s="77">
        <f>(L474-P474)*0.1</f>
        <v>6.64902524347826</v>
      </c>
    </row>
    <row r="475" customHeight="1" spans="1:21">
      <c r="A475" s="16" t="str">
        <f t="shared" si="31"/>
        <v>12271844757</v>
      </c>
      <c r="B475" s="29">
        <v>122718</v>
      </c>
      <c r="C475" s="29" t="s">
        <v>30</v>
      </c>
      <c r="D475" s="29" t="str">
        <f>VLOOKUP(B475,[1]Sheet1!$C$2:$I$142,7,0)</f>
        <v>C2</v>
      </c>
      <c r="E475" s="75" t="s">
        <v>22</v>
      </c>
      <c r="F475" s="5" t="s">
        <v>166</v>
      </c>
      <c r="G475" s="6">
        <v>44757</v>
      </c>
      <c r="H475" s="20" t="s">
        <v>457</v>
      </c>
      <c r="I475" s="40">
        <v>24</v>
      </c>
      <c r="J475" s="40">
        <v>1254.97</v>
      </c>
      <c r="K475" s="40" t="s">
        <v>572</v>
      </c>
      <c r="L475" s="41">
        <f t="shared" si="32"/>
        <v>201.422685</v>
      </c>
      <c r="M475" s="42">
        <v>12.0869565217391</v>
      </c>
      <c r="N475" s="42">
        <v>750.176956521739</v>
      </c>
      <c r="O475" s="43">
        <v>0.2952</v>
      </c>
      <c r="P475" s="42">
        <f t="shared" si="33"/>
        <v>221.452237565217</v>
      </c>
      <c r="Q475" s="48">
        <v>0.985611510791367</v>
      </c>
      <c r="R475" s="48">
        <v>0.672898626237172</v>
      </c>
      <c r="S475" s="48">
        <f t="shared" si="34"/>
        <v>-0.0904463769950337</v>
      </c>
      <c r="T475" s="48">
        <v>-0.45630081300813</v>
      </c>
      <c r="U475" s="77">
        <v>0</v>
      </c>
    </row>
    <row r="476" customHeight="1" spans="1:22">
      <c r="A476" s="16" t="str">
        <f t="shared" si="31"/>
        <v>12271844764</v>
      </c>
      <c r="B476" s="29">
        <v>122718</v>
      </c>
      <c r="C476" s="29" t="s">
        <v>30</v>
      </c>
      <c r="D476" s="29" t="str">
        <f>VLOOKUP(B476,[1]Sheet1!$C$2:$I$142,7,0)</f>
        <v>C2</v>
      </c>
      <c r="E476" s="75" t="s">
        <v>22</v>
      </c>
      <c r="F476" s="5" t="s">
        <v>166</v>
      </c>
      <c r="G476" s="6">
        <v>44764</v>
      </c>
      <c r="H476" s="20" t="s">
        <v>457</v>
      </c>
      <c r="I476" s="40">
        <v>19</v>
      </c>
      <c r="J476" s="40">
        <v>1727.6</v>
      </c>
      <c r="K476" s="40" t="s">
        <v>573</v>
      </c>
      <c r="L476" s="41">
        <f t="shared" si="32"/>
        <v>549.72232</v>
      </c>
      <c r="M476" s="42">
        <v>12.0869565217391</v>
      </c>
      <c r="N476" s="42">
        <v>750.176956521739</v>
      </c>
      <c r="O476" s="43">
        <v>0.2952</v>
      </c>
      <c r="P476" s="42">
        <f t="shared" si="33"/>
        <v>221.452237565217</v>
      </c>
      <c r="Q476" s="48">
        <v>0.571942446043165</v>
      </c>
      <c r="R476" s="48">
        <v>1.30292331026824</v>
      </c>
      <c r="S476" s="48">
        <f t="shared" si="34"/>
        <v>1.48235161696259</v>
      </c>
      <c r="T476" s="48">
        <v>0.0779132791327912</v>
      </c>
      <c r="U476" s="77">
        <v>0</v>
      </c>
      <c r="V476" s="16" t="s">
        <v>127</v>
      </c>
    </row>
    <row r="477" customHeight="1" spans="1:21">
      <c r="A477" s="16" t="str">
        <f t="shared" si="31"/>
        <v>12271844771</v>
      </c>
      <c r="B477" s="29">
        <v>122718</v>
      </c>
      <c r="C477" s="29" t="s">
        <v>30</v>
      </c>
      <c r="D477" s="29" t="str">
        <f>VLOOKUP(B477,[1]Sheet1!$C$2:$I$142,7,0)</f>
        <v>C2</v>
      </c>
      <c r="E477" s="75" t="s">
        <v>22</v>
      </c>
      <c r="F477" s="5" t="s">
        <v>166</v>
      </c>
      <c r="G477" s="6">
        <v>44771</v>
      </c>
      <c r="H477" s="20" t="s">
        <v>457</v>
      </c>
      <c r="I477" s="40">
        <v>8</v>
      </c>
      <c r="J477" s="40">
        <v>438.44</v>
      </c>
      <c r="K477" s="40" t="s">
        <v>574</v>
      </c>
      <c r="L477" s="41">
        <f t="shared" si="32"/>
        <v>122.675512</v>
      </c>
      <c r="M477" s="42">
        <v>12.0869565217391</v>
      </c>
      <c r="N477" s="42">
        <v>750.176956521739</v>
      </c>
      <c r="O477" s="43">
        <v>0.2952</v>
      </c>
      <c r="P477" s="42">
        <f t="shared" si="33"/>
        <v>221.452237565217</v>
      </c>
      <c r="Q477" s="48">
        <v>-0.338129496402878</v>
      </c>
      <c r="R477" s="48">
        <v>-0.415551229362116</v>
      </c>
      <c r="S477" s="48">
        <f t="shared" si="34"/>
        <v>-0.446040765499729</v>
      </c>
      <c r="T477" s="48">
        <v>-0.0521680216802169</v>
      </c>
      <c r="U477" s="19"/>
    </row>
    <row r="478" customHeight="1" spans="1:22">
      <c r="A478" s="16" t="str">
        <f t="shared" si="31"/>
        <v>12271844744</v>
      </c>
      <c r="B478" s="29">
        <v>122718</v>
      </c>
      <c r="C478" s="29" t="s">
        <v>30</v>
      </c>
      <c r="D478" s="29" t="str">
        <f>VLOOKUP(B478,[1]Sheet1!$C$2:$I$142,7,0)</f>
        <v>C2</v>
      </c>
      <c r="E478" s="75" t="s">
        <v>22</v>
      </c>
      <c r="F478" s="5" t="s">
        <v>262</v>
      </c>
      <c r="G478" s="6">
        <v>44744</v>
      </c>
      <c r="H478" s="20" t="s">
        <v>457</v>
      </c>
      <c r="I478" s="40">
        <v>12</v>
      </c>
      <c r="J478" s="40">
        <v>1955.13</v>
      </c>
      <c r="K478" s="40" t="s">
        <v>575</v>
      </c>
      <c r="L478" s="41">
        <f t="shared" si="32"/>
        <v>679.407675</v>
      </c>
      <c r="M478" s="42">
        <v>12.0869565217391</v>
      </c>
      <c r="N478" s="42">
        <v>750.176956521739</v>
      </c>
      <c r="O478" s="43">
        <v>0.2952</v>
      </c>
      <c r="P478" s="42">
        <f t="shared" si="33"/>
        <v>221.452237565217</v>
      </c>
      <c r="Q478" s="48">
        <v>-0.00719424460431658</v>
      </c>
      <c r="R478" s="48">
        <v>1.60622508196617</v>
      </c>
      <c r="S478" s="48">
        <f t="shared" si="34"/>
        <v>2.06796482379147</v>
      </c>
      <c r="T478" s="48">
        <v>0.177168021680217</v>
      </c>
      <c r="U478" s="77">
        <v>0</v>
      </c>
      <c r="V478" s="25" t="s">
        <v>151</v>
      </c>
    </row>
    <row r="479" customHeight="1" spans="1:22">
      <c r="A479" s="16" t="str">
        <f t="shared" si="31"/>
        <v>12271844751</v>
      </c>
      <c r="B479" s="29">
        <v>122718</v>
      </c>
      <c r="C479" s="29" t="s">
        <v>30</v>
      </c>
      <c r="D479" s="29" t="str">
        <f>VLOOKUP(B479,[1]Sheet1!$C$2:$I$142,7,0)</f>
        <v>C2</v>
      </c>
      <c r="E479" s="75" t="s">
        <v>22</v>
      </c>
      <c r="F479" s="5" t="s">
        <v>262</v>
      </c>
      <c r="G479" s="6">
        <v>44751</v>
      </c>
      <c r="H479" s="20" t="s">
        <v>457</v>
      </c>
      <c r="I479" s="40">
        <v>48</v>
      </c>
      <c r="J479" s="40">
        <v>2505.58</v>
      </c>
      <c r="K479" s="40" t="s">
        <v>576</v>
      </c>
      <c r="L479" s="41">
        <f t="shared" si="32"/>
        <v>474.80741</v>
      </c>
      <c r="M479" s="42">
        <v>12.0869565217391</v>
      </c>
      <c r="N479" s="42">
        <v>750.176956521739</v>
      </c>
      <c r="O479" s="43">
        <v>0.2952</v>
      </c>
      <c r="P479" s="42">
        <f t="shared" si="33"/>
        <v>221.452237565217</v>
      </c>
      <c r="Q479" s="48">
        <v>2.97122302158273</v>
      </c>
      <c r="R479" s="48">
        <v>2.33998529042713</v>
      </c>
      <c r="S479" s="48">
        <f t="shared" si="34"/>
        <v>1.14406237308923</v>
      </c>
      <c r="T479" s="48">
        <v>-0.358062330623306</v>
      </c>
      <c r="U479" s="77">
        <v>0</v>
      </c>
      <c r="V479" s="19" t="s">
        <v>577</v>
      </c>
    </row>
    <row r="480" customHeight="1" spans="1:22">
      <c r="A480" s="16" t="str">
        <f t="shared" si="31"/>
        <v>12271844758</v>
      </c>
      <c r="B480" s="29">
        <v>122718</v>
      </c>
      <c r="C480" s="29" t="s">
        <v>30</v>
      </c>
      <c r="D480" s="29" t="str">
        <f>VLOOKUP(B480,[1]Sheet1!$C$2:$I$142,7,0)</f>
        <v>C2</v>
      </c>
      <c r="E480" s="75" t="s">
        <v>22</v>
      </c>
      <c r="F480" s="5" t="s">
        <v>262</v>
      </c>
      <c r="G480" s="6">
        <v>44758</v>
      </c>
      <c r="H480" s="20" t="s">
        <v>457</v>
      </c>
      <c r="I480" s="40">
        <v>16</v>
      </c>
      <c r="J480" s="40">
        <v>1945.8</v>
      </c>
      <c r="K480" s="40" t="s">
        <v>578</v>
      </c>
      <c r="L480" s="41">
        <f t="shared" si="32"/>
        <v>484.30962</v>
      </c>
      <c r="M480" s="42">
        <v>12.0869565217391</v>
      </c>
      <c r="N480" s="42">
        <v>750.176956521739</v>
      </c>
      <c r="O480" s="43">
        <v>0.2952</v>
      </c>
      <c r="P480" s="42">
        <f t="shared" si="33"/>
        <v>221.452237565217</v>
      </c>
      <c r="Q480" s="48">
        <v>0.323741007194245</v>
      </c>
      <c r="R480" s="48">
        <v>1.59378801639265</v>
      </c>
      <c r="S480" s="48">
        <f t="shared" si="34"/>
        <v>1.18697099349638</v>
      </c>
      <c r="T480" s="48">
        <v>-0.156842818428184</v>
      </c>
      <c r="U480" s="77">
        <v>0</v>
      </c>
      <c r="V480" s="16" t="s">
        <v>127</v>
      </c>
    </row>
    <row r="481" customHeight="1" spans="1:21">
      <c r="A481" s="16" t="str">
        <f t="shared" si="31"/>
        <v>12271844765</v>
      </c>
      <c r="B481" s="29">
        <v>122718</v>
      </c>
      <c r="C481" s="29" t="s">
        <v>30</v>
      </c>
      <c r="D481" s="29" t="str">
        <f>VLOOKUP(B481,[1]Sheet1!$C$2:$I$142,7,0)</f>
        <v>C2</v>
      </c>
      <c r="E481" s="75" t="s">
        <v>22</v>
      </c>
      <c r="F481" s="5" t="s">
        <v>262</v>
      </c>
      <c r="G481" s="6">
        <v>44765</v>
      </c>
      <c r="H481" s="20" t="s">
        <v>457</v>
      </c>
      <c r="I481" s="40">
        <v>19</v>
      </c>
      <c r="J481" s="40">
        <v>1207.06</v>
      </c>
      <c r="K481" s="40" t="s">
        <v>302</v>
      </c>
      <c r="L481" s="41">
        <f t="shared" si="32"/>
        <v>449.388438</v>
      </c>
      <c r="M481" s="42">
        <v>12.0869565217391</v>
      </c>
      <c r="N481" s="42">
        <v>750.176956521739</v>
      </c>
      <c r="O481" s="43">
        <v>0.2952</v>
      </c>
      <c r="P481" s="42">
        <f t="shared" si="33"/>
        <v>221.452237565217</v>
      </c>
      <c r="Q481" s="48">
        <v>0.571942446043165</v>
      </c>
      <c r="R481" s="48">
        <v>0.609033694658709</v>
      </c>
      <c r="S481" s="48">
        <f t="shared" si="34"/>
        <v>1.02927928360921</v>
      </c>
      <c r="T481" s="48">
        <v>0.261178861788618</v>
      </c>
      <c r="U481" s="77">
        <f>(L481-P481)*0.1</f>
        <v>22.7936200434783</v>
      </c>
    </row>
    <row r="482" customHeight="1" spans="1:21">
      <c r="A482" s="16" t="str">
        <f t="shared" si="31"/>
        <v>12271844772</v>
      </c>
      <c r="B482" s="29">
        <v>122718</v>
      </c>
      <c r="C482" s="29" t="s">
        <v>30</v>
      </c>
      <c r="D482" s="29" t="str">
        <f>VLOOKUP(B482,[1]Sheet1!$C$2:$I$142,7,0)</f>
        <v>C2</v>
      </c>
      <c r="E482" s="75" t="s">
        <v>22</v>
      </c>
      <c r="F482" s="5" t="s">
        <v>262</v>
      </c>
      <c r="G482" s="7">
        <v>44772</v>
      </c>
      <c r="H482" s="20" t="s">
        <v>457</v>
      </c>
      <c r="I482" s="40">
        <v>16</v>
      </c>
      <c r="J482" s="40">
        <v>744.92</v>
      </c>
      <c r="K482" s="40" t="s">
        <v>579</v>
      </c>
      <c r="L482" s="41">
        <f t="shared" si="32"/>
        <v>263.70168</v>
      </c>
      <c r="M482" s="42">
        <v>12.0869565217391</v>
      </c>
      <c r="N482" s="42">
        <v>750.176956521739</v>
      </c>
      <c r="O482" s="43">
        <v>0.2952</v>
      </c>
      <c r="P482" s="42">
        <f t="shared" si="33"/>
        <v>221.452237565217</v>
      </c>
      <c r="Q482" s="48">
        <v>0.323741007194245</v>
      </c>
      <c r="R482" s="48">
        <v>-0.00700762196977302</v>
      </c>
      <c r="S482" s="48">
        <f t="shared" si="34"/>
        <v>0.190783542759825</v>
      </c>
      <c r="T482" s="48">
        <v>0.199186991869919</v>
      </c>
      <c r="U482" s="19"/>
    </row>
    <row r="483" customHeight="1" spans="1:21">
      <c r="A483" s="16" t="str">
        <f t="shared" si="31"/>
        <v>12271844745</v>
      </c>
      <c r="B483" s="29">
        <v>122718</v>
      </c>
      <c r="C483" s="29" t="s">
        <v>30</v>
      </c>
      <c r="D483" s="29" t="str">
        <f>VLOOKUP(B483,[1]Sheet1!$C$2:$I$142,7,0)</f>
        <v>C2</v>
      </c>
      <c r="E483" s="75" t="s">
        <v>22</v>
      </c>
      <c r="F483" s="5" t="s">
        <v>268</v>
      </c>
      <c r="G483" s="6">
        <v>44745</v>
      </c>
      <c r="H483" s="20" t="s">
        <v>457</v>
      </c>
      <c r="I483" s="40">
        <v>15</v>
      </c>
      <c r="J483" s="40">
        <v>899.55</v>
      </c>
      <c r="K483" s="40" t="s">
        <v>273</v>
      </c>
      <c r="L483" s="41">
        <f t="shared" si="32"/>
        <v>370.524645</v>
      </c>
      <c r="M483" s="42">
        <v>12.0869565217391</v>
      </c>
      <c r="N483" s="42">
        <v>750.176956521739</v>
      </c>
      <c r="O483" s="43">
        <v>0.2952</v>
      </c>
      <c r="P483" s="42">
        <f t="shared" si="33"/>
        <v>221.452237565217</v>
      </c>
      <c r="Q483" s="48">
        <v>0.241007194244604</v>
      </c>
      <c r="R483" s="48">
        <v>0.199117077883653</v>
      </c>
      <c r="S483" s="48">
        <f t="shared" si="34"/>
        <v>0.673158280420991</v>
      </c>
      <c r="T483" s="48">
        <v>0.395325203252032</v>
      </c>
      <c r="U483" s="19"/>
    </row>
    <row r="484" customHeight="1" spans="1:22">
      <c r="A484" s="16" t="str">
        <f t="shared" si="31"/>
        <v>12271844752</v>
      </c>
      <c r="B484" s="29">
        <v>122718</v>
      </c>
      <c r="C484" s="29" t="s">
        <v>30</v>
      </c>
      <c r="D484" s="29" t="str">
        <f>VLOOKUP(B484,[1]Sheet1!$C$2:$I$142,7,0)</f>
        <v>C2</v>
      </c>
      <c r="E484" s="75" t="s">
        <v>22</v>
      </c>
      <c r="F484" s="5" t="s">
        <v>268</v>
      </c>
      <c r="G484" s="7">
        <v>44752</v>
      </c>
      <c r="H484" s="20" t="s">
        <v>457</v>
      </c>
      <c r="I484" s="40">
        <v>42</v>
      </c>
      <c r="J484" s="40">
        <v>1937.18</v>
      </c>
      <c r="K484" s="40" t="s">
        <v>138</v>
      </c>
      <c r="L484" s="41">
        <f t="shared" si="32"/>
        <v>686.149156</v>
      </c>
      <c r="M484" s="42">
        <v>12.0869565217391</v>
      </c>
      <c r="N484" s="42">
        <v>750.176956521739</v>
      </c>
      <c r="O484" s="43">
        <v>0.2952</v>
      </c>
      <c r="P484" s="42">
        <f t="shared" si="33"/>
        <v>221.452237565217</v>
      </c>
      <c r="Q484" s="48">
        <v>2.47482014388489</v>
      </c>
      <c r="R484" s="48">
        <v>1.58229739418004</v>
      </c>
      <c r="S484" s="48">
        <f t="shared" si="34"/>
        <v>2.09840696822009</v>
      </c>
      <c r="T484" s="48">
        <v>0.199864498644986</v>
      </c>
      <c r="U484" s="77">
        <v>0</v>
      </c>
      <c r="V484" s="19" t="s">
        <v>580</v>
      </c>
    </row>
    <row r="485" customHeight="1" spans="1:22">
      <c r="A485" s="16" t="str">
        <f t="shared" si="31"/>
        <v>12271844759</v>
      </c>
      <c r="B485" s="29">
        <v>122718</v>
      </c>
      <c r="C485" s="29" t="s">
        <v>30</v>
      </c>
      <c r="D485" s="29" t="str">
        <f>VLOOKUP(B485,[1]Sheet1!$C$2:$I$142,7,0)</f>
        <v>C2</v>
      </c>
      <c r="E485" s="75" t="s">
        <v>22</v>
      </c>
      <c r="F485" s="5" t="s">
        <v>268</v>
      </c>
      <c r="G485" s="6">
        <v>44759</v>
      </c>
      <c r="H485" s="20" t="s">
        <v>457</v>
      </c>
      <c r="I485" s="40">
        <v>21</v>
      </c>
      <c r="J485" s="40">
        <v>988.6</v>
      </c>
      <c r="K485" s="40" t="s">
        <v>581</v>
      </c>
      <c r="L485" s="41">
        <f t="shared" si="32"/>
        <v>354.21538</v>
      </c>
      <c r="M485" s="42">
        <v>12.0869565217391</v>
      </c>
      <c r="N485" s="42">
        <v>750.176956521739</v>
      </c>
      <c r="O485" s="43">
        <v>0.2952</v>
      </c>
      <c r="P485" s="42">
        <f t="shared" si="33"/>
        <v>221.452237565217</v>
      </c>
      <c r="Q485" s="48">
        <v>0.737410071942446</v>
      </c>
      <c r="R485" s="48">
        <v>0.317822403641576</v>
      </c>
      <c r="S485" s="48">
        <f t="shared" si="34"/>
        <v>0.599511406587996</v>
      </c>
      <c r="T485" s="48">
        <v>0.213753387533875</v>
      </c>
      <c r="U485" s="19"/>
      <c r="V485" s="16" t="s">
        <v>127</v>
      </c>
    </row>
    <row r="486" customHeight="1" spans="1:22">
      <c r="A486" s="16" t="str">
        <f t="shared" si="31"/>
        <v>12271844766</v>
      </c>
      <c r="B486" s="29">
        <v>122718</v>
      </c>
      <c r="C486" s="29" t="s">
        <v>30</v>
      </c>
      <c r="D486" s="29" t="str">
        <f>VLOOKUP(B486,[1]Sheet1!$C$2:$I$142,7,0)</f>
        <v>C2</v>
      </c>
      <c r="E486" s="75" t="s">
        <v>22</v>
      </c>
      <c r="F486" s="5" t="s">
        <v>268</v>
      </c>
      <c r="G486" s="6">
        <v>44766</v>
      </c>
      <c r="H486" s="20" t="s">
        <v>457</v>
      </c>
      <c r="I486" s="40">
        <v>29</v>
      </c>
      <c r="J486" s="40">
        <v>2371.37</v>
      </c>
      <c r="K486" s="40" t="s">
        <v>196</v>
      </c>
      <c r="L486" s="41">
        <f t="shared" si="32"/>
        <v>873.138434</v>
      </c>
      <c r="M486" s="42">
        <v>12.0869565217391</v>
      </c>
      <c r="N486" s="42">
        <v>750.176956521739</v>
      </c>
      <c r="O486" s="43">
        <v>0.2952</v>
      </c>
      <c r="P486" s="42">
        <f t="shared" si="33"/>
        <v>221.452237565217</v>
      </c>
      <c r="Q486" s="48">
        <v>1.39928057553957</v>
      </c>
      <c r="R486" s="48">
        <v>2.16108083484071</v>
      </c>
      <c r="S486" s="48">
        <f t="shared" si="34"/>
        <v>2.94278442882232</v>
      </c>
      <c r="T486" s="48">
        <v>0.247289972899729</v>
      </c>
      <c r="U486" s="77">
        <v>0</v>
      </c>
      <c r="V486" s="19" t="s">
        <v>305</v>
      </c>
    </row>
    <row r="487" customHeight="1" spans="1:21">
      <c r="A487" s="16" t="str">
        <f t="shared" si="31"/>
        <v>12271844773</v>
      </c>
      <c r="B487" s="29">
        <v>122718</v>
      </c>
      <c r="C487" s="29" t="s">
        <v>30</v>
      </c>
      <c r="D487" s="29" t="str">
        <f>VLOOKUP(B487,[1]Sheet1!$C$2:$I$142,7,0)</f>
        <v>C2</v>
      </c>
      <c r="E487" s="75" t="s">
        <v>22</v>
      </c>
      <c r="F487" s="5" t="s">
        <v>268</v>
      </c>
      <c r="G487" s="6">
        <v>44773</v>
      </c>
      <c r="H487" s="20" t="s">
        <v>457</v>
      </c>
      <c r="I487" s="40">
        <v>21</v>
      </c>
      <c r="J487" s="40">
        <v>863.51</v>
      </c>
      <c r="K487" s="40" t="s">
        <v>582</v>
      </c>
      <c r="L487" s="41">
        <f t="shared" si="32"/>
        <v>338.236867</v>
      </c>
      <c r="M487" s="42">
        <v>12.0869565217391</v>
      </c>
      <c r="N487" s="42">
        <v>750.176956521739</v>
      </c>
      <c r="O487" s="43">
        <v>0.2952</v>
      </c>
      <c r="P487" s="42">
        <f t="shared" si="33"/>
        <v>221.452237565217</v>
      </c>
      <c r="Q487" s="48">
        <v>0.737410071942446</v>
      </c>
      <c r="R487" s="48">
        <v>0.151075079676853</v>
      </c>
      <c r="S487" s="48">
        <f t="shared" si="34"/>
        <v>0.52735809183409</v>
      </c>
      <c r="T487" s="48">
        <v>0.32689701897019</v>
      </c>
      <c r="U487" s="19"/>
    </row>
    <row r="488" customHeight="1" spans="1:21">
      <c r="A488" s="16" t="str">
        <f t="shared" si="31"/>
        <v>10442844748</v>
      </c>
      <c r="B488" s="53">
        <v>104428</v>
      </c>
      <c r="C488" s="53" t="s">
        <v>18</v>
      </c>
      <c r="D488" s="29" t="str">
        <f>VLOOKUP(B488,[1]Sheet1!$C$2:$I$142,7,0)</f>
        <v>B2</v>
      </c>
      <c r="E488" s="53" t="s">
        <v>19</v>
      </c>
      <c r="F488" s="30" t="s">
        <v>129</v>
      </c>
      <c r="G488" s="32">
        <v>44748</v>
      </c>
      <c r="H488" s="20" t="s">
        <v>583</v>
      </c>
      <c r="I488" s="40">
        <v>64</v>
      </c>
      <c r="J488" s="40">
        <v>4134.64</v>
      </c>
      <c r="K488" s="40" t="s">
        <v>584</v>
      </c>
      <c r="L488" s="41">
        <f t="shared" si="32"/>
        <v>1588.115224</v>
      </c>
      <c r="M488" s="42">
        <v>67.0869565217391</v>
      </c>
      <c r="N488" s="42">
        <v>4645.54086956522</v>
      </c>
      <c r="O488" s="43">
        <v>0.33065</v>
      </c>
      <c r="P488" s="42">
        <f t="shared" si="33"/>
        <v>1536.04808852174</v>
      </c>
      <c r="Q488" s="48">
        <v>-0.0460142579390796</v>
      </c>
      <c r="R488" s="48">
        <v>-0.109976617128122</v>
      </c>
      <c r="S488" s="48">
        <f t="shared" si="34"/>
        <v>0.0338968134313875</v>
      </c>
      <c r="T488" s="48">
        <v>0.161651292907909</v>
      </c>
      <c r="U488" s="19"/>
    </row>
    <row r="489" customHeight="1" spans="1:21">
      <c r="A489" s="16" t="str">
        <f t="shared" si="31"/>
        <v>10442844755</v>
      </c>
      <c r="B489" s="53">
        <v>104428</v>
      </c>
      <c r="C489" s="53" t="s">
        <v>18</v>
      </c>
      <c r="D489" s="29" t="str">
        <f>VLOOKUP(B489,[1]Sheet1!$C$2:$I$142,7,0)</f>
        <v>B2</v>
      </c>
      <c r="E489" s="53" t="s">
        <v>19</v>
      </c>
      <c r="F489" s="30" t="s">
        <v>129</v>
      </c>
      <c r="G489" s="32">
        <v>44755</v>
      </c>
      <c r="H489" s="20" t="s">
        <v>583</v>
      </c>
      <c r="I489" s="40">
        <v>72</v>
      </c>
      <c r="J489" s="40">
        <v>5854.61</v>
      </c>
      <c r="K489" s="40" t="s">
        <v>585</v>
      </c>
      <c r="L489" s="41">
        <f t="shared" si="32"/>
        <v>2201.918821</v>
      </c>
      <c r="M489" s="42">
        <v>67.0869565217391</v>
      </c>
      <c r="N489" s="42">
        <v>4645.54086956522</v>
      </c>
      <c r="O489" s="43">
        <v>0.33065</v>
      </c>
      <c r="P489" s="42">
        <f t="shared" si="33"/>
        <v>1536.04808852174</v>
      </c>
      <c r="Q489" s="48">
        <v>0.0732339598185354</v>
      </c>
      <c r="R489" s="48">
        <v>0.260264448076622</v>
      </c>
      <c r="S489" s="48">
        <f t="shared" si="34"/>
        <v>0.433496019723628</v>
      </c>
      <c r="T489" s="48">
        <v>0.137456525026463</v>
      </c>
      <c r="U489" s="19"/>
    </row>
    <row r="490" customHeight="1" spans="1:21">
      <c r="A490" s="16" t="str">
        <f t="shared" si="31"/>
        <v>10442844762</v>
      </c>
      <c r="B490" s="53">
        <v>104428</v>
      </c>
      <c r="C490" s="53" t="s">
        <v>18</v>
      </c>
      <c r="D490" s="29" t="str">
        <f>VLOOKUP(B490,[1]Sheet1!$C$2:$I$142,7,0)</f>
        <v>B2</v>
      </c>
      <c r="E490" s="53" t="s">
        <v>19</v>
      </c>
      <c r="F490" s="30" t="s">
        <v>129</v>
      </c>
      <c r="G490" s="33">
        <v>44762</v>
      </c>
      <c r="H490" s="20" t="s">
        <v>583</v>
      </c>
      <c r="I490" s="40">
        <v>90</v>
      </c>
      <c r="J490" s="40">
        <v>5710.89</v>
      </c>
      <c r="K490" s="40" t="s">
        <v>499</v>
      </c>
      <c r="L490" s="41">
        <f t="shared" si="32"/>
        <v>1738.966005</v>
      </c>
      <c r="M490" s="42">
        <v>67.0869565217391</v>
      </c>
      <c r="N490" s="42">
        <v>4645.54086956522</v>
      </c>
      <c r="O490" s="43">
        <v>0.33065</v>
      </c>
      <c r="P490" s="42">
        <f t="shared" si="33"/>
        <v>1536.04808852174</v>
      </c>
      <c r="Q490" s="48">
        <v>0.341542449773169</v>
      </c>
      <c r="R490" s="48">
        <v>0.229327253886476</v>
      </c>
      <c r="S490" s="48">
        <f t="shared" si="34"/>
        <v>0.132103882680877</v>
      </c>
      <c r="T490" s="48">
        <v>-0.0790866475124754</v>
      </c>
      <c r="U490" s="19"/>
    </row>
    <row r="491" customHeight="1" spans="1:21">
      <c r="A491" s="16" t="str">
        <f t="shared" si="31"/>
        <v>10442844769</v>
      </c>
      <c r="B491" s="53">
        <v>104428</v>
      </c>
      <c r="C491" s="53" t="s">
        <v>18</v>
      </c>
      <c r="D491" s="29" t="str">
        <f>VLOOKUP(B491,[1]Sheet1!$C$2:$I$142,7,0)</f>
        <v>B2</v>
      </c>
      <c r="E491" s="53" t="s">
        <v>19</v>
      </c>
      <c r="F491" s="30" t="s">
        <v>129</v>
      </c>
      <c r="G491" s="32">
        <v>44769</v>
      </c>
      <c r="H491" s="20" t="s">
        <v>583</v>
      </c>
      <c r="I491" s="40">
        <v>59</v>
      </c>
      <c r="J491" s="40">
        <v>3066.6</v>
      </c>
      <c r="K491" s="40" t="s">
        <v>586</v>
      </c>
      <c r="L491" s="41">
        <f t="shared" si="32"/>
        <v>1103.66934</v>
      </c>
      <c r="M491" s="42">
        <v>67.0869565217391</v>
      </c>
      <c r="N491" s="42">
        <v>4645.54086956522</v>
      </c>
      <c r="O491" s="43">
        <v>0.33065</v>
      </c>
      <c r="P491" s="42">
        <f t="shared" si="33"/>
        <v>1536.04808852174</v>
      </c>
      <c r="Q491" s="48">
        <v>-0.120544394037589</v>
      </c>
      <c r="R491" s="48">
        <v>-0.339883108102543</v>
      </c>
      <c r="S491" s="48">
        <f t="shared" si="34"/>
        <v>-0.281487768353562</v>
      </c>
      <c r="T491" s="48">
        <v>0.0884621200665356</v>
      </c>
      <c r="U491" s="19"/>
    </row>
    <row r="492" customHeight="1" spans="1:21">
      <c r="A492" s="16" t="str">
        <f t="shared" si="31"/>
        <v>10442844745</v>
      </c>
      <c r="B492" s="53">
        <v>104428</v>
      </c>
      <c r="C492" s="53" t="s">
        <v>18</v>
      </c>
      <c r="D492" s="29" t="str">
        <f>VLOOKUP(B492,[1]Sheet1!$C$2:$I$142,7,0)</f>
        <v>B2</v>
      </c>
      <c r="E492" s="53" t="s">
        <v>19</v>
      </c>
      <c r="F492" s="5" t="s">
        <v>268</v>
      </c>
      <c r="G492" s="6">
        <v>44745</v>
      </c>
      <c r="H492" s="74" t="s">
        <v>587</v>
      </c>
      <c r="I492" s="40">
        <v>64</v>
      </c>
      <c r="J492" s="40">
        <v>5508.07</v>
      </c>
      <c r="K492" s="40" t="s">
        <v>588</v>
      </c>
      <c r="L492" s="41">
        <f t="shared" si="32"/>
        <v>1823.17117</v>
      </c>
      <c r="M492" s="42">
        <v>67.0869565217391</v>
      </c>
      <c r="N492" s="42">
        <v>4645.54086956522</v>
      </c>
      <c r="O492" s="43">
        <v>0.33065</v>
      </c>
      <c r="P492" s="42">
        <f t="shared" si="33"/>
        <v>1536.04808852174</v>
      </c>
      <c r="Q492" s="48">
        <v>-0.0460142579390796</v>
      </c>
      <c r="R492" s="48">
        <v>0.185668182597543</v>
      </c>
      <c r="S492" s="48">
        <f t="shared" si="34"/>
        <v>0.186923237380271</v>
      </c>
      <c r="T492" s="48">
        <v>0.0010585210948133</v>
      </c>
      <c r="U492" s="19"/>
    </row>
    <row r="493" customHeight="1" spans="1:21">
      <c r="A493" s="16" t="str">
        <f t="shared" si="31"/>
        <v>10442844752</v>
      </c>
      <c r="B493" s="53">
        <v>104428</v>
      </c>
      <c r="C493" s="53" t="s">
        <v>18</v>
      </c>
      <c r="D493" s="29" t="str">
        <f>VLOOKUP(B493,[1]Sheet1!$C$2:$I$142,7,0)</f>
        <v>B2</v>
      </c>
      <c r="E493" s="53" t="s">
        <v>19</v>
      </c>
      <c r="F493" s="5" t="s">
        <v>268</v>
      </c>
      <c r="G493" s="7">
        <v>44752</v>
      </c>
      <c r="H493" s="74" t="s">
        <v>587</v>
      </c>
      <c r="I493" s="40">
        <v>90</v>
      </c>
      <c r="J493" s="40">
        <v>7857.02</v>
      </c>
      <c r="K493" s="40" t="s">
        <v>137</v>
      </c>
      <c r="L493" s="41">
        <f t="shared" si="32"/>
        <v>2193.679984</v>
      </c>
      <c r="M493" s="42">
        <v>67.0869565217391</v>
      </c>
      <c r="N493" s="42">
        <v>4645.54086956522</v>
      </c>
      <c r="O493" s="43">
        <v>0.33065</v>
      </c>
      <c r="P493" s="42">
        <f t="shared" si="33"/>
        <v>1536.04808852174</v>
      </c>
      <c r="Q493" s="48">
        <v>0.341542449773169</v>
      </c>
      <c r="R493" s="48">
        <v>0.691303600722675</v>
      </c>
      <c r="S493" s="48">
        <f t="shared" si="34"/>
        <v>0.428132361475188</v>
      </c>
      <c r="T493" s="48">
        <v>-0.155602600937547</v>
      </c>
      <c r="U493" s="77">
        <f>(L493-P493)*0.2</f>
        <v>131.526379095652</v>
      </c>
    </row>
    <row r="494" customHeight="1" spans="1:22">
      <c r="A494" s="16" t="str">
        <f t="shared" si="31"/>
        <v>10442844759</v>
      </c>
      <c r="B494" s="53">
        <v>104428</v>
      </c>
      <c r="C494" s="53" t="s">
        <v>18</v>
      </c>
      <c r="D494" s="29" t="str">
        <f>VLOOKUP(B494,[1]Sheet1!$C$2:$I$142,7,0)</f>
        <v>B2</v>
      </c>
      <c r="E494" s="53" t="s">
        <v>19</v>
      </c>
      <c r="F494" s="5" t="s">
        <v>268</v>
      </c>
      <c r="G494" s="6">
        <v>44759</v>
      </c>
      <c r="H494" s="74" t="s">
        <v>587</v>
      </c>
      <c r="I494" s="40">
        <v>108</v>
      </c>
      <c r="J494" s="40">
        <v>9224.7</v>
      </c>
      <c r="K494" s="40" t="s">
        <v>589</v>
      </c>
      <c r="L494" s="41">
        <f t="shared" si="32"/>
        <v>2829.21549</v>
      </c>
      <c r="M494" s="42">
        <v>67.0869565217391</v>
      </c>
      <c r="N494" s="42">
        <v>4645.54086956522</v>
      </c>
      <c r="O494" s="43">
        <v>0.33065</v>
      </c>
      <c r="P494" s="42">
        <f t="shared" si="33"/>
        <v>1536.04808852174</v>
      </c>
      <c r="Q494" s="48">
        <v>0.609850939727803</v>
      </c>
      <c r="R494" s="48">
        <v>0.985710654368509</v>
      </c>
      <c r="S494" s="48">
        <f t="shared" si="34"/>
        <v>0.841879503084294</v>
      </c>
      <c r="T494" s="48">
        <v>-0.0724330863450778</v>
      </c>
      <c r="U494" s="77">
        <v>0</v>
      </c>
      <c r="V494" s="16" t="s">
        <v>127</v>
      </c>
    </row>
    <row r="495" customHeight="1" spans="1:21">
      <c r="A495" s="16" t="str">
        <f t="shared" si="31"/>
        <v>10442844766</v>
      </c>
      <c r="B495" s="53">
        <v>104428</v>
      </c>
      <c r="C495" s="53" t="s">
        <v>18</v>
      </c>
      <c r="D495" s="29" t="str">
        <f>VLOOKUP(B495,[1]Sheet1!$C$2:$I$142,7,0)</f>
        <v>B2</v>
      </c>
      <c r="E495" s="53" t="s">
        <v>19</v>
      </c>
      <c r="F495" s="5" t="s">
        <v>268</v>
      </c>
      <c r="G495" s="6">
        <v>44766</v>
      </c>
      <c r="H495" s="74" t="s">
        <v>587</v>
      </c>
      <c r="I495" s="40">
        <v>73</v>
      </c>
      <c r="J495" s="40">
        <v>6230.86</v>
      </c>
      <c r="K495" s="40" t="s">
        <v>116</v>
      </c>
      <c r="L495" s="41">
        <f t="shared" si="32"/>
        <v>1641.83161</v>
      </c>
      <c r="M495" s="42">
        <v>67.0869565217391</v>
      </c>
      <c r="N495" s="42">
        <v>4645.54086956522</v>
      </c>
      <c r="O495" s="43">
        <v>0.33065</v>
      </c>
      <c r="P495" s="42">
        <f t="shared" si="33"/>
        <v>1536.04808852174</v>
      </c>
      <c r="Q495" s="48">
        <v>0.0881399870382373</v>
      </c>
      <c r="R495" s="48">
        <v>0.341256093735142</v>
      </c>
      <c r="S495" s="48">
        <f t="shared" si="34"/>
        <v>0.0688673240562831</v>
      </c>
      <c r="T495" s="48">
        <v>-0.203084832904884</v>
      </c>
      <c r="U495" s="19"/>
    </row>
    <row r="496" customHeight="1" spans="1:21">
      <c r="A496" s="16" t="str">
        <f t="shared" si="31"/>
        <v>10442844773</v>
      </c>
      <c r="B496" s="53">
        <v>104428</v>
      </c>
      <c r="C496" s="53" t="s">
        <v>18</v>
      </c>
      <c r="D496" s="29" t="str">
        <f>VLOOKUP(B496,[1]Sheet1!$C$2:$I$142,7,0)</f>
        <v>B2</v>
      </c>
      <c r="E496" s="53" t="s">
        <v>19</v>
      </c>
      <c r="F496" s="5" t="s">
        <v>268</v>
      </c>
      <c r="G496" s="6">
        <v>44773</v>
      </c>
      <c r="H496" s="74" t="s">
        <v>587</v>
      </c>
      <c r="I496" s="40">
        <v>74</v>
      </c>
      <c r="J496" s="40">
        <v>6291.45</v>
      </c>
      <c r="K496" s="40" t="s">
        <v>590</v>
      </c>
      <c r="L496" s="41">
        <f t="shared" si="32"/>
        <v>1562.167035</v>
      </c>
      <c r="M496" s="42">
        <v>67.0869565217391</v>
      </c>
      <c r="N496" s="42">
        <v>4645.54086956522</v>
      </c>
      <c r="O496" s="43">
        <v>0.33065</v>
      </c>
      <c r="P496" s="42">
        <f t="shared" si="33"/>
        <v>1536.04808852174</v>
      </c>
      <c r="Q496" s="48">
        <v>0.103046014257939</v>
      </c>
      <c r="R496" s="48">
        <v>0.354298708513746</v>
      </c>
      <c r="S496" s="48">
        <f t="shared" si="34"/>
        <v>0.0170039900921312</v>
      </c>
      <c r="T496" s="48">
        <v>-0.249054891879631</v>
      </c>
      <c r="U496" s="19"/>
    </row>
    <row r="497" customHeight="1" spans="1:21">
      <c r="A497" s="16" t="str">
        <f t="shared" si="31"/>
        <v>75444748</v>
      </c>
      <c r="B497" s="53">
        <v>754</v>
      </c>
      <c r="C497" s="53" t="s">
        <v>75</v>
      </c>
      <c r="D497" s="29" t="str">
        <f>VLOOKUP(B497,[1]Sheet1!$C$2:$I$142,7,0)</f>
        <v>C1</v>
      </c>
      <c r="E497" s="53" t="s">
        <v>19</v>
      </c>
      <c r="F497" s="30" t="s">
        <v>129</v>
      </c>
      <c r="G497" s="32">
        <v>44748</v>
      </c>
      <c r="H497" s="20" t="s">
        <v>591</v>
      </c>
      <c r="I497" s="40">
        <v>45</v>
      </c>
      <c r="J497" s="40">
        <v>5175.49</v>
      </c>
      <c r="K497" s="40" t="s">
        <v>592</v>
      </c>
      <c r="L497" s="41">
        <f t="shared" si="32"/>
        <v>1347.697596</v>
      </c>
      <c r="M497" s="42">
        <v>51.0434782608696</v>
      </c>
      <c r="N497" s="42">
        <v>3997.5347826087</v>
      </c>
      <c r="O497" s="43">
        <v>0.3007</v>
      </c>
      <c r="P497" s="42">
        <f t="shared" si="33"/>
        <v>1202.05870913043</v>
      </c>
      <c r="Q497" s="48">
        <v>-0.11839863713799</v>
      </c>
      <c r="R497" s="48">
        <v>0.294670411003303</v>
      </c>
      <c r="S497" s="48">
        <f t="shared" si="34"/>
        <v>0.121157881693582</v>
      </c>
      <c r="T497" s="48">
        <v>-0.134020618556701</v>
      </c>
      <c r="U497" s="19"/>
    </row>
    <row r="498" customHeight="1" spans="1:21">
      <c r="A498" s="16" t="str">
        <f t="shared" si="31"/>
        <v>75444755</v>
      </c>
      <c r="B498" s="53">
        <v>754</v>
      </c>
      <c r="C498" s="53" t="s">
        <v>75</v>
      </c>
      <c r="D498" s="29" t="str">
        <f>VLOOKUP(B498,[1]Sheet1!$C$2:$I$142,7,0)</f>
        <v>C1</v>
      </c>
      <c r="E498" s="53" t="s">
        <v>19</v>
      </c>
      <c r="F498" s="30" t="s">
        <v>129</v>
      </c>
      <c r="G498" s="32">
        <v>44755</v>
      </c>
      <c r="H498" s="20" t="s">
        <v>591</v>
      </c>
      <c r="I498" s="40">
        <v>55</v>
      </c>
      <c r="J498" s="40">
        <v>3012.42</v>
      </c>
      <c r="K498" s="40" t="s">
        <v>593</v>
      </c>
      <c r="L498" s="41">
        <f t="shared" si="32"/>
        <v>935.958894</v>
      </c>
      <c r="M498" s="42">
        <v>51.0434782608696</v>
      </c>
      <c r="N498" s="42">
        <v>3997.5347826087</v>
      </c>
      <c r="O498" s="43">
        <v>0.3007</v>
      </c>
      <c r="P498" s="42">
        <f t="shared" si="33"/>
        <v>1202.05870913043</v>
      </c>
      <c r="Q498" s="48">
        <v>0.0775127768313459</v>
      </c>
      <c r="R498" s="48">
        <v>-0.246430571885064</v>
      </c>
      <c r="S498" s="48">
        <f t="shared" si="34"/>
        <v>-0.221370065462884</v>
      </c>
      <c r="T498" s="48">
        <v>0.033255736614566</v>
      </c>
      <c r="U498" s="19"/>
    </row>
    <row r="499" customHeight="1" spans="1:22">
      <c r="A499" s="16" t="str">
        <f t="shared" si="31"/>
        <v>75444762</v>
      </c>
      <c r="B499" s="53">
        <v>754</v>
      </c>
      <c r="C499" s="53" t="s">
        <v>75</v>
      </c>
      <c r="D499" s="29" t="str">
        <f>VLOOKUP(B499,[1]Sheet1!$C$2:$I$142,7,0)</f>
        <v>C1</v>
      </c>
      <c r="E499" s="53" t="s">
        <v>19</v>
      </c>
      <c r="F499" s="30" t="s">
        <v>129</v>
      </c>
      <c r="G499" s="33">
        <v>44762</v>
      </c>
      <c r="H499" s="20" t="s">
        <v>591</v>
      </c>
      <c r="I499" s="40">
        <v>56</v>
      </c>
      <c r="J499" s="40">
        <v>3470.62</v>
      </c>
      <c r="K499" s="40" t="s">
        <v>594</v>
      </c>
      <c r="L499" s="41">
        <f t="shared" si="32"/>
        <v>1181.74611</v>
      </c>
      <c r="M499" s="42">
        <v>51.0434782608696</v>
      </c>
      <c r="N499" s="42">
        <v>3997.5347826087</v>
      </c>
      <c r="O499" s="43">
        <v>0.3007</v>
      </c>
      <c r="P499" s="42">
        <f t="shared" si="33"/>
        <v>1202.05870913043</v>
      </c>
      <c r="Q499" s="48">
        <v>0.0971039182282794</v>
      </c>
      <c r="R499" s="48">
        <v>-0.131809930685542</v>
      </c>
      <c r="S499" s="48">
        <f t="shared" si="34"/>
        <v>-0.0168981755850585</v>
      </c>
      <c r="T499" s="48">
        <v>0.132357831725973</v>
      </c>
      <c r="U499" s="19"/>
      <c r="V499" s="16" t="s">
        <v>127</v>
      </c>
    </row>
    <row r="500" customHeight="1" spans="1:21">
      <c r="A500" s="16" t="str">
        <f t="shared" si="31"/>
        <v>75444769</v>
      </c>
      <c r="B500" s="53">
        <v>754</v>
      </c>
      <c r="C500" s="53" t="s">
        <v>75</v>
      </c>
      <c r="D500" s="29" t="str">
        <f>VLOOKUP(B500,[1]Sheet1!$C$2:$I$142,7,0)</f>
        <v>C1</v>
      </c>
      <c r="E500" s="53" t="s">
        <v>19</v>
      </c>
      <c r="F500" s="30" t="s">
        <v>129</v>
      </c>
      <c r="G500" s="32">
        <v>44769</v>
      </c>
      <c r="H500" s="20" t="s">
        <v>591</v>
      </c>
      <c r="I500" s="40">
        <v>42</v>
      </c>
      <c r="J500" s="40">
        <v>3855.73</v>
      </c>
      <c r="K500" s="40" t="s">
        <v>595</v>
      </c>
      <c r="L500" s="41">
        <f t="shared" si="32"/>
        <v>1233.062454</v>
      </c>
      <c r="M500" s="42">
        <v>51.0434782608696</v>
      </c>
      <c r="N500" s="42">
        <v>3997.5347826087</v>
      </c>
      <c r="O500" s="43">
        <v>0.3007</v>
      </c>
      <c r="P500" s="42">
        <f t="shared" si="33"/>
        <v>1202.05870913043</v>
      </c>
      <c r="Q500" s="48">
        <v>-0.17717206132879</v>
      </c>
      <c r="R500" s="48">
        <v>-0.0354730578519588</v>
      </c>
      <c r="S500" s="48">
        <f t="shared" si="34"/>
        <v>0.025792205184382</v>
      </c>
      <c r="T500" s="48">
        <v>0.0635184569338213</v>
      </c>
      <c r="U500" s="19"/>
    </row>
    <row r="501" customHeight="1" spans="1:21">
      <c r="A501" s="16" t="str">
        <f t="shared" si="31"/>
        <v>75444743</v>
      </c>
      <c r="B501" s="53">
        <v>754</v>
      </c>
      <c r="C501" s="53" t="s">
        <v>75</v>
      </c>
      <c r="D501" s="29" t="str">
        <f>VLOOKUP(B501,[1]Sheet1!$C$2:$I$142,7,0)</f>
        <v>C1</v>
      </c>
      <c r="E501" s="53" t="s">
        <v>19</v>
      </c>
      <c r="F501" s="5" t="s">
        <v>166</v>
      </c>
      <c r="G501" s="6">
        <v>44743</v>
      </c>
      <c r="H501" s="20" t="s">
        <v>596</v>
      </c>
      <c r="I501" s="40">
        <v>58</v>
      </c>
      <c r="J501" s="40">
        <v>4231.9</v>
      </c>
      <c r="K501" s="40" t="s">
        <v>597</v>
      </c>
      <c r="L501" s="41">
        <f t="shared" si="32"/>
        <v>1328.39341</v>
      </c>
      <c r="M501" s="42">
        <v>51.0434782608696</v>
      </c>
      <c r="N501" s="42">
        <v>3997.5347826087</v>
      </c>
      <c r="O501" s="43">
        <v>0.3007</v>
      </c>
      <c r="P501" s="42">
        <f t="shared" si="33"/>
        <v>1202.05870913043</v>
      </c>
      <c r="Q501" s="48">
        <v>0.136286201022147</v>
      </c>
      <c r="R501" s="48">
        <v>0.0586274366919611</v>
      </c>
      <c r="S501" s="48">
        <f t="shared" si="34"/>
        <v>0.105098611165968</v>
      </c>
      <c r="T501" s="48">
        <v>0.0438975723312273</v>
      </c>
      <c r="U501" s="19"/>
    </row>
    <row r="502" customHeight="1" spans="1:21">
      <c r="A502" s="16" t="str">
        <f t="shared" si="31"/>
        <v>75444750</v>
      </c>
      <c r="B502" s="53">
        <v>754</v>
      </c>
      <c r="C502" s="53" t="s">
        <v>75</v>
      </c>
      <c r="D502" s="29" t="str">
        <f>VLOOKUP(B502,[1]Sheet1!$C$2:$I$142,7,0)</f>
        <v>C1</v>
      </c>
      <c r="E502" s="53" t="s">
        <v>19</v>
      </c>
      <c r="F502" s="5" t="s">
        <v>166</v>
      </c>
      <c r="G502" s="6">
        <v>44750</v>
      </c>
      <c r="H502" s="20" t="s">
        <v>596</v>
      </c>
      <c r="I502" s="40">
        <v>37</v>
      </c>
      <c r="J502" s="40">
        <v>3548.1</v>
      </c>
      <c r="K502" s="40" t="s">
        <v>598</v>
      </c>
      <c r="L502" s="41">
        <f t="shared" si="32"/>
        <v>887.025</v>
      </c>
      <c r="M502" s="42">
        <v>51.0434782608696</v>
      </c>
      <c r="N502" s="42">
        <v>3997.5347826087</v>
      </c>
      <c r="O502" s="43">
        <v>0.3007</v>
      </c>
      <c r="P502" s="42">
        <f t="shared" si="33"/>
        <v>1202.05870913043</v>
      </c>
      <c r="Q502" s="48">
        <v>-0.275127768313458</v>
      </c>
      <c r="R502" s="48">
        <v>-0.11242798550846</v>
      </c>
      <c r="S502" s="48">
        <f t="shared" si="34"/>
        <v>-0.262078471490239</v>
      </c>
      <c r="T502" s="48">
        <v>-0.16860658463585</v>
      </c>
      <c r="U502" s="19"/>
    </row>
    <row r="503" customHeight="1" spans="1:21">
      <c r="A503" s="16" t="str">
        <f t="shared" si="31"/>
        <v>75444757</v>
      </c>
      <c r="B503" s="53">
        <v>754</v>
      </c>
      <c r="C503" s="53" t="s">
        <v>75</v>
      </c>
      <c r="D503" s="29" t="str">
        <f>VLOOKUP(B503,[1]Sheet1!$C$2:$I$142,7,0)</f>
        <v>C1</v>
      </c>
      <c r="E503" s="53" t="s">
        <v>19</v>
      </c>
      <c r="F503" s="5" t="s">
        <v>166</v>
      </c>
      <c r="G503" s="6">
        <v>44757</v>
      </c>
      <c r="H503" s="20" t="s">
        <v>596</v>
      </c>
      <c r="I503" s="40">
        <v>11</v>
      </c>
      <c r="J503" s="40">
        <v>286.4</v>
      </c>
      <c r="K503" s="40" t="s">
        <v>599</v>
      </c>
      <c r="L503" s="41">
        <f t="shared" si="32"/>
        <v>68.47824</v>
      </c>
      <c r="M503" s="42">
        <v>51.0434782608696</v>
      </c>
      <c r="N503" s="42">
        <v>3997.5347826087</v>
      </c>
      <c r="O503" s="43">
        <v>0.3007</v>
      </c>
      <c r="P503" s="42">
        <f t="shared" si="33"/>
        <v>1202.05870913043</v>
      </c>
      <c r="Q503" s="48">
        <v>-0.784497444633731</v>
      </c>
      <c r="R503" s="48">
        <v>-0.928355845396021</v>
      </c>
      <c r="S503" s="48">
        <f t="shared" si="34"/>
        <v>-0.943032532870598</v>
      </c>
      <c r="T503" s="48">
        <v>-0.204855337545727</v>
      </c>
      <c r="U503" s="19"/>
    </row>
    <row r="504" customHeight="1" spans="1:22">
      <c r="A504" s="16" t="str">
        <f t="shared" si="31"/>
        <v>75444764</v>
      </c>
      <c r="B504" s="53">
        <v>754</v>
      </c>
      <c r="C504" s="53" t="s">
        <v>75</v>
      </c>
      <c r="D504" s="29" t="str">
        <f>VLOOKUP(B504,[1]Sheet1!$C$2:$I$142,7,0)</f>
        <v>C1</v>
      </c>
      <c r="E504" s="53" t="s">
        <v>19</v>
      </c>
      <c r="F504" s="5" t="s">
        <v>166</v>
      </c>
      <c r="G504" s="6">
        <v>44764</v>
      </c>
      <c r="H504" s="20" t="s">
        <v>596</v>
      </c>
      <c r="I504" s="40">
        <v>42</v>
      </c>
      <c r="J504" s="40">
        <v>4219.55</v>
      </c>
      <c r="K504" s="40" t="s">
        <v>600</v>
      </c>
      <c r="L504" s="41">
        <f t="shared" si="32"/>
        <v>1048.558175</v>
      </c>
      <c r="M504" s="42">
        <v>51.0434782608696</v>
      </c>
      <c r="N504" s="42">
        <v>3997.5347826087</v>
      </c>
      <c r="O504" s="43">
        <v>0.3007</v>
      </c>
      <c r="P504" s="42">
        <f t="shared" si="33"/>
        <v>1202.05870913043</v>
      </c>
      <c r="Q504" s="48">
        <v>-0.17717206132879</v>
      </c>
      <c r="R504" s="48">
        <v>0.0555380326788357</v>
      </c>
      <c r="S504" s="48">
        <f t="shared" si="34"/>
        <v>-0.1276980341846</v>
      </c>
      <c r="T504" s="48">
        <v>-0.173594945128034</v>
      </c>
      <c r="U504" s="19"/>
      <c r="V504" s="16" t="s">
        <v>127</v>
      </c>
    </row>
    <row r="505" customHeight="1" spans="1:21">
      <c r="A505" s="16" t="str">
        <f t="shared" si="31"/>
        <v>75444771</v>
      </c>
      <c r="B505" s="53">
        <v>754</v>
      </c>
      <c r="C505" s="53" t="s">
        <v>75</v>
      </c>
      <c r="D505" s="29" t="str">
        <f>VLOOKUP(B505,[1]Sheet1!$C$2:$I$142,7,0)</f>
        <v>C1</v>
      </c>
      <c r="E505" s="53" t="s">
        <v>19</v>
      </c>
      <c r="F505" s="5" t="s">
        <v>166</v>
      </c>
      <c r="G505" s="6">
        <v>44771</v>
      </c>
      <c r="H505" s="20" t="s">
        <v>596</v>
      </c>
      <c r="I505" s="40">
        <v>44</v>
      </c>
      <c r="J505" s="40">
        <v>4079.25</v>
      </c>
      <c r="K505" s="40" t="s">
        <v>601</v>
      </c>
      <c r="L505" s="41">
        <f t="shared" si="32"/>
        <v>996.9687</v>
      </c>
      <c r="M505" s="42">
        <v>51.0434782608696</v>
      </c>
      <c r="N505" s="42">
        <v>3997.5347826087</v>
      </c>
      <c r="O505" s="43">
        <v>0.3007</v>
      </c>
      <c r="P505" s="42">
        <f t="shared" si="33"/>
        <v>1202.05870913043</v>
      </c>
      <c r="Q505" s="48">
        <v>-0.137989778534923</v>
      </c>
      <c r="R505" s="48">
        <v>0.0204414024730458</v>
      </c>
      <c r="S505" s="48">
        <f t="shared" si="34"/>
        <v>-0.170615634305246</v>
      </c>
      <c r="T505" s="48">
        <v>-0.187229797140007</v>
      </c>
      <c r="U505" s="19"/>
    </row>
    <row r="506" customHeight="1" spans="1:21">
      <c r="A506" s="16" t="str">
        <f t="shared" si="31"/>
        <v>36744748</v>
      </c>
      <c r="B506" s="53">
        <v>367</v>
      </c>
      <c r="C506" s="53" t="s">
        <v>74</v>
      </c>
      <c r="D506" s="29" t="str">
        <f>VLOOKUP(B506,[1]Sheet1!$C$2:$I$142,7,0)</f>
        <v>C1</v>
      </c>
      <c r="E506" s="53" t="s">
        <v>19</v>
      </c>
      <c r="F506" s="30" t="s">
        <v>129</v>
      </c>
      <c r="G506" s="32">
        <v>44748</v>
      </c>
      <c r="H506" s="20" t="s">
        <v>596</v>
      </c>
      <c r="I506" s="40">
        <v>67</v>
      </c>
      <c r="J506" s="40">
        <v>3873.2</v>
      </c>
      <c r="K506" s="40" t="s">
        <v>485</v>
      </c>
      <c r="L506" s="41">
        <f t="shared" si="32"/>
        <v>1409.45748</v>
      </c>
      <c r="M506" s="42">
        <v>59.4347826086956</v>
      </c>
      <c r="N506" s="42">
        <v>4007.02086956522</v>
      </c>
      <c r="O506" s="43">
        <v>0.3154</v>
      </c>
      <c r="P506" s="42">
        <f t="shared" si="33"/>
        <v>1263.81438226087</v>
      </c>
      <c r="Q506" s="48">
        <v>0.127286027798098</v>
      </c>
      <c r="R506" s="48">
        <v>-0.0333965990997541</v>
      </c>
      <c r="S506" s="48">
        <f t="shared" si="34"/>
        <v>0.115240892795179</v>
      </c>
      <c r="T506" s="48">
        <v>0.153772986683576</v>
      </c>
      <c r="U506" s="19"/>
    </row>
    <row r="507" customHeight="1" spans="1:21">
      <c r="A507" s="16" t="str">
        <f t="shared" si="31"/>
        <v>36744755</v>
      </c>
      <c r="B507" s="53">
        <v>367</v>
      </c>
      <c r="C507" s="53" t="s">
        <v>74</v>
      </c>
      <c r="D507" s="29" t="str">
        <f>VLOOKUP(B507,[1]Sheet1!$C$2:$I$142,7,0)</f>
        <v>C1</v>
      </c>
      <c r="E507" s="53" t="s">
        <v>19</v>
      </c>
      <c r="F507" s="30" t="s">
        <v>129</v>
      </c>
      <c r="G507" s="32">
        <v>44755</v>
      </c>
      <c r="H507" s="20" t="s">
        <v>596</v>
      </c>
      <c r="I507" s="40">
        <v>61</v>
      </c>
      <c r="J507" s="40">
        <v>6301.2</v>
      </c>
      <c r="K507" s="40" t="s">
        <v>255</v>
      </c>
      <c r="L507" s="41">
        <f t="shared" si="32"/>
        <v>1858.854</v>
      </c>
      <c r="M507" s="42">
        <v>59.4347826086956</v>
      </c>
      <c r="N507" s="42">
        <v>4007.02086956522</v>
      </c>
      <c r="O507" s="43">
        <v>0.3154</v>
      </c>
      <c r="P507" s="42">
        <f t="shared" si="33"/>
        <v>1263.81438226087</v>
      </c>
      <c r="Q507" s="48">
        <v>0.0263350402340893</v>
      </c>
      <c r="R507" s="48">
        <v>0.572539850705522</v>
      </c>
      <c r="S507" s="48">
        <f t="shared" si="34"/>
        <v>0.470828332143719</v>
      </c>
      <c r="T507" s="48">
        <v>-0.0646797717184528</v>
      </c>
      <c r="U507" s="19"/>
    </row>
    <row r="508" customHeight="1" spans="1:22">
      <c r="A508" s="16" t="str">
        <f t="shared" si="31"/>
        <v>36744762</v>
      </c>
      <c r="B508" s="53">
        <v>367</v>
      </c>
      <c r="C508" s="53" t="s">
        <v>74</v>
      </c>
      <c r="D508" s="29" t="str">
        <f>VLOOKUP(B508,[1]Sheet1!$C$2:$I$142,7,0)</f>
        <v>C1</v>
      </c>
      <c r="E508" s="53" t="s">
        <v>19</v>
      </c>
      <c r="F508" s="30" t="s">
        <v>129</v>
      </c>
      <c r="G508" s="33">
        <v>44762</v>
      </c>
      <c r="H508" s="20" t="s">
        <v>596</v>
      </c>
      <c r="I508" s="40">
        <v>89</v>
      </c>
      <c r="J508" s="40">
        <v>6018.89</v>
      </c>
      <c r="K508" s="40" t="s">
        <v>602</v>
      </c>
      <c r="L508" s="41">
        <f t="shared" si="32"/>
        <v>1490.277164</v>
      </c>
      <c r="M508" s="42">
        <v>59.4347826086956</v>
      </c>
      <c r="N508" s="42">
        <v>4007.02086956522</v>
      </c>
      <c r="O508" s="43">
        <v>0.3154</v>
      </c>
      <c r="P508" s="42">
        <f t="shared" si="33"/>
        <v>1263.81438226087</v>
      </c>
      <c r="Q508" s="48">
        <v>0.49743964886613</v>
      </c>
      <c r="R508" s="48">
        <v>0.502086012507612</v>
      </c>
      <c r="S508" s="48">
        <f t="shared" si="34"/>
        <v>0.179189907092215</v>
      </c>
      <c r="T508" s="48">
        <v>-0.214965123652505</v>
      </c>
      <c r="U508" s="19"/>
      <c r="V508" s="16" t="s">
        <v>127</v>
      </c>
    </row>
    <row r="509" customHeight="1" spans="1:21">
      <c r="A509" s="16" t="str">
        <f t="shared" si="31"/>
        <v>36744769</v>
      </c>
      <c r="B509" s="53">
        <v>367</v>
      </c>
      <c r="C509" s="53" t="s">
        <v>74</v>
      </c>
      <c r="D509" s="29" t="str">
        <f>VLOOKUP(B509,[1]Sheet1!$C$2:$I$142,7,0)</f>
        <v>C1</v>
      </c>
      <c r="E509" s="53" t="s">
        <v>19</v>
      </c>
      <c r="F509" s="30" t="s">
        <v>129</v>
      </c>
      <c r="G509" s="32">
        <v>44769</v>
      </c>
      <c r="H509" s="20" t="s">
        <v>596</v>
      </c>
      <c r="I509" s="40">
        <v>58</v>
      </c>
      <c r="J509" s="40">
        <v>4592.65</v>
      </c>
      <c r="K509" s="40" t="s">
        <v>500</v>
      </c>
      <c r="L509" s="41">
        <f t="shared" si="32"/>
        <v>1313.038635</v>
      </c>
      <c r="M509" s="42">
        <v>59.4347826086956</v>
      </c>
      <c r="N509" s="42">
        <v>4007.02086956522</v>
      </c>
      <c r="O509" s="43">
        <v>0.3154</v>
      </c>
      <c r="P509" s="42">
        <f t="shared" si="33"/>
        <v>1263.81438226087</v>
      </c>
      <c r="Q509" s="48">
        <v>-0.0241404535479151</v>
      </c>
      <c r="R509" s="48">
        <v>0.146150756259557</v>
      </c>
      <c r="S509" s="48">
        <f t="shared" si="34"/>
        <v>0.0389489575605809</v>
      </c>
      <c r="T509" s="48">
        <v>-0.0935320228281548</v>
      </c>
      <c r="U509" s="19"/>
    </row>
    <row r="510" customHeight="1" spans="1:21">
      <c r="A510" s="16" t="str">
        <f t="shared" si="31"/>
        <v>36744743</v>
      </c>
      <c r="B510" s="53">
        <v>367</v>
      </c>
      <c r="C510" s="53" t="s">
        <v>74</v>
      </c>
      <c r="D510" s="29" t="str">
        <f>VLOOKUP(B510,[1]Sheet1!$C$2:$I$142,7,0)</f>
        <v>C1</v>
      </c>
      <c r="E510" s="53" t="s">
        <v>19</v>
      </c>
      <c r="F510" s="5" t="s">
        <v>166</v>
      </c>
      <c r="G510" s="6">
        <v>44743</v>
      </c>
      <c r="H510" s="20" t="s">
        <v>596</v>
      </c>
      <c r="I510" s="40">
        <v>50</v>
      </c>
      <c r="J510" s="40">
        <v>3071.5</v>
      </c>
      <c r="K510" s="40" t="s">
        <v>524</v>
      </c>
      <c r="L510" s="41">
        <f t="shared" si="32"/>
        <v>986.25865</v>
      </c>
      <c r="M510" s="42">
        <v>59.4347826086956</v>
      </c>
      <c r="N510" s="42">
        <v>4007.02086956522</v>
      </c>
      <c r="O510" s="43">
        <v>0.3154</v>
      </c>
      <c r="P510" s="42">
        <f t="shared" si="33"/>
        <v>1263.81438226087</v>
      </c>
      <c r="Q510" s="48">
        <v>-0.158741770299927</v>
      </c>
      <c r="R510" s="48">
        <v>-0.233470426039165</v>
      </c>
      <c r="S510" s="48">
        <f t="shared" si="34"/>
        <v>-0.219617481931439</v>
      </c>
      <c r="T510" s="48">
        <v>0.0180722891566264</v>
      </c>
      <c r="U510" s="19"/>
    </row>
    <row r="511" customHeight="1" spans="1:21">
      <c r="A511" s="16" t="str">
        <f t="shared" ref="A511:A574" si="35">B511&amp;G511</f>
        <v>36744750</v>
      </c>
      <c r="B511" s="53">
        <v>367</v>
      </c>
      <c r="C511" s="53" t="s">
        <v>74</v>
      </c>
      <c r="D511" s="29" t="str">
        <f>VLOOKUP(B511,[1]Sheet1!$C$2:$I$142,7,0)</f>
        <v>C1</v>
      </c>
      <c r="E511" s="53" t="s">
        <v>19</v>
      </c>
      <c r="F511" s="5" t="s">
        <v>166</v>
      </c>
      <c r="G511" s="6">
        <v>44750</v>
      </c>
      <c r="H511" s="20" t="s">
        <v>596</v>
      </c>
      <c r="I511" s="40">
        <v>65</v>
      </c>
      <c r="J511" s="40">
        <v>5933</v>
      </c>
      <c r="K511" s="40" t="s">
        <v>603</v>
      </c>
      <c r="L511" s="41">
        <f t="shared" ref="L511:L574" si="36">K511*J511</f>
        <v>1707.5174</v>
      </c>
      <c r="M511" s="42">
        <v>59.4347826086956</v>
      </c>
      <c r="N511" s="42">
        <v>4007.02086956522</v>
      </c>
      <c r="O511" s="43">
        <v>0.3154</v>
      </c>
      <c r="P511" s="42">
        <f t="shared" ref="P511:P574" si="37">N511*O511</f>
        <v>1263.81438226087</v>
      </c>
      <c r="Q511" s="48">
        <v>0.0936356986100952</v>
      </c>
      <c r="R511" s="48">
        <v>0.480651135376732</v>
      </c>
      <c r="S511" s="48">
        <f t="shared" ref="S511:S574" si="38">(L511-P511)/P511</f>
        <v>0.351082424735013</v>
      </c>
      <c r="T511" s="48">
        <v>-0.0875079264426126</v>
      </c>
      <c r="U511" s="19"/>
    </row>
    <row r="512" customHeight="1" spans="1:21">
      <c r="A512" s="16" t="str">
        <f t="shared" si="35"/>
        <v>36744757</v>
      </c>
      <c r="B512" s="53">
        <v>367</v>
      </c>
      <c r="C512" s="53" t="s">
        <v>74</v>
      </c>
      <c r="D512" s="29" t="str">
        <f>VLOOKUP(B512,[1]Sheet1!$C$2:$I$142,7,0)</f>
        <v>C1</v>
      </c>
      <c r="E512" s="53" t="s">
        <v>19</v>
      </c>
      <c r="F512" s="5" t="s">
        <v>166</v>
      </c>
      <c r="G512" s="6">
        <v>44757</v>
      </c>
      <c r="H512" s="20" t="s">
        <v>596</v>
      </c>
      <c r="I512" s="40">
        <v>62</v>
      </c>
      <c r="J512" s="40">
        <v>3486.7</v>
      </c>
      <c r="K512" s="40" t="s">
        <v>604</v>
      </c>
      <c r="L512" s="41">
        <f t="shared" si="36"/>
        <v>1165.60381</v>
      </c>
      <c r="M512" s="42">
        <v>59.4347826086956</v>
      </c>
      <c r="N512" s="42">
        <v>4007.02086956522</v>
      </c>
      <c r="O512" s="43">
        <v>0.3154</v>
      </c>
      <c r="P512" s="42">
        <f t="shared" si="37"/>
        <v>1263.81438226087</v>
      </c>
      <c r="Q512" s="48">
        <v>0.0431602048280908</v>
      </c>
      <c r="R512" s="48">
        <v>-0.129852298378889</v>
      </c>
      <c r="S512" s="48">
        <f t="shared" si="38"/>
        <v>-0.0777096491695079</v>
      </c>
      <c r="T512" s="48">
        <v>0.0599239061509194</v>
      </c>
      <c r="U512" s="19"/>
    </row>
    <row r="513" customHeight="1" spans="1:22">
      <c r="A513" s="16" t="str">
        <f t="shared" si="35"/>
        <v>36744764</v>
      </c>
      <c r="B513" s="53">
        <v>367</v>
      </c>
      <c r="C513" s="53" t="s">
        <v>74</v>
      </c>
      <c r="D513" s="29" t="str">
        <f>VLOOKUP(B513,[1]Sheet1!$C$2:$I$142,7,0)</f>
        <v>C1</v>
      </c>
      <c r="E513" s="53" t="s">
        <v>19</v>
      </c>
      <c r="F513" s="5" t="s">
        <v>166</v>
      </c>
      <c r="G513" s="6">
        <v>44764</v>
      </c>
      <c r="H513" s="20" t="s">
        <v>596</v>
      </c>
      <c r="I513" s="40">
        <v>59</v>
      </c>
      <c r="J513" s="40">
        <v>4306.04</v>
      </c>
      <c r="K513" s="40" t="s">
        <v>605</v>
      </c>
      <c r="L513" s="41">
        <f t="shared" si="36"/>
        <v>1391.281524</v>
      </c>
      <c r="M513" s="42">
        <v>59.4347826086956</v>
      </c>
      <c r="N513" s="42">
        <v>4007.02086956522</v>
      </c>
      <c r="O513" s="43">
        <v>0.3154</v>
      </c>
      <c r="P513" s="42">
        <f t="shared" si="37"/>
        <v>1263.81438226087</v>
      </c>
      <c r="Q513" s="48">
        <v>-0.00731528895391362</v>
      </c>
      <c r="R513" s="48">
        <v>0.074623801614297</v>
      </c>
      <c r="S513" s="48">
        <f t="shared" si="38"/>
        <v>0.100859068806529</v>
      </c>
      <c r="T513" s="48">
        <v>0.0244134432466708</v>
      </c>
      <c r="U513" s="19"/>
      <c r="V513" s="16" t="s">
        <v>127</v>
      </c>
    </row>
    <row r="514" customHeight="1" spans="1:21">
      <c r="A514" s="16" t="str">
        <f t="shared" si="35"/>
        <v>36744771</v>
      </c>
      <c r="B514" s="53">
        <v>367</v>
      </c>
      <c r="C514" s="53" t="s">
        <v>74</v>
      </c>
      <c r="D514" s="29" t="str">
        <f>VLOOKUP(B514,[1]Sheet1!$C$2:$I$142,7,0)</f>
        <v>C1</v>
      </c>
      <c r="E514" s="53" t="s">
        <v>19</v>
      </c>
      <c r="F514" s="5" t="s">
        <v>166</v>
      </c>
      <c r="G514" s="6">
        <v>44771</v>
      </c>
      <c r="H514" s="20" t="s">
        <v>596</v>
      </c>
      <c r="I514" s="40">
        <v>41</v>
      </c>
      <c r="J514" s="40">
        <v>3777.2</v>
      </c>
      <c r="K514" s="40" t="s">
        <v>606</v>
      </c>
      <c r="L514" s="41">
        <f t="shared" si="36"/>
        <v>1101.80924</v>
      </c>
      <c r="M514" s="42">
        <v>59.4347826086956</v>
      </c>
      <c r="N514" s="42">
        <v>4007.02086956522</v>
      </c>
      <c r="O514" s="43">
        <v>0.3154</v>
      </c>
      <c r="P514" s="42">
        <f t="shared" si="37"/>
        <v>1263.81438226087</v>
      </c>
      <c r="Q514" s="48">
        <v>-0.31016825164594</v>
      </c>
      <c r="R514" s="48">
        <v>-0.0573545476917254</v>
      </c>
      <c r="S514" s="48">
        <f t="shared" si="38"/>
        <v>-0.128187449466317</v>
      </c>
      <c r="T514" s="48">
        <v>-0.075142675967026</v>
      </c>
      <c r="U514" s="19"/>
    </row>
    <row r="515" customHeight="1" spans="1:21">
      <c r="A515" s="16" t="str">
        <f t="shared" si="35"/>
        <v>10483844749</v>
      </c>
      <c r="B515" s="53">
        <v>104838</v>
      </c>
      <c r="C515" s="53" t="s">
        <v>76</v>
      </c>
      <c r="D515" s="29" t="str">
        <f>VLOOKUP(B515,[1]Sheet1!$C$2:$I$142,7,0)</f>
        <v>C1</v>
      </c>
      <c r="E515" s="53" t="s">
        <v>19</v>
      </c>
      <c r="F515" s="30" t="s">
        <v>114</v>
      </c>
      <c r="G515" s="6">
        <v>44749</v>
      </c>
      <c r="H515" s="20" t="s">
        <v>607</v>
      </c>
      <c r="I515" s="40">
        <v>59</v>
      </c>
      <c r="J515" s="40">
        <v>3131.14</v>
      </c>
      <c r="K515" s="40" t="s">
        <v>608</v>
      </c>
      <c r="L515" s="41">
        <f t="shared" si="36"/>
        <v>996.641862</v>
      </c>
      <c r="M515" s="42">
        <v>63.2173913043478</v>
      </c>
      <c r="N515" s="42">
        <v>3302.59086956522</v>
      </c>
      <c r="O515" s="43">
        <v>0.31655</v>
      </c>
      <c r="P515" s="42">
        <f t="shared" si="37"/>
        <v>1045.43513976087</v>
      </c>
      <c r="Q515" s="48">
        <v>-0.0667125171939478</v>
      </c>
      <c r="R515" s="48">
        <v>-0.0519140506155971</v>
      </c>
      <c r="S515" s="48">
        <f t="shared" si="38"/>
        <v>-0.0466726972388086</v>
      </c>
      <c r="T515" s="48">
        <v>0.00552835255093974</v>
      </c>
      <c r="U515" s="19"/>
    </row>
    <row r="516" customHeight="1" spans="1:21">
      <c r="A516" s="16" t="str">
        <f t="shared" si="35"/>
        <v>10483844756</v>
      </c>
      <c r="B516" s="53">
        <v>104838</v>
      </c>
      <c r="C516" s="53" t="s">
        <v>76</v>
      </c>
      <c r="D516" s="29" t="str">
        <f>VLOOKUP(B516,[1]Sheet1!$C$2:$I$142,7,0)</f>
        <v>C1</v>
      </c>
      <c r="E516" s="53" t="s">
        <v>19</v>
      </c>
      <c r="F516" s="30" t="s">
        <v>114</v>
      </c>
      <c r="G516" s="32">
        <v>44756</v>
      </c>
      <c r="H516" s="20" t="s">
        <v>607</v>
      </c>
      <c r="I516" s="40">
        <v>55</v>
      </c>
      <c r="J516" s="40">
        <v>2550.6</v>
      </c>
      <c r="K516" s="40" t="s">
        <v>609</v>
      </c>
      <c r="L516" s="41">
        <f t="shared" si="36"/>
        <v>703.9656</v>
      </c>
      <c r="M516" s="42">
        <v>63.2173913043478</v>
      </c>
      <c r="N516" s="42">
        <v>3302.59086956522</v>
      </c>
      <c r="O516" s="43">
        <v>0.31655</v>
      </c>
      <c r="P516" s="42">
        <f t="shared" si="37"/>
        <v>1045.43513976087</v>
      </c>
      <c r="Q516" s="48">
        <v>-0.129986244841816</v>
      </c>
      <c r="R516" s="48">
        <v>-0.227697253236886</v>
      </c>
      <c r="S516" s="48">
        <f t="shared" si="38"/>
        <v>-0.326629100911011</v>
      </c>
      <c r="T516" s="48">
        <v>-0.128099826251777</v>
      </c>
      <c r="U516" s="19"/>
    </row>
    <row r="517" customHeight="1" spans="1:22">
      <c r="A517" s="16" t="str">
        <f t="shared" si="35"/>
        <v>10483844763</v>
      </c>
      <c r="B517" s="53">
        <v>104838</v>
      </c>
      <c r="C517" s="53" t="s">
        <v>76</v>
      </c>
      <c r="D517" s="29" t="str">
        <f>VLOOKUP(B517,[1]Sheet1!$C$2:$I$142,7,0)</f>
        <v>C1</v>
      </c>
      <c r="E517" s="53" t="s">
        <v>19</v>
      </c>
      <c r="F517" s="30" t="s">
        <v>114</v>
      </c>
      <c r="G517" s="32">
        <v>44763</v>
      </c>
      <c r="H517" s="20" t="s">
        <v>607</v>
      </c>
      <c r="I517" s="40">
        <v>65</v>
      </c>
      <c r="J517" s="40">
        <v>3067.32</v>
      </c>
      <c r="K517" s="40" t="s">
        <v>610</v>
      </c>
      <c r="L517" s="41">
        <f t="shared" si="36"/>
        <v>843.513</v>
      </c>
      <c r="M517" s="42">
        <v>63.2173913043478</v>
      </c>
      <c r="N517" s="42">
        <v>3302.59086956522</v>
      </c>
      <c r="O517" s="43">
        <v>0.31655</v>
      </c>
      <c r="P517" s="42">
        <f t="shared" si="37"/>
        <v>1045.43513976087</v>
      </c>
      <c r="Q517" s="48">
        <v>0.0281980742778542</v>
      </c>
      <c r="R517" s="48">
        <v>-0.071238272876407</v>
      </c>
      <c r="S517" s="48">
        <f t="shared" si="38"/>
        <v>-0.19314650147216</v>
      </c>
      <c r="T517" s="48">
        <v>-0.131258884852314</v>
      </c>
      <c r="U517" s="19"/>
      <c r="V517" s="16" t="s">
        <v>127</v>
      </c>
    </row>
    <row r="518" customHeight="1" spans="1:21">
      <c r="A518" s="16" t="str">
        <f t="shared" si="35"/>
        <v>10483844770</v>
      </c>
      <c r="B518" s="53">
        <v>104838</v>
      </c>
      <c r="C518" s="53" t="s">
        <v>76</v>
      </c>
      <c r="D518" s="29" t="str">
        <f>VLOOKUP(B518,[1]Sheet1!$C$2:$I$142,7,0)</f>
        <v>C1</v>
      </c>
      <c r="E518" s="53" t="s">
        <v>19</v>
      </c>
      <c r="F518" s="30" t="s">
        <v>114</v>
      </c>
      <c r="G518" s="32">
        <v>44770</v>
      </c>
      <c r="H518" s="20" t="s">
        <v>607</v>
      </c>
      <c r="I518" s="40">
        <v>43</v>
      </c>
      <c r="J518" s="40">
        <v>2339.06</v>
      </c>
      <c r="K518" s="40" t="s">
        <v>611</v>
      </c>
      <c r="L518" s="41">
        <f t="shared" si="36"/>
        <v>753.17732</v>
      </c>
      <c r="M518" s="42">
        <v>63.2173913043478</v>
      </c>
      <c r="N518" s="42">
        <v>3302.59086956522</v>
      </c>
      <c r="O518" s="43">
        <v>0.31655</v>
      </c>
      <c r="P518" s="42">
        <f t="shared" si="37"/>
        <v>1045.43513976087</v>
      </c>
      <c r="Q518" s="48">
        <v>-0.31980742778542</v>
      </c>
      <c r="R518" s="48">
        <v>-0.291749994964428</v>
      </c>
      <c r="S518" s="48">
        <f t="shared" si="38"/>
        <v>-0.279556147144356</v>
      </c>
      <c r="T518" s="48">
        <v>0.0172168693729269</v>
      </c>
      <c r="U518" s="19"/>
    </row>
    <row r="519" customHeight="1" spans="1:21">
      <c r="A519" s="16" t="str">
        <f t="shared" si="35"/>
        <v>10483844743</v>
      </c>
      <c r="B519" s="53">
        <v>104838</v>
      </c>
      <c r="C519" s="53" t="s">
        <v>76</v>
      </c>
      <c r="D519" s="29" t="str">
        <f>VLOOKUP(B519,[1]Sheet1!$C$2:$I$142,7,0)</f>
        <v>C1</v>
      </c>
      <c r="E519" s="53" t="s">
        <v>19</v>
      </c>
      <c r="F519" s="5" t="s">
        <v>166</v>
      </c>
      <c r="G519" s="6">
        <v>44743</v>
      </c>
      <c r="H519" s="74" t="s">
        <v>612</v>
      </c>
      <c r="I519" s="40">
        <v>61</v>
      </c>
      <c r="J519" s="40">
        <v>2512.71</v>
      </c>
      <c r="K519" s="40" t="s">
        <v>613</v>
      </c>
      <c r="L519" s="41">
        <f t="shared" si="36"/>
        <v>941.009895</v>
      </c>
      <c r="M519" s="42">
        <v>63.2173913043478</v>
      </c>
      <c r="N519" s="42">
        <v>3302.59086956522</v>
      </c>
      <c r="O519" s="43">
        <v>0.31655</v>
      </c>
      <c r="P519" s="42">
        <f t="shared" si="37"/>
        <v>1045.43513976087</v>
      </c>
      <c r="Q519" s="48">
        <v>-0.0350756533700138</v>
      </c>
      <c r="R519" s="48">
        <v>-0.239170063977439</v>
      </c>
      <c r="S519" s="48">
        <f t="shared" si="38"/>
        <v>-0.0998868708246752</v>
      </c>
      <c r="T519" s="48">
        <v>0.183067445901122</v>
      </c>
      <c r="U519" s="19"/>
    </row>
    <row r="520" customHeight="1" spans="1:21">
      <c r="A520" s="16" t="str">
        <f t="shared" si="35"/>
        <v>10483844750</v>
      </c>
      <c r="B520" s="53">
        <v>104838</v>
      </c>
      <c r="C520" s="53" t="s">
        <v>76</v>
      </c>
      <c r="D520" s="29" t="str">
        <f>VLOOKUP(B520,[1]Sheet1!$C$2:$I$142,7,0)</f>
        <v>C1</v>
      </c>
      <c r="E520" s="53" t="s">
        <v>19</v>
      </c>
      <c r="F520" s="5" t="s">
        <v>166</v>
      </c>
      <c r="G520" s="6">
        <v>44750</v>
      </c>
      <c r="H520" s="74" t="s">
        <v>612</v>
      </c>
      <c r="I520" s="40">
        <v>70</v>
      </c>
      <c r="J520" s="40">
        <v>4094.96</v>
      </c>
      <c r="K520" s="40" t="s">
        <v>614</v>
      </c>
      <c r="L520" s="41">
        <f t="shared" si="36"/>
        <v>1342.327888</v>
      </c>
      <c r="M520" s="42">
        <v>63.2173913043478</v>
      </c>
      <c r="N520" s="42">
        <v>3302.59086956522</v>
      </c>
      <c r="O520" s="43">
        <v>0.31655</v>
      </c>
      <c r="P520" s="42">
        <f t="shared" si="37"/>
        <v>1045.43513976087</v>
      </c>
      <c r="Q520" s="48">
        <v>0.107290233837689</v>
      </c>
      <c r="R520" s="48">
        <v>0.239923490898253</v>
      </c>
      <c r="S520" s="48">
        <f t="shared" si="38"/>
        <v>0.283989639287465</v>
      </c>
      <c r="T520" s="48">
        <v>0.0355394092560418</v>
      </c>
      <c r="U520" s="19"/>
    </row>
    <row r="521" customHeight="1" spans="1:21">
      <c r="A521" s="16" t="str">
        <f t="shared" si="35"/>
        <v>10483844757</v>
      </c>
      <c r="B521" s="53">
        <v>104838</v>
      </c>
      <c r="C521" s="53" t="s">
        <v>76</v>
      </c>
      <c r="D521" s="29" t="str">
        <f>VLOOKUP(B521,[1]Sheet1!$C$2:$I$142,7,0)</f>
        <v>C1</v>
      </c>
      <c r="E521" s="53" t="s">
        <v>19</v>
      </c>
      <c r="F521" s="5" t="s">
        <v>166</v>
      </c>
      <c r="G521" s="6">
        <v>44757</v>
      </c>
      <c r="H521" s="74" t="s">
        <v>612</v>
      </c>
      <c r="I521" s="40">
        <v>64</v>
      </c>
      <c r="J521" s="40">
        <v>3525.91</v>
      </c>
      <c r="K521" s="40" t="s">
        <v>615</v>
      </c>
      <c r="L521" s="41">
        <f t="shared" si="36"/>
        <v>1225.606316</v>
      </c>
      <c r="M521" s="42">
        <v>63.2173913043478</v>
      </c>
      <c r="N521" s="42">
        <v>3302.59086956522</v>
      </c>
      <c r="O521" s="43">
        <v>0.31655</v>
      </c>
      <c r="P521" s="42">
        <f t="shared" si="37"/>
        <v>1045.43513976087</v>
      </c>
      <c r="Q521" s="48">
        <v>0.0123796423658872</v>
      </c>
      <c r="R521" s="48">
        <v>0.0676193749860945</v>
      </c>
      <c r="S521" s="48">
        <f t="shared" si="38"/>
        <v>0.17234084582267</v>
      </c>
      <c r="T521" s="48">
        <v>0.098088769546675</v>
      </c>
      <c r="U521" s="19"/>
    </row>
    <row r="522" customHeight="1" spans="1:22">
      <c r="A522" s="16" t="str">
        <f t="shared" si="35"/>
        <v>10483844764</v>
      </c>
      <c r="B522" s="53">
        <v>104838</v>
      </c>
      <c r="C522" s="53" t="s">
        <v>76</v>
      </c>
      <c r="D522" s="29" t="str">
        <f>VLOOKUP(B522,[1]Sheet1!$C$2:$I$142,7,0)</f>
        <v>C1</v>
      </c>
      <c r="E522" s="53" t="s">
        <v>19</v>
      </c>
      <c r="F522" s="5" t="s">
        <v>166</v>
      </c>
      <c r="G522" s="6">
        <v>44764</v>
      </c>
      <c r="H522" s="74" t="s">
        <v>612</v>
      </c>
      <c r="I522" s="40">
        <v>55</v>
      </c>
      <c r="J522" s="40">
        <v>2556.21</v>
      </c>
      <c r="K522" s="40" t="s">
        <v>589</v>
      </c>
      <c r="L522" s="41">
        <f t="shared" si="36"/>
        <v>783.989607</v>
      </c>
      <c r="M522" s="42">
        <v>63.2173913043478</v>
      </c>
      <c r="N522" s="42">
        <v>3302.59086956522</v>
      </c>
      <c r="O522" s="43">
        <v>0.31655</v>
      </c>
      <c r="P522" s="42">
        <f t="shared" si="37"/>
        <v>1045.43513976087</v>
      </c>
      <c r="Q522" s="48">
        <v>-0.129986244841816</v>
      </c>
      <c r="R522" s="48">
        <v>-0.225998586880208</v>
      </c>
      <c r="S522" s="48">
        <f t="shared" si="38"/>
        <v>-0.250082977716506</v>
      </c>
      <c r="T522" s="48">
        <v>-0.0311167272152897</v>
      </c>
      <c r="U522" s="19"/>
      <c r="V522" s="16" t="s">
        <v>127</v>
      </c>
    </row>
    <row r="523" customHeight="1" spans="1:21">
      <c r="A523" s="16" t="str">
        <f t="shared" si="35"/>
        <v>10483844771</v>
      </c>
      <c r="B523" s="53">
        <v>104838</v>
      </c>
      <c r="C523" s="53" t="s">
        <v>76</v>
      </c>
      <c r="D523" s="29" t="str">
        <f>VLOOKUP(B523,[1]Sheet1!$C$2:$I$142,7,0)</f>
        <v>C1</v>
      </c>
      <c r="E523" s="53" t="s">
        <v>19</v>
      </c>
      <c r="F523" s="5" t="s">
        <v>166</v>
      </c>
      <c r="G523" s="6">
        <v>44771</v>
      </c>
      <c r="H523" s="74" t="s">
        <v>612</v>
      </c>
      <c r="I523" s="40">
        <v>67</v>
      </c>
      <c r="J523" s="40">
        <v>3476.31</v>
      </c>
      <c r="K523" s="40" t="s">
        <v>616</v>
      </c>
      <c r="L523" s="41">
        <f t="shared" si="36"/>
        <v>1054.712454</v>
      </c>
      <c r="M523" s="42">
        <v>63.2173913043478</v>
      </c>
      <c r="N523" s="42">
        <v>3302.59086956522</v>
      </c>
      <c r="O523" s="43">
        <v>0.31655</v>
      </c>
      <c r="P523" s="42">
        <f t="shared" si="37"/>
        <v>1045.43513976087</v>
      </c>
      <c r="Q523" s="48">
        <v>0.0598349381017881</v>
      </c>
      <c r="R523" s="48">
        <v>0.0526008631694826</v>
      </c>
      <c r="S523" s="48">
        <f t="shared" si="38"/>
        <v>0.00887411747155502</v>
      </c>
      <c r="T523" s="48">
        <v>-0.0415416205970621</v>
      </c>
      <c r="U523" s="19"/>
    </row>
    <row r="524" customHeight="1" spans="1:21">
      <c r="A524" s="16" t="str">
        <f t="shared" si="35"/>
        <v>5644747</v>
      </c>
      <c r="B524" s="53">
        <v>56</v>
      </c>
      <c r="C524" s="53" t="s">
        <v>73</v>
      </c>
      <c r="D524" s="29" t="str">
        <f>VLOOKUP(B524,[1]Sheet1!$C$2:$I$142,7,0)</f>
        <v>C2</v>
      </c>
      <c r="E524" s="53" t="s">
        <v>19</v>
      </c>
      <c r="F524" s="30" t="s">
        <v>121</v>
      </c>
      <c r="G524" s="32">
        <v>44747</v>
      </c>
      <c r="H524" s="20" t="s">
        <v>617</v>
      </c>
      <c r="I524" s="40">
        <v>51</v>
      </c>
      <c r="J524" s="40">
        <v>2667.31</v>
      </c>
      <c r="K524" s="40" t="s">
        <v>618</v>
      </c>
      <c r="L524" s="41">
        <f t="shared" si="36"/>
        <v>920.488681</v>
      </c>
      <c r="M524" s="42">
        <v>39.3913043478261</v>
      </c>
      <c r="N524" s="42">
        <v>2476.49391304348</v>
      </c>
      <c r="O524" s="43">
        <v>0.3621</v>
      </c>
      <c r="P524" s="42">
        <f t="shared" si="37"/>
        <v>896.738445913044</v>
      </c>
      <c r="Q524" s="48">
        <v>0.294701986754967</v>
      </c>
      <c r="R524" s="48">
        <v>0.0770509008528186</v>
      </c>
      <c r="S524" s="48">
        <f t="shared" si="38"/>
        <v>0.0264851308597277</v>
      </c>
      <c r="T524" s="48">
        <v>-0.0469483568075119</v>
      </c>
      <c r="U524" s="19"/>
    </row>
    <row r="525" customHeight="1" spans="1:21">
      <c r="A525" s="16" t="str">
        <f t="shared" si="35"/>
        <v>5644754</v>
      </c>
      <c r="B525" s="53">
        <v>56</v>
      </c>
      <c r="C525" s="53" t="s">
        <v>73</v>
      </c>
      <c r="D525" s="29" t="str">
        <f>VLOOKUP(B525,[1]Sheet1!$C$2:$I$142,7,0)</f>
        <v>C2</v>
      </c>
      <c r="E525" s="53" t="s">
        <v>19</v>
      </c>
      <c r="F525" s="30" t="s">
        <v>121</v>
      </c>
      <c r="G525" s="32">
        <v>44754</v>
      </c>
      <c r="H525" s="20" t="s">
        <v>617</v>
      </c>
      <c r="I525" s="40">
        <v>46</v>
      </c>
      <c r="J525" s="40">
        <v>2937.14</v>
      </c>
      <c r="K525" s="40" t="s">
        <v>619</v>
      </c>
      <c r="L525" s="41">
        <f t="shared" si="36"/>
        <v>1091.14751</v>
      </c>
      <c r="M525" s="42">
        <v>39.3913043478261</v>
      </c>
      <c r="N525" s="42">
        <v>2476.49391304348</v>
      </c>
      <c r="O525" s="43">
        <v>0.3621</v>
      </c>
      <c r="P525" s="42">
        <f t="shared" si="37"/>
        <v>896.738445913044</v>
      </c>
      <c r="Q525" s="48">
        <v>0.167770419426049</v>
      </c>
      <c r="R525" s="48">
        <v>0.186007356824234</v>
      </c>
      <c r="S525" s="48">
        <f t="shared" si="38"/>
        <v>0.21679572786579</v>
      </c>
      <c r="T525" s="48">
        <v>0.0259596796465064</v>
      </c>
      <c r="U525" s="19"/>
    </row>
    <row r="526" customHeight="1" spans="1:22">
      <c r="A526" s="16" t="str">
        <f t="shared" si="35"/>
        <v>5644761</v>
      </c>
      <c r="B526" s="53">
        <v>56</v>
      </c>
      <c r="C526" s="53" t="s">
        <v>73</v>
      </c>
      <c r="D526" s="29" t="str">
        <f>VLOOKUP(B526,[1]Sheet1!$C$2:$I$142,7,0)</f>
        <v>C2</v>
      </c>
      <c r="E526" s="53" t="s">
        <v>19</v>
      </c>
      <c r="F526" s="30" t="s">
        <v>121</v>
      </c>
      <c r="G526" s="32">
        <v>44761</v>
      </c>
      <c r="H526" s="20" t="s">
        <v>617</v>
      </c>
      <c r="I526" s="40">
        <v>45</v>
      </c>
      <c r="J526" s="40">
        <v>3834.45</v>
      </c>
      <c r="K526" s="40" t="s">
        <v>620</v>
      </c>
      <c r="L526" s="41">
        <f t="shared" si="36"/>
        <v>1074.41289</v>
      </c>
      <c r="M526" s="42">
        <v>39.3913043478261</v>
      </c>
      <c r="N526" s="42">
        <v>2476.49391304348</v>
      </c>
      <c r="O526" s="43">
        <v>0.3621</v>
      </c>
      <c r="P526" s="42">
        <f t="shared" si="37"/>
        <v>896.738445913044</v>
      </c>
      <c r="Q526" s="48">
        <v>0.142384105960265</v>
      </c>
      <c r="R526" s="48">
        <v>0.548338148462342</v>
      </c>
      <c r="S526" s="48">
        <f t="shared" si="38"/>
        <v>0.198134076772019</v>
      </c>
      <c r="T526" s="48">
        <v>-0.226180613090307</v>
      </c>
      <c r="U526" s="77">
        <v>0</v>
      </c>
      <c r="V526" s="16" t="s">
        <v>127</v>
      </c>
    </row>
    <row r="527" customHeight="1" spans="1:22">
      <c r="A527" s="16" t="str">
        <f t="shared" si="35"/>
        <v>5644768</v>
      </c>
      <c r="B527" s="53">
        <v>56</v>
      </c>
      <c r="C527" s="53" t="s">
        <v>73</v>
      </c>
      <c r="D527" s="29" t="str">
        <f>VLOOKUP(B527,[1]Sheet1!$C$2:$I$142,7,0)</f>
        <v>C2</v>
      </c>
      <c r="E527" s="53" t="s">
        <v>19</v>
      </c>
      <c r="F527" s="30" t="s">
        <v>121</v>
      </c>
      <c r="G527" s="32">
        <v>44768</v>
      </c>
      <c r="H527" s="20" t="s">
        <v>617</v>
      </c>
      <c r="I527" s="40">
        <v>56</v>
      </c>
      <c r="J527" s="40">
        <v>5283.68</v>
      </c>
      <c r="K527" s="40" t="s">
        <v>561</v>
      </c>
      <c r="L527" s="41">
        <f t="shared" si="36"/>
        <v>1632.128752</v>
      </c>
      <c r="M527" s="42">
        <v>39.3913043478261</v>
      </c>
      <c r="N527" s="42">
        <v>2476.49391304348</v>
      </c>
      <c r="O527" s="43">
        <v>0.3621</v>
      </c>
      <c r="P527" s="42">
        <f t="shared" si="37"/>
        <v>896.738445913044</v>
      </c>
      <c r="Q527" s="48">
        <v>0.421633554083885</v>
      </c>
      <c r="R527" s="48">
        <v>1.13353239924044</v>
      </c>
      <c r="S527" s="48">
        <f t="shared" si="38"/>
        <v>0.820072240059022</v>
      </c>
      <c r="T527" s="48">
        <v>-0.146920740127037</v>
      </c>
      <c r="U527" s="77">
        <v>0</v>
      </c>
      <c r="V527" s="19" t="s">
        <v>455</v>
      </c>
    </row>
    <row r="528" customHeight="1" spans="1:21">
      <c r="A528" s="16" t="str">
        <f t="shared" si="35"/>
        <v>5644749</v>
      </c>
      <c r="B528" s="53">
        <v>56</v>
      </c>
      <c r="C528" s="53" t="s">
        <v>73</v>
      </c>
      <c r="D528" s="29" t="str">
        <f>VLOOKUP(B528,[1]Sheet1!$C$2:$I$142,7,0)</f>
        <v>C2</v>
      </c>
      <c r="E528" s="53" t="s">
        <v>19</v>
      </c>
      <c r="F528" s="30" t="s">
        <v>114</v>
      </c>
      <c r="G528" s="6">
        <v>44749</v>
      </c>
      <c r="H528" s="20" t="s">
        <v>617</v>
      </c>
      <c r="I528" s="40">
        <v>34</v>
      </c>
      <c r="J528" s="40">
        <v>1936.32</v>
      </c>
      <c r="K528" s="40" t="s">
        <v>621</v>
      </c>
      <c r="L528" s="41">
        <f t="shared" si="36"/>
        <v>655.831584</v>
      </c>
      <c r="M528" s="42">
        <v>39.3913043478261</v>
      </c>
      <c r="N528" s="42">
        <v>2476.49391304348</v>
      </c>
      <c r="O528" s="43">
        <v>0.3621</v>
      </c>
      <c r="P528" s="42">
        <f t="shared" si="37"/>
        <v>896.738445913044</v>
      </c>
      <c r="Q528" s="48">
        <v>-0.136865342163355</v>
      </c>
      <c r="R528" s="48">
        <v>-0.218120428319419</v>
      </c>
      <c r="S528" s="48">
        <f t="shared" si="38"/>
        <v>-0.268647857143848</v>
      </c>
      <c r="T528" s="48">
        <v>-0.0646230323115162</v>
      </c>
      <c r="U528" s="19"/>
    </row>
    <row r="529" customHeight="1" spans="1:21">
      <c r="A529" s="16" t="str">
        <f t="shared" si="35"/>
        <v>5644756</v>
      </c>
      <c r="B529" s="53">
        <v>56</v>
      </c>
      <c r="C529" s="53" t="s">
        <v>73</v>
      </c>
      <c r="D529" s="29" t="str">
        <f>VLOOKUP(B529,[1]Sheet1!$C$2:$I$142,7,0)</f>
        <v>C2</v>
      </c>
      <c r="E529" s="53" t="s">
        <v>19</v>
      </c>
      <c r="F529" s="30" t="s">
        <v>114</v>
      </c>
      <c r="G529" s="32">
        <v>44756</v>
      </c>
      <c r="H529" s="20" t="s">
        <v>617</v>
      </c>
      <c r="I529" s="40">
        <v>36</v>
      </c>
      <c r="J529" s="40">
        <v>1927.68</v>
      </c>
      <c r="K529" s="40" t="s">
        <v>331</v>
      </c>
      <c r="L529" s="41">
        <f t="shared" si="36"/>
        <v>672.953088</v>
      </c>
      <c r="M529" s="42">
        <v>39.3913043478261</v>
      </c>
      <c r="N529" s="42">
        <v>2476.49391304348</v>
      </c>
      <c r="O529" s="43">
        <v>0.3621</v>
      </c>
      <c r="P529" s="42">
        <f t="shared" si="37"/>
        <v>896.738445913044</v>
      </c>
      <c r="Q529" s="48">
        <v>-0.0860927152317881</v>
      </c>
      <c r="R529" s="48">
        <v>-0.2216092315644</v>
      </c>
      <c r="S529" s="48">
        <f t="shared" si="38"/>
        <v>-0.249554771441956</v>
      </c>
      <c r="T529" s="48">
        <v>-0.0359016846175092</v>
      </c>
      <c r="U529" s="19"/>
    </row>
    <row r="530" customHeight="1" spans="1:22">
      <c r="A530" s="16" t="str">
        <f t="shared" si="35"/>
        <v>5644763</v>
      </c>
      <c r="B530" s="53">
        <v>56</v>
      </c>
      <c r="C530" s="53" t="s">
        <v>73</v>
      </c>
      <c r="D530" s="29" t="str">
        <f>VLOOKUP(B530,[1]Sheet1!$C$2:$I$142,7,0)</f>
        <v>C2</v>
      </c>
      <c r="E530" s="53" t="s">
        <v>19</v>
      </c>
      <c r="F530" s="30" t="s">
        <v>114</v>
      </c>
      <c r="G530" s="32">
        <v>44763</v>
      </c>
      <c r="H530" s="20" t="s">
        <v>617</v>
      </c>
      <c r="I530" s="40">
        <v>73</v>
      </c>
      <c r="J530" s="40">
        <v>4818.4</v>
      </c>
      <c r="K530" s="40" t="s">
        <v>622</v>
      </c>
      <c r="L530" s="41">
        <f t="shared" si="36"/>
        <v>1459.49336</v>
      </c>
      <c r="M530" s="42">
        <v>39.3913043478261</v>
      </c>
      <c r="N530" s="42">
        <v>2476.49391304348</v>
      </c>
      <c r="O530" s="43">
        <v>0.3621</v>
      </c>
      <c r="P530" s="42">
        <f t="shared" si="37"/>
        <v>896.738445913044</v>
      </c>
      <c r="Q530" s="48">
        <v>0.853200883002208</v>
      </c>
      <c r="R530" s="48">
        <v>0.945653883751503</v>
      </c>
      <c r="S530" s="48">
        <f t="shared" si="38"/>
        <v>0.627557474146174</v>
      </c>
      <c r="T530" s="48">
        <v>-0.163490748412041</v>
      </c>
      <c r="U530" s="77">
        <v>0</v>
      </c>
      <c r="V530" s="16" t="s">
        <v>127</v>
      </c>
    </row>
    <row r="531" customHeight="1" spans="1:21">
      <c r="A531" s="16" t="str">
        <f t="shared" si="35"/>
        <v>5644770</v>
      </c>
      <c r="B531" s="53">
        <v>56</v>
      </c>
      <c r="C531" s="53" t="s">
        <v>73</v>
      </c>
      <c r="D531" s="29" t="str">
        <f>VLOOKUP(B531,[1]Sheet1!$C$2:$I$142,7,0)</f>
        <v>C2</v>
      </c>
      <c r="E531" s="53" t="s">
        <v>19</v>
      </c>
      <c r="F531" s="30" t="s">
        <v>114</v>
      </c>
      <c r="G531" s="32">
        <v>44770</v>
      </c>
      <c r="H531" s="20" t="s">
        <v>617</v>
      </c>
      <c r="I531" s="40">
        <v>41</v>
      </c>
      <c r="J531" s="40">
        <v>2897.8</v>
      </c>
      <c r="K531" s="40" t="s">
        <v>623</v>
      </c>
      <c r="L531" s="41">
        <f t="shared" si="36"/>
        <v>1264.31014</v>
      </c>
      <c r="M531" s="42">
        <v>39.3913043478261</v>
      </c>
      <c r="N531" s="42">
        <v>2476.49391304348</v>
      </c>
      <c r="O531" s="43">
        <v>0.3621</v>
      </c>
      <c r="P531" s="42">
        <f t="shared" si="37"/>
        <v>896.738445913044</v>
      </c>
      <c r="Q531" s="48">
        <v>0.0408388520971303</v>
      </c>
      <c r="R531" s="48">
        <v>0.170121995752761</v>
      </c>
      <c r="S531" s="48">
        <f t="shared" si="38"/>
        <v>0.409898444481992</v>
      </c>
      <c r="T531" s="48">
        <v>0.204915769124551</v>
      </c>
      <c r="U531" s="19"/>
    </row>
    <row r="532" customHeight="1" spans="1:21">
      <c r="A532" s="16" t="str">
        <f t="shared" si="35"/>
        <v>5244747</v>
      </c>
      <c r="B532" s="68">
        <v>52</v>
      </c>
      <c r="C532" s="69" t="s">
        <v>71</v>
      </c>
      <c r="D532" s="29" t="str">
        <f>VLOOKUP(B532,[1]Sheet1!$C$2:$I$142,7,0)</f>
        <v>C1</v>
      </c>
      <c r="E532" s="53" t="s">
        <v>19</v>
      </c>
      <c r="F532" s="30" t="s">
        <v>121</v>
      </c>
      <c r="G532" s="32">
        <v>44747</v>
      </c>
      <c r="H532" s="74" t="s">
        <v>624</v>
      </c>
      <c r="I532" s="40">
        <v>34</v>
      </c>
      <c r="J532" s="40">
        <v>2079.86</v>
      </c>
      <c r="K532" s="40" t="s">
        <v>347</v>
      </c>
      <c r="L532" s="41">
        <f t="shared" si="36"/>
        <v>787.019024</v>
      </c>
      <c r="M532" s="42">
        <v>37.5652173913044</v>
      </c>
      <c r="N532" s="42">
        <v>2765.29304347826</v>
      </c>
      <c r="O532" s="43">
        <v>0.34415</v>
      </c>
      <c r="P532" s="42">
        <f t="shared" si="37"/>
        <v>951.675600913043</v>
      </c>
      <c r="Q532" s="48">
        <v>-0.0949074074074075</v>
      </c>
      <c r="R532" s="48">
        <v>-0.247869948212109</v>
      </c>
      <c r="S532" s="48">
        <f t="shared" si="38"/>
        <v>-0.17301754584763</v>
      </c>
      <c r="T532" s="48">
        <v>0.0995205578962663</v>
      </c>
      <c r="U532" s="19"/>
    </row>
    <row r="533" customHeight="1" spans="1:21">
      <c r="A533" s="16" t="str">
        <f t="shared" si="35"/>
        <v>5244754</v>
      </c>
      <c r="B533" s="68">
        <v>52</v>
      </c>
      <c r="C533" s="69" t="s">
        <v>71</v>
      </c>
      <c r="D533" s="29" t="str">
        <f>VLOOKUP(B533,[1]Sheet1!$C$2:$I$142,7,0)</f>
        <v>C1</v>
      </c>
      <c r="E533" s="53" t="s">
        <v>19</v>
      </c>
      <c r="F533" s="30" t="s">
        <v>121</v>
      </c>
      <c r="G533" s="32">
        <v>44754</v>
      </c>
      <c r="H533" s="74" t="s">
        <v>624</v>
      </c>
      <c r="I533" s="40">
        <v>42</v>
      </c>
      <c r="J533" s="40">
        <v>2653.65</v>
      </c>
      <c r="K533" s="40" t="s">
        <v>625</v>
      </c>
      <c r="L533" s="41">
        <f t="shared" si="36"/>
        <v>929.83896</v>
      </c>
      <c r="M533" s="42">
        <v>37.5652173913044</v>
      </c>
      <c r="N533" s="42">
        <v>2765.29304347826</v>
      </c>
      <c r="O533" s="43">
        <v>0.34415</v>
      </c>
      <c r="P533" s="42">
        <f t="shared" si="37"/>
        <v>951.675600913043</v>
      </c>
      <c r="Q533" s="48">
        <v>0.118055555555555</v>
      </c>
      <c r="R533" s="48">
        <v>-0.0403729520607456</v>
      </c>
      <c r="S533" s="48">
        <f t="shared" si="38"/>
        <v>-0.0229454668083252</v>
      </c>
      <c r="T533" s="48">
        <v>0.0181606857474939</v>
      </c>
      <c r="U533" s="19"/>
    </row>
    <row r="534" customHeight="1" spans="1:22">
      <c r="A534" s="16" t="str">
        <f t="shared" si="35"/>
        <v>5244761</v>
      </c>
      <c r="B534" s="68">
        <v>52</v>
      </c>
      <c r="C534" s="69" t="s">
        <v>71</v>
      </c>
      <c r="D534" s="29" t="str">
        <f>VLOOKUP(B534,[1]Sheet1!$C$2:$I$142,7,0)</f>
        <v>C1</v>
      </c>
      <c r="E534" s="53" t="s">
        <v>19</v>
      </c>
      <c r="F534" s="30" t="s">
        <v>121</v>
      </c>
      <c r="G534" s="32">
        <v>44761</v>
      </c>
      <c r="H534" s="74" t="s">
        <v>624</v>
      </c>
      <c r="I534" s="40">
        <v>49</v>
      </c>
      <c r="J534" s="40">
        <v>4260.14</v>
      </c>
      <c r="K534" s="40" t="s">
        <v>626</v>
      </c>
      <c r="L534" s="41">
        <f t="shared" si="36"/>
        <v>1145.551646</v>
      </c>
      <c r="M534" s="42">
        <v>37.5652173913044</v>
      </c>
      <c r="N534" s="42">
        <v>2765.29304347826</v>
      </c>
      <c r="O534" s="43">
        <v>0.34415</v>
      </c>
      <c r="P534" s="42">
        <f t="shared" si="37"/>
        <v>951.675600913043</v>
      </c>
      <c r="Q534" s="48">
        <v>0.304398148148148</v>
      </c>
      <c r="R534" s="48">
        <v>0.540574518873226</v>
      </c>
      <c r="S534" s="48">
        <f t="shared" si="38"/>
        <v>0.203720726790674</v>
      </c>
      <c r="T534" s="48">
        <v>-0.218654656399825</v>
      </c>
      <c r="U534" s="19"/>
      <c r="V534" s="16" t="s">
        <v>127</v>
      </c>
    </row>
    <row r="535" customHeight="1" spans="1:21">
      <c r="A535" s="16" t="str">
        <f t="shared" si="35"/>
        <v>5244768</v>
      </c>
      <c r="B535" s="68">
        <v>52</v>
      </c>
      <c r="C535" s="69" t="s">
        <v>71</v>
      </c>
      <c r="D535" s="29" t="str">
        <f>VLOOKUP(B535,[1]Sheet1!$C$2:$I$142,7,0)</f>
        <v>C1</v>
      </c>
      <c r="E535" s="53" t="s">
        <v>19</v>
      </c>
      <c r="F535" s="30" t="s">
        <v>121</v>
      </c>
      <c r="G535" s="32">
        <v>44768</v>
      </c>
      <c r="H535" s="74" t="s">
        <v>624</v>
      </c>
      <c r="I535" s="40">
        <v>32</v>
      </c>
      <c r="J535" s="40">
        <v>2125.18</v>
      </c>
      <c r="K535" s="40" t="s">
        <v>627</v>
      </c>
      <c r="L535" s="41">
        <f t="shared" si="36"/>
        <v>747.425806</v>
      </c>
      <c r="M535" s="42">
        <v>37.5652173913044</v>
      </c>
      <c r="N535" s="42">
        <v>2765.29304347826</v>
      </c>
      <c r="O535" s="43">
        <v>0.34415</v>
      </c>
      <c r="P535" s="42">
        <f t="shared" si="37"/>
        <v>951.675600913043</v>
      </c>
      <c r="Q535" s="48">
        <v>-0.148148148148148</v>
      </c>
      <c r="R535" s="48">
        <v>-0.231481088410474</v>
      </c>
      <c r="S535" s="48">
        <f t="shared" si="38"/>
        <v>-0.214621237233659</v>
      </c>
      <c r="T535" s="48">
        <v>0.0219381083829727</v>
      </c>
      <c r="U535" s="19"/>
    </row>
    <row r="536" customHeight="1" spans="1:21">
      <c r="A536" s="16" t="str">
        <f t="shared" si="35"/>
        <v>5244749</v>
      </c>
      <c r="B536" s="68">
        <v>52</v>
      </c>
      <c r="C536" s="69" t="s">
        <v>71</v>
      </c>
      <c r="D536" s="29" t="str">
        <f>VLOOKUP(B536,[1]Sheet1!$C$2:$I$142,7,0)</f>
        <v>C1</v>
      </c>
      <c r="E536" s="53" t="s">
        <v>19</v>
      </c>
      <c r="F536" s="30" t="s">
        <v>114</v>
      </c>
      <c r="G536" s="6">
        <v>44749</v>
      </c>
      <c r="H536" s="74" t="s">
        <v>122</v>
      </c>
      <c r="I536" s="40">
        <v>31</v>
      </c>
      <c r="J536" s="40">
        <v>3092.7</v>
      </c>
      <c r="K536" s="40" t="s">
        <v>628</v>
      </c>
      <c r="L536" s="41">
        <f t="shared" si="36"/>
        <v>1162.8552</v>
      </c>
      <c r="M536" s="42">
        <v>37.5652173913044</v>
      </c>
      <c r="N536" s="42">
        <v>2765.29304347826</v>
      </c>
      <c r="O536" s="43">
        <v>0.34415</v>
      </c>
      <c r="P536" s="42">
        <f t="shared" si="37"/>
        <v>951.675600913043</v>
      </c>
      <c r="Q536" s="48">
        <v>-0.174768518518519</v>
      </c>
      <c r="R536" s="48">
        <v>0.11839864758417</v>
      </c>
      <c r="S536" s="48">
        <f t="shared" si="38"/>
        <v>0.221902924572564</v>
      </c>
      <c r="T536" s="48">
        <v>0.0925468545692287</v>
      </c>
      <c r="U536" s="19"/>
    </row>
    <row r="537" s="18" customFormat="1" customHeight="1" spans="1:20">
      <c r="A537" s="17" t="str">
        <f t="shared" si="35"/>
        <v>5244756</v>
      </c>
      <c r="B537" s="62">
        <v>52</v>
      </c>
      <c r="C537" s="59" t="s">
        <v>71</v>
      </c>
      <c r="D537" s="54" t="str">
        <f>VLOOKUP(B537,[1]Sheet1!$C$2:$I$142,7,0)</f>
        <v>C1</v>
      </c>
      <c r="E537" s="54" t="s">
        <v>19</v>
      </c>
      <c r="F537" s="59" t="s">
        <v>114</v>
      </c>
      <c r="G537" s="60">
        <v>44756</v>
      </c>
      <c r="H537" s="78" t="s">
        <v>122</v>
      </c>
      <c r="I537" s="67">
        <f>VLOOKUP(A537,[2]CXMDXSHZ!$A$2:$F$4793,6,0)</f>
        <v>34</v>
      </c>
      <c r="J537" s="20">
        <f>VLOOKUP(A537,[2]CXMDXSHZ!$A$2:$E$4793,5,0)</f>
        <v>2447.5</v>
      </c>
      <c r="K537" s="20" t="str">
        <f>VLOOKUP(A536,[2]CXMDXSHZ!$A$2:$H$4793,8,0)</f>
        <v>37.6%</v>
      </c>
      <c r="L537" s="20">
        <f>VLOOKUP(A537,[2]CXMDXSHZ!$A$2:$G$4793,7,0)</f>
        <v>1077.14</v>
      </c>
      <c r="M537" s="21">
        <f>VLOOKUP(B536,[3]查询时间段分门店销售汇总!$D$3:$L$144,9,0)</f>
        <v>37.5652173913044</v>
      </c>
      <c r="N537" s="21">
        <f>VLOOKUP(B536,[3]查询时间段分门店销售汇总!$D$3:$P$144,13,0)</f>
        <v>2765.29304347826</v>
      </c>
      <c r="O537" s="66">
        <f>VLOOKUP(B536,[3]查询时间段分门店销售汇总!$D$3:$T$144,17,0)</f>
        <v>0.34415</v>
      </c>
      <c r="P537" s="22">
        <f>O537*N537</f>
        <v>951.675600913043</v>
      </c>
      <c r="Q537" s="48">
        <f>(I537-M537)/M537</f>
        <v>-0.0949074074074075</v>
      </c>
      <c r="R537" s="48">
        <f>(J537-N537)/N537</f>
        <v>-0.114922013139892</v>
      </c>
      <c r="S537" s="48">
        <f t="shared" si="38"/>
        <v>0.131835258744246</v>
      </c>
      <c r="T537" s="48">
        <f>(K537-O537)/O537</f>
        <v>0.0925468545692287</v>
      </c>
    </row>
    <row r="538" customHeight="1" spans="1:22">
      <c r="A538" s="16" t="str">
        <f t="shared" si="35"/>
        <v>5244763</v>
      </c>
      <c r="B538" s="68">
        <v>52</v>
      </c>
      <c r="C538" s="69" t="s">
        <v>71</v>
      </c>
      <c r="D538" s="29" t="str">
        <f>VLOOKUP(B538,[1]Sheet1!$C$2:$I$142,7,0)</f>
        <v>C1</v>
      </c>
      <c r="E538" s="53" t="s">
        <v>19</v>
      </c>
      <c r="F538" s="30" t="s">
        <v>114</v>
      </c>
      <c r="G538" s="32">
        <v>44763</v>
      </c>
      <c r="H538" s="74" t="s">
        <v>122</v>
      </c>
      <c r="I538" s="40">
        <v>38</v>
      </c>
      <c r="J538" s="40">
        <v>2872.24</v>
      </c>
      <c r="K538" s="40" t="s">
        <v>629</v>
      </c>
      <c r="L538" s="41">
        <f t="shared" si="36"/>
        <v>872.299288</v>
      </c>
      <c r="M538" s="42">
        <v>37.5652173913044</v>
      </c>
      <c r="N538" s="42">
        <v>2765.29304347826</v>
      </c>
      <c r="O538" s="43">
        <v>0.34415</v>
      </c>
      <c r="P538" s="42">
        <f t="shared" si="37"/>
        <v>951.675600913043</v>
      </c>
      <c r="Q538" s="48">
        <v>0.011574074074074</v>
      </c>
      <c r="R538" s="48">
        <v>0.0386747280813385</v>
      </c>
      <c r="S538" s="48">
        <f t="shared" si="38"/>
        <v>-0.0834069012979728</v>
      </c>
      <c r="T538" s="48">
        <v>-0.11753595815778</v>
      </c>
      <c r="U538" s="19"/>
      <c r="V538" s="16" t="s">
        <v>127</v>
      </c>
    </row>
    <row r="539" s="18" customFormat="1" customHeight="1" spans="1:20">
      <c r="A539" s="17" t="str">
        <f t="shared" si="35"/>
        <v>5244770</v>
      </c>
      <c r="B539" s="62">
        <v>52</v>
      </c>
      <c r="C539" s="59" t="s">
        <v>71</v>
      </c>
      <c r="D539" s="54" t="str">
        <f>VLOOKUP(B539,[1]Sheet1!$C$2:$I$142,7,0)</f>
        <v>C1</v>
      </c>
      <c r="E539" s="54" t="s">
        <v>19</v>
      </c>
      <c r="F539" s="59" t="s">
        <v>114</v>
      </c>
      <c r="G539" s="60">
        <v>44770</v>
      </c>
      <c r="H539" s="78" t="s">
        <v>122</v>
      </c>
      <c r="I539" s="67">
        <f>VLOOKUP(A539,[2]CXMDXSHZ!$A$2:$F$4793,6,0)</f>
        <v>20</v>
      </c>
      <c r="J539" s="20">
        <f>VLOOKUP(A539,[2]CXMDXSHZ!$A$2:$E$4793,5,0)</f>
        <v>1388</v>
      </c>
      <c r="K539" s="20" t="str">
        <f>VLOOKUP(A538,[2]CXMDXSHZ!$A$2:$H$4793,8,0)</f>
        <v>30.37%</v>
      </c>
      <c r="L539" s="20">
        <f>VLOOKUP(A539,[2]CXMDXSHZ!$A$2:$G$4793,7,0)</f>
        <v>381.13</v>
      </c>
      <c r="M539" s="21">
        <f>VLOOKUP(B538,[3]查询时间段分门店销售汇总!$D$3:$L$144,9,0)</f>
        <v>37.5652173913044</v>
      </c>
      <c r="N539" s="21">
        <f>VLOOKUP(B538,[3]查询时间段分门店销售汇总!$D$3:$P$144,13,0)</f>
        <v>2765.29304347826</v>
      </c>
      <c r="O539" s="66">
        <f>VLOOKUP(B538,[3]查询时间段分门店销售汇总!$D$3:$T$144,17,0)</f>
        <v>0.34415</v>
      </c>
      <c r="P539" s="22">
        <f>O539*N539</f>
        <v>951.675600913043</v>
      </c>
      <c r="Q539" s="48">
        <f>(I539-M539)/M539</f>
        <v>-0.467592592592593</v>
      </c>
      <c r="R539" s="48">
        <f>(J539-N539)/N539</f>
        <v>-0.498064046675453</v>
      </c>
      <c r="S539" s="48">
        <f t="shared" si="38"/>
        <v>-0.59951689458641</v>
      </c>
      <c r="T539" s="48">
        <f>(K539-O539)/O539</f>
        <v>-0.11753595815778</v>
      </c>
    </row>
    <row r="540" customHeight="1" spans="1:22">
      <c r="A540" s="16" t="str">
        <f t="shared" si="35"/>
        <v>5444746</v>
      </c>
      <c r="B540" s="79">
        <v>54</v>
      </c>
      <c r="C540" s="79" t="s">
        <v>72</v>
      </c>
      <c r="D540" s="29" t="str">
        <f>VLOOKUP(B540,[1]Sheet1!$C$2:$I$142,7,0)</f>
        <v>B1</v>
      </c>
      <c r="E540" s="53" t="s">
        <v>19</v>
      </c>
      <c r="F540" s="5" t="s">
        <v>152</v>
      </c>
      <c r="G540" s="6">
        <v>44746</v>
      </c>
      <c r="H540" s="74" t="s">
        <v>630</v>
      </c>
      <c r="I540" s="40">
        <v>69</v>
      </c>
      <c r="J540" s="40">
        <v>8838.6</v>
      </c>
      <c r="K540" s="40" t="s">
        <v>631</v>
      </c>
      <c r="L540" s="41">
        <f t="shared" si="36"/>
        <v>2306.8746</v>
      </c>
      <c r="M540" s="42">
        <v>78.5217391304348</v>
      </c>
      <c r="N540" s="42">
        <v>6127.95304347826</v>
      </c>
      <c r="O540" s="43">
        <v>0.33075</v>
      </c>
      <c r="P540" s="42">
        <f t="shared" si="37"/>
        <v>2026.82046913043</v>
      </c>
      <c r="Q540" s="48">
        <v>-0.121262458471761</v>
      </c>
      <c r="R540" s="48">
        <v>0.442341339316654</v>
      </c>
      <c r="S540" s="48">
        <f t="shared" si="38"/>
        <v>0.138174118100217</v>
      </c>
      <c r="T540" s="48">
        <v>-0.210884353741497</v>
      </c>
      <c r="U540" s="77">
        <v>0</v>
      </c>
      <c r="V540" s="25" t="s">
        <v>151</v>
      </c>
    </row>
    <row r="541" customHeight="1" spans="1:21">
      <c r="A541" s="16" t="str">
        <f t="shared" si="35"/>
        <v>5444753</v>
      </c>
      <c r="B541" s="79">
        <v>54</v>
      </c>
      <c r="C541" s="79" t="s">
        <v>72</v>
      </c>
      <c r="D541" s="29" t="str">
        <f>VLOOKUP(B541,[1]Sheet1!$C$2:$I$142,7,0)</f>
        <v>B1</v>
      </c>
      <c r="E541" s="53" t="s">
        <v>19</v>
      </c>
      <c r="F541" s="5" t="s">
        <v>152</v>
      </c>
      <c r="G541" s="6">
        <v>44753</v>
      </c>
      <c r="H541" s="74" t="s">
        <v>630</v>
      </c>
      <c r="I541" s="40">
        <v>103</v>
      </c>
      <c r="J541" s="40">
        <v>6498.2</v>
      </c>
      <c r="K541" s="40" t="s">
        <v>632</v>
      </c>
      <c r="L541" s="41">
        <f t="shared" si="36"/>
        <v>2250.32666</v>
      </c>
      <c r="M541" s="42">
        <v>78.5217391304348</v>
      </c>
      <c r="N541" s="42">
        <v>6127.95304347826</v>
      </c>
      <c r="O541" s="43">
        <v>0.33075</v>
      </c>
      <c r="P541" s="42">
        <f t="shared" si="37"/>
        <v>2026.82046913043</v>
      </c>
      <c r="Q541" s="48">
        <v>0.311738648947951</v>
      </c>
      <c r="R541" s="48">
        <v>0.0604193527422308</v>
      </c>
      <c r="S541" s="48">
        <f t="shared" si="38"/>
        <v>0.110274291321646</v>
      </c>
      <c r="T541" s="48">
        <v>0.0470143613000758</v>
      </c>
      <c r="U541" s="19"/>
    </row>
    <row r="542" customHeight="1" spans="1:22">
      <c r="A542" s="16" t="str">
        <f t="shared" si="35"/>
        <v>5444760</v>
      </c>
      <c r="B542" s="79">
        <v>54</v>
      </c>
      <c r="C542" s="79" t="s">
        <v>72</v>
      </c>
      <c r="D542" s="29" t="str">
        <f>VLOOKUP(B542,[1]Sheet1!$C$2:$I$142,7,0)</f>
        <v>B1</v>
      </c>
      <c r="E542" s="53" t="s">
        <v>19</v>
      </c>
      <c r="F542" s="5" t="s">
        <v>152</v>
      </c>
      <c r="G542" s="6">
        <v>44760</v>
      </c>
      <c r="H542" s="74" t="s">
        <v>630</v>
      </c>
      <c r="I542" s="40">
        <v>140</v>
      </c>
      <c r="J542" s="40">
        <v>15925.16</v>
      </c>
      <c r="K542" s="40" t="s">
        <v>633</v>
      </c>
      <c r="L542" s="41">
        <f t="shared" si="36"/>
        <v>3955.809744</v>
      </c>
      <c r="M542" s="42">
        <v>78.5217391304348</v>
      </c>
      <c r="N542" s="42">
        <v>6127.95304347826</v>
      </c>
      <c r="O542" s="43">
        <v>0.33075</v>
      </c>
      <c r="P542" s="42">
        <f t="shared" si="37"/>
        <v>2026.82046913043</v>
      </c>
      <c r="Q542" s="48">
        <v>0.782945736434109</v>
      </c>
      <c r="R542" s="48">
        <v>1.59877317711312</v>
      </c>
      <c r="S542" s="48">
        <f t="shared" si="38"/>
        <v>0.95173169219924</v>
      </c>
      <c r="T542" s="48">
        <v>-0.248979591836735</v>
      </c>
      <c r="U542" s="77">
        <v>0</v>
      </c>
      <c r="V542" s="16" t="s">
        <v>127</v>
      </c>
    </row>
    <row r="543" customHeight="1" spans="1:21">
      <c r="A543" s="16" t="str">
        <f t="shared" si="35"/>
        <v>5444767</v>
      </c>
      <c r="B543" s="79">
        <v>54</v>
      </c>
      <c r="C543" s="79" t="s">
        <v>72</v>
      </c>
      <c r="D543" s="29" t="str">
        <f>VLOOKUP(B543,[1]Sheet1!$C$2:$I$142,7,0)</f>
        <v>B1</v>
      </c>
      <c r="E543" s="53" t="s">
        <v>19</v>
      </c>
      <c r="F543" s="5" t="s">
        <v>152</v>
      </c>
      <c r="G543" s="6">
        <v>44767</v>
      </c>
      <c r="H543" s="74" t="s">
        <v>630</v>
      </c>
      <c r="I543" s="40">
        <v>90</v>
      </c>
      <c r="J543" s="40">
        <v>4457.15</v>
      </c>
      <c r="K543" s="40" t="s">
        <v>595</v>
      </c>
      <c r="L543" s="41">
        <f t="shared" si="36"/>
        <v>1425.39657</v>
      </c>
      <c r="M543" s="42">
        <v>78.5217391304348</v>
      </c>
      <c r="N543" s="42">
        <v>6127.95304347826</v>
      </c>
      <c r="O543" s="43">
        <v>0.33075</v>
      </c>
      <c r="P543" s="42">
        <f t="shared" si="37"/>
        <v>2026.82046913043</v>
      </c>
      <c r="Q543" s="48">
        <v>0.146179401993355</v>
      </c>
      <c r="R543" s="48">
        <v>-0.272652716433007</v>
      </c>
      <c r="S543" s="48">
        <f t="shared" si="38"/>
        <v>-0.296732694528422</v>
      </c>
      <c r="T543" s="48">
        <v>-0.0331065759637187</v>
      </c>
      <c r="U543" s="19"/>
    </row>
    <row r="544" customHeight="1" spans="1:21">
      <c r="A544" s="16" t="str">
        <f t="shared" si="35"/>
        <v>5444748</v>
      </c>
      <c r="B544" s="79">
        <v>54</v>
      </c>
      <c r="C544" s="79" t="s">
        <v>72</v>
      </c>
      <c r="D544" s="29" t="str">
        <f>VLOOKUP(B544,[1]Sheet1!$C$2:$I$142,7,0)</f>
        <v>B1</v>
      </c>
      <c r="E544" s="53" t="s">
        <v>19</v>
      </c>
      <c r="F544" s="30" t="s">
        <v>129</v>
      </c>
      <c r="G544" s="32">
        <v>44748</v>
      </c>
      <c r="H544" s="20" t="s">
        <v>350</v>
      </c>
      <c r="I544" s="40">
        <v>73</v>
      </c>
      <c r="J544" s="40">
        <v>6610.38</v>
      </c>
      <c r="K544" s="40" t="s">
        <v>634</v>
      </c>
      <c r="L544" s="41">
        <f t="shared" si="36"/>
        <v>2388.330294</v>
      </c>
      <c r="M544" s="42">
        <v>78.5217391304348</v>
      </c>
      <c r="N544" s="42">
        <v>6127.95304347826</v>
      </c>
      <c r="O544" s="43">
        <v>0.33075</v>
      </c>
      <c r="P544" s="42">
        <f t="shared" si="37"/>
        <v>2026.82046913043</v>
      </c>
      <c r="Q544" s="48">
        <v>-0.0703211517165005</v>
      </c>
      <c r="R544" s="48">
        <v>0.0787256287864621</v>
      </c>
      <c r="S544" s="48">
        <f t="shared" si="38"/>
        <v>0.178363022465756</v>
      </c>
      <c r="T544" s="48">
        <v>0.0923658352229781</v>
      </c>
      <c r="U544" s="19"/>
    </row>
    <row r="545" customHeight="1" spans="1:21">
      <c r="A545" s="16" t="str">
        <f t="shared" si="35"/>
        <v>5444755</v>
      </c>
      <c r="B545" s="79">
        <v>54</v>
      </c>
      <c r="C545" s="79" t="s">
        <v>72</v>
      </c>
      <c r="D545" s="29" t="str">
        <f>VLOOKUP(B545,[1]Sheet1!$C$2:$I$142,7,0)</f>
        <v>B1</v>
      </c>
      <c r="E545" s="53" t="s">
        <v>19</v>
      </c>
      <c r="F545" s="30" t="s">
        <v>129</v>
      </c>
      <c r="G545" s="32">
        <v>44755</v>
      </c>
      <c r="H545" s="20" t="s">
        <v>350</v>
      </c>
      <c r="I545" s="40">
        <v>107</v>
      </c>
      <c r="J545" s="40">
        <v>6415.28</v>
      </c>
      <c r="K545" s="40" t="s">
        <v>635</v>
      </c>
      <c r="L545" s="41">
        <f t="shared" si="36"/>
        <v>2133.0806</v>
      </c>
      <c r="M545" s="42">
        <v>78.5217391304348</v>
      </c>
      <c r="N545" s="42">
        <v>6127.95304347826</v>
      </c>
      <c r="O545" s="43">
        <v>0.33075</v>
      </c>
      <c r="P545" s="42">
        <f t="shared" si="37"/>
        <v>2026.82046913043</v>
      </c>
      <c r="Q545" s="48">
        <v>0.362679955703212</v>
      </c>
      <c r="R545" s="48">
        <v>0.046887917463325</v>
      </c>
      <c r="S545" s="48">
        <f t="shared" si="38"/>
        <v>0.0524270069737131</v>
      </c>
      <c r="T545" s="48">
        <v>0.00529100529100538</v>
      </c>
      <c r="U545" s="19"/>
    </row>
    <row r="546" customHeight="1" spans="1:21">
      <c r="A546" s="16" t="str">
        <f t="shared" si="35"/>
        <v>5444762</v>
      </c>
      <c r="B546" s="79">
        <v>54</v>
      </c>
      <c r="C546" s="79" t="s">
        <v>72</v>
      </c>
      <c r="D546" s="29" t="str">
        <f>VLOOKUP(B546,[1]Sheet1!$C$2:$I$142,7,0)</f>
        <v>B1</v>
      </c>
      <c r="E546" s="53" t="s">
        <v>19</v>
      </c>
      <c r="F546" s="30" t="s">
        <v>129</v>
      </c>
      <c r="G546" s="33">
        <v>44762</v>
      </c>
      <c r="H546" s="20" t="s">
        <v>350</v>
      </c>
      <c r="I546" s="40">
        <v>92</v>
      </c>
      <c r="J546" s="40">
        <v>6031.17</v>
      </c>
      <c r="K546" s="40" t="s">
        <v>464</v>
      </c>
      <c r="L546" s="41">
        <f t="shared" si="36"/>
        <v>1805.129181</v>
      </c>
      <c r="M546" s="42">
        <v>78.5217391304348</v>
      </c>
      <c r="N546" s="42">
        <v>6127.95304347826</v>
      </c>
      <c r="O546" s="43">
        <v>0.33075</v>
      </c>
      <c r="P546" s="42">
        <f t="shared" si="37"/>
        <v>2026.82046913043</v>
      </c>
      <c r="Q546" s="48">
        <v>0.171650055370986</v>
      </c>
      <c r="R546" s="48">
        <v>-0.0157936986121756</v>
      </c>
      <c r="S546" s="48">
        <f t="shared" si="38"/>
        <v>-0.109378848056309</v>
      </c>
      <c r="T546" s="48">
        <v>-0.0950869236583522</v>
      </c>
      <c r="U546" s="19"/>
    </row>
    <row r="547" customHeight="1" spans="1:21">
      <c r="A547" s="16" t="str">
        <f t="shared" si="35"/>
        <v>5444769</v>
      </c>
      <c r="B547" s="79">
        <v>54</v>
      </c>
      <c r="C547" s="79" t="s">
        <v>72</v>
      </c>
      <c r="D547" s="29" t="str">
        <f>VLOOKUP(B547,[1]Sheet1!$C$2:$I$142,7,0)</f>
        <v>B1</v>
      </c>
      <c r="E547" s="53" t="s">
        <v>19</v>
      </c>
      <c r="F547" s="30" t="s">
        <v>129</v>
      </c>
      <c r="G547" s="32">
        <v>44769</v>
      </c>
      <c r="H547" s="20" t="s">
        <v>350</v>
      </c>
      <c r="I547" s="40">
        <v>83</v>
      </c>
      <c r="J547" s="40">
        <v>7076.2</v>
      </c>
      <c r="K547" s="40" t="s">
        <v>284</v>
      </c>
      <c r="L547" s="41">
        <f t="shared" si="36"/>
        <v>2565.83012</v>
      </c>
      <c r="M547" s="42">
        <v>78.5217391304348</v>
      </c>
      <c r="N547" s="42">
        <v>6127.95304347826</v>
      </c>
      <c r="O547" s="43">
        <v>0.33075</v>
      </c>
      <c r="P547" s="42">
        <f t="shared" si="37"/>
        <v>2026.82046913043</v>
      </c>
      <c r="Q547" s="48">
        <v>0.0570321151716501</v>
      </c>
      <c r="R547" s="48">
        <v>0.154741224319746</v>
      </c>
      <c r="S547" s="48">
        <f t="shared" si="38"/>
        <v>0.265938527402388</v>
      </c>
      <c r="T547" s="48">
        <v>0.0962962962962963</v>
      </c>
      <c r="U547" s="19"/>
    </row>
    <row r="548" customHeight="1" spans="1:21">
      <c r="A548" s="16" t="str">
        <f t="shared" si="35"/>
        <v>12217644747</v>
      </c>
      <c r="B548" s="79">
        <v>122176</v>
      </c>
      <c r="C548" s="79" t="s">
        <v>77</v>
      </c>
      <c r="D548" s="29" t="str">
        <f>VLOOKUP(B548,[1]Sheet1!$C$2:$I$142,7,0)</f>
        <v>C2</v>
      </c>
      <c r="E548" s="53" t="s">
        <v>19</v>
      </c>
      <c r="F548" s="30" t="s">
        <v>121</v>
      </c>
      <c r="G548" s="32">
        <v>44747</v>
      </c>
      <c r="H548" s="74" t="s">
        <v>630</v>
      </c>
      <c r="I548" s="40">
        <v>18</v>
      </c>
      <c r="J548" s="40">
        <v>606.66</v>
      </c>
      <c r="K548" s="40" t="s">
        <v>636</v>
      </c>
      <c r="L548" s="41">
        <f t="shared" si="36"/>
        <v>199.166478</v>
      </c>
      <c r="M548" s="42">
        <v>25.9565217391304</v>
      </c>
      <c r="N548" s="42">
        <v>1175.00347826087</v>
      </c>
      <c r="O548" s="43">
        <v>0.3172</v>
      </c>
      <c r="P548" s="42">
        <f t="shared" si="37"/>
        <v>372.711103304348</v>
      </c>
      <c r="Q548" s="48">
        <v>-0.306532663316583</v>
      </c>
      <c r="R548" s="48">
        <v>-0.483695145398275</v>
      </c>
      <c r="S548" s="48">
        <f t="shared" si="38"/>
        <v>-0.465627730877218</v>
      </c>
      <c r="T548" s="48">
        <v>0.0349936948297602</v>
      </c>
      <c r="U548" s="19"/>
    </row>
    <row r="549" customHeight="1" spans="1:21">
      <c r="A549" s="16" t="str">
        <f t="shared" si="35"/>
        <v>12217644754</v>
      </c>
      <c r="B549" s="79">
        <v>122176</v>
      </c>
      <c r="C549" s="79" t="s">
        <v>77</v>
      </c>
      <c r="D549" s="29" t="str">
        <f>VLOOKUP(B549,[1]Sheet1!$C$2:$I$142,7,0)</f>
        <v>C2</v>
      </c>
      <c r="E549" s="53" t="s">
        <v>19</v>
      </c>
      <c r="F549" s="30" t="s">
        <v>121</v>
      </c>
      <c r="G549" s="32">
        <v>44754</v>
      </c>
      <c r="H549" s="74" t="s">
        <v>630</v>
      </c>
      <c r="I549" s="40">
        <v>16</v>
      </c>
      <c r="J549" s="40">
        <v>742.5</v>
      </c>
      <c r="K549" s="40" t="s">
        <v>637</v>
      </c>
      <c r="L549" s="41">
        <f t="shared" si="36"/>
        <v>278.80875</v>
      </c>
      <c r="M549" s="42">
        <v>25.9565217391304</v>
      </c>
      <c r="N549" s="42">
        <v>1175.00347826087</v>
      </c>
      <c r="O549" s="43">
        <v>0.3172</v>
      </c>
      <c r="P549" s="42">
        <f t="shared" si="37"/>
        <v>372.711103304348</v>
      </c>
      <c r="Q549" s="48">
        <v>-0.38358458961474</v>
      </c>
      <c r="R549" s="48">
        <v>-0.368086976985822</v>
      </c>
      <c r="S549" s="48">
        <f t="shared" si="38"/>
        <v>-0.251944072692863</v>
      </c>
      <c r="T549" s="48">
        <v>0.183795712484237</v>
      </c>
      <c r="U549" s="19"/>
    </row>
    <row r="550" customHeight="1" spans="1:22">
      <c r="A550" s="16" t="str">
        <f t="shared" si="35"/>
        <v>12217644761</v>
      </c>
      <c r="B550" s="79">
        <v>122176</v>
      </c>
      <c r="C550" s="79" t="s">
        <v>77</v>
      </c>
      <c r="D550" s="29" t="str">
        <f>VLOOKUP(B550,[1]Sheet1!$C$2:$I$142,7,0)</f>
        <v>C2</v>
      </c>
      <c r="E550" s="53" t="s">
        <v>19</v>
      </c>
      <c r="F550" s="30" t="s">
        <v>121</v>
      </c>
      <c r="G550" s="32">
        <v>44761</v>
      </c>
      <c r="H550" s="74" t="s">
        <v>630</v>
      </c>
      <c r="I550" s="40">
        <v>26</v>
      </c>
      <c r="J550" s="40">
        <v>1001.28</v>
      </c>
      <c r="K550" s="40" t="s">
        <v>638</v>
      </c>
      <c r="L550" s="41">
        <f t="shared" si="36"/>
        <v>210.068544</v>
      </c>
      <c r="M550" s="42">
        <v>25.9565217391304</v>
      </c>
      <c r="N550" s="42">
        <v>1175.00347826087</v>
      </c>
      <c r="O550" s="43">
        <v>0.3172</v>
      </c>
      <c r="P550" s="42">
        <f t="shared" si="37"/>
        <v>372.711103304348</v>
      </c>
      <c r="Q550" s="48">
        <v>0.00167504187604694</v>
      </c>
      <c r="R550" s="48">
        <v>-0.14784933106581</v>
      </c>
      <c r="S550" s="48">
        <f t="shared" si="38"/>
        <v>-0.436377016575054</v>
      </c>
      <c r="T550" s="48">
        <v>-0.33858764186633</v>
      </c>
      <c r="U550" s="19"/>
      <c r="V550" s="16" t="s">
        <v>127</v>
      </c>
    </row>
    <row r="551" customHeight="1" spans="1:21">
      <c r="A551" s="16" t="str">
        <f t="shared" si="35"/>
        <v>12217644768</v>
      </c>
      <c r="B551" s="79">
        <v>122176</v>
      </c>
      <c r="C551" s="79" t="s">
        <v>77</v>
      </c>
      <c r="D551" s="29" t="str">
        <f>VLOOKUP(B551,[1]Sheet1!$C$2:$I$142,7,0)</f>
        <v>C2</v>
      </c>
      <c r="E551" s="53" t="s">
        <v>19</v>
      </c>
      <c r="F551" s="30" t="s">
        <v>121</v>
      </c>
      <c r="G551" s="32">
        <v>44768</v>
      </c>
      <c r="H551" s="74" t="s">
        <v>630</v>
      </c>
      <c r="I551" s="40">
        <v>21</v>
      </c>
      <c r="J551" s="40">
        <v>887.6</v>
      </c>
      <c r="K551" s="40" t="s">
        <v>639</v>
      </c>
      <c r="L551" s="41">
        <f t="shared" si="36"/>
        <v>236.45664</v>
      </c>
      <c r="M551" s="42">
        <v>25.9565217391304</v>
      </c>
      <c r="N551" s="42">
        <v>1175.00347826087</v>
      </c>
      <c r="O551" s="43">
        <v>0.3172</v>
      </c>
      <c r="P551" s="42">
        <f t="shared" si="37"/>
        <v>372.711103304348</v>
      </c>
      <c r="Q551" s="48">
        <v>-0.190954773869347</v>
      </c>
      <c r="R551" s="48">
        <v>-0.24459798083854</v>
      </c>
      <c r="S551" s="48">
        <f t="shared" si="38"/>
        <v>-0.365576614424297</v>
      </c>
      <c r="T551" s="48">
        <v>-0.16015132408575</v>
      </c>
      <c r="U551" s="19"/>
    </row>
    <row r="552" customHeight="1" spans="1:21">
      <c r="A552" s="16" t="str">
        <f t="shared" si="35"/>
        <v>12217644743</v>
      </c>
      <c r="B552" s="79">
        <v>122176</v>
      </c>
      <c r="C552" s="79" t="s">
        <v>77</v>
      </c>
      <c r="D552" s="29" t="str">
        <f>VLOOKUP(B552,[1]Sheet1!$C$2:$I$142,7,0)</f>
        <v>C2</v>
      </c>
      <c r="E552" s="53" t="s">
        <v>19</v>
      </c>
      <c r="F552" s="5" t="s">
        <v>166</v>
      </c>
      <c r="G552" s="6">
        <v>44743</v>
      </c>
      <c r="H552" s="20" t="s">
        <v>350</v>
      </c>
      <c r="I552" s="40">
        <v>22</v>
      </c>
      <c r="J552" s="40">
        <v>841.23</v>
      </c>
      <c r="K552" s="40" t="s">
        <v>371</v>
      </c>
      <c r="L552" s="41">
        <f t="shared" si="36"/>
        <v>290.813211</v>
      </c>
      <c r="M552" s="42">
        <v>25.9565217391304</v>
      </c>
      <c r="N552" s="42">
        <v>1175.00347826087</v>
      </c>
      <c r="O552" s="43">
        <v>0.3172</v>
      </c>
      <c r="P552" s="42">
        <f t="shared" si="37"/>
        <v>372.711103304348</v>
      </c>
      <c r="Q552" s="48">
        <v>-0.152428810720268</v>
      </c>
      <c r="R552" s="48">
        <v>-0.284061693804422</v>
      </c>
      <c r="S552" s="48">
        <f t="shared" si="38"/>
        <v>-0.219735584956458</v>
      </c>
      <c r="T552" s="48">
        <v>0.0898486759142496</v>
      </c>
      <c r="U552" s="19"/>
    </row>
    <row r="553" customHeight="1" spans="1:21">
      <c r="A553" s="16" t="str">
        <f t="shared" si="35"/>
        <v>12217644750</v>
      </c>
      <c r="B553" s="79">
        <v>122176</v>
      </c>
      <c r="C553" s="79" t="s">
        <v>77</v>
      </c>
      <c r="D553" s="29" t="str">
        <f>VLOOKUP(B553,[1]Sheet1!$C$2:$I$142,7,0)</f>
        <v>C2</v>
      </c>
      <c r="E553" s="53" t="s">
        <v>19</v>
      </c>
      <c r="F553" s="5" t="s">
        <v>166</v>
      </c>
      <c r="G553" s="6">
        <v>44750</v>
      </c>
      <c r="H553" s="20" t="s">
        <v>350</v>
      </c>
      <c r="I553" s="40">
        <v>32</v>
      </c>
      <c r="J553" s="40">
        <v>1329.04</v>
      </c>
      <c r="K553" s="40" t="s">
        <v>640</v>
      </c>
      <c r="L553" s="41">
        <f t="shared" si="36"/>
        <v>456.259432</v>
      </c>
      <c r="M553" s="42">
        <v>25.9565217391304</v>
      </c>
      <c r="N553" s="42">
        <v>1175.00347826087</v>
      </c>
      <c r="O553" s="43">
        <v>0.3172</v>
      </c>
      <c r="P553" s="42">
        <f t="shared" si="37"/>
        <v>372.711103304348</v>
      </c>
      <c r="Q553" s="48">
        <v>0.232830820770519</v>
      </c>
      <c r="R553" s="48">
        <v>0.131094524049513</v>
      </c>
      <c r="S553" s="48">
        <f t="shared" si="38"/>
        <v>0.22416377713177</v>
      </c>
      <c r="T553" s="48">
        <v>0.0822824716267338</v>
      </c>
      <c r="U553" s="19"/>
    </row>
    <row r="554" customHeight="1" spans="1:21">
      <c r="A554" s="16" t="str">
        <f t="shared" si="35"/>
        <v>12217644757</v>
      </c>
      <c r="B554" s="79">
        <v>122176</v>
      </c>
      <c r="C554" s="79" t="s">
        <v>77</v>
      </c>
      <c r="D554" s="29" t="str">
        <f>VLOOKUP(B554,[1]Sheet1!$C$2:$I$142,7,0)</f>
        <v>C2</v>
      </c>
      <c r="E554" s="53" t="s">
        <v>19</v>
      </c>
      <c r="F554" s="5" t="s">
        <v>166</v>
      </c>
      <c r="G554" s="6">
        <v>44757</v>
      </c>
      <c r="H554" s="20" t="s">
        <v>350</v>
      </c>
      <c r="I554" s="40">
        <v>27</v>
      </c>
      <c r="J554" s="40">
        <v>990.08</v>
      </c>
      <c r="K554" s="40" t="s">
        <v>641</v>
      </c>
      <c r="L554" s="41">
        <f t="shared" si="36"/>
        <v>307.41984</v>
      </c>
      <c r="M554" s="42">
        <v>25.9565217391304</v>
      </c>
      <c r="N554" s="42">
        <v>1175.00347826087</v>
      </c>
      <c r="O554" s="43">
        <v>0.3172</v>
      </c>
      <c r="P554" s="42">
        <f t="shared" si="37"/>
        <v>372.711103304348</v>
      </c>
      <c r="Q554" s="48">
        <v>0.0402010050251257</v>
      </c>
      <c r="R554" s="48">
        <v>-0.157381217742926</v>
      </c>
      <c r="S554" s="48">
        <f t="shared" si="38"/>
        <v>-0.175179281554788</v>
      </c>
      <c r="T554" s="48">
        <v>-0.0211223203026483</v>
      </c>
      <c r="U554" s="19"/>
    </row>
    <row r="555" customHeight="1" spans="1:22">
      <c r="A555" s="16" t="str">
        <f t="shared" si="35"/>
        <v>12217644764</v>
      </c>
      <c r="B555" s="79">
        <v>122176</v>
      </c>
      <c r="C555" s="79" t="s">
        <v>77</v>
      </c>
      <c r="D555" s="29" t="str">
        <f>VLOOKUP(B555,[1]Sheet1!$C$2:$I$142,7,0)</f>
        <v>C2</v>
      </c>
      <c r="E555" s="53" t="s">
        <v>19</v>
      </c>
      <c r="F555" s="5" t="s">
        <v>166</v>
      </c>
      <c r="G555" s="6">
        <v>44764</v>
      </c>
      <c r="H555" s="20" t="s">
        <v>350</v>
      </c>
      <c r="I555" s="40">
        <v>18</v>
      </c>
      <c r="J555" s="40">
        <v>700.8</v>
      </c>
      <c r="K555" s="40" t="s">
        <v>642</v>
      </c>
      <c r="L555" s="41">
        <f t="shared" si="36"/>
        <v>269.73792</v>
      </c>
      <c r="M555" s="42">
        <v>25.9565217391304</v>
      </c>
      <c r="N555" s="42">
        <v>1175.00347826087</v>
      </c>
      <c r="O555" s="43">
        <v>0.3172</v>
      </c>
      <c r="P555" s="42">
        <f t="shared" si="37"/>
        <v>372.711103304348</v>
      </c>
      <c r="Q555" s="48">
        <v>-0.306532663316583</v>
      </c>
      <c r="R555" s="48">
        <v>-0.403576233631871</v>
      </c>
      <c r="S555" s="48">
        <f t="shared" si="38"/>
        <v>-0.276281501654815</v>
      </c>
      <c r="T555" s="48">
        <v>0.21343001261034</v>
      </c>
      <c r="U555" s="19"/>
      <c r="V555" s="16" t="s">
        <v>127</v>
      </c>
    </row>
    <row r="556" customHeight="1" spans="1:21">
      <c r="A556" s="16" t="str">
        <f t="shared" si="35"/>
        <v>12217644771</v>
      </c>
      <c r="B556" s="79">
        <v>122176</v>
      </c>
      <c r="C556" s="79" t="s">
        <v>77</v>
      </c>
      <c r="D556" s="29" t="str">
        <f>VLOOKUP(B556,[1]Sheet1!$C$2:$I$142,7,0)</f>
        <v>C2</v>
      </c>
      <c r="E556" s="53" t="s">
        <v>19</v>
      </c>
      <c r="F556" s="5" t="s">
        <v>166</v>
      </c>
      <c r="G556" s="6">
        <v>44771</v>
      </c>
      <c r="H556" s="20" t="s">
        <v>350</v>
      </c>
      <c r="I556" s="40">
        <v>23</v>
      </c>
      <c r="J556" s="40">
        <v>1417.19</v>
      </c>
      <c r="K556" s="40" t="s">
        <v>643</v>
      </c>
      <c r="L556" s="41">
        <f t="shared" si="36"/>
        <v>391.569597</v>
      </c>
      <c r="M556" s="42">
        <v>25.9565217391304</v>
      </c>
      <c r="N556" s="42">
        <v>1175.00347826087</v>
      </c>
      <c r="O556" s="43">
        <v>0.3172</v>
      </c>
      <c r="P556" s="42">
        <f t="shared" si="37"/>
        <v>372.711103304348</v>
      </c>
      <c r="Q556" s="48">
        <v>-0.113902847571189</v>
      </c>
      <c r="R556" s="48">
        <v>0.20611557856628</v>
      </c>
      <c r="S556" s="48">
        <f t="shared" si="38"/>
        <v>0.0505981537133134</v>
      </c>
      <c r="T556" s="48">
        <v>-0.128940731399748</v>
      </c>
      <c r="U556" s="19"/>
    </row>
    <row r="557" customHeight="1" spans="1:21">
      <c r="A557" s="16" t="str">
        <f t="shared" si="35"/>
        <v>51344747</v>
      </c>
      <c r="B557" s="34">
        <v>513</v>
      </c>
      <c r="C557" s="34" t="s">
        <v>55</v>
      </c>
      <c r="D557" s="29" t="str">
        <f>VLOOKUP(B557,[1]Sheet1!$C$2:$I$142,7,0)</f>
        <v>B1</v>
      </c>
      <c r="E557" s="75" t="s">
        <v>8</v>
      </c>
      <c r="F557" s="30" t="s">
        <v>121</v>
      </c>
      <c r="G557" s="32">
        <v>44747</v>
      </c>
      <c r="H557" s="20" t="s">
        <v>644</v>
      </c>
      <c r="I557" s="40">
        <v>95</v>
      </c>
      <c r="J557" s="40">
        <v>4974.04</v>
      </c>
      <c r="K557" s="40" t="s">
        <v>645</v>
      </c>
      <c r="L557" s="41">
        <f t="shared" si="36"/>
        <v>2045.822652</v>
      </c>
      <c r="M557" s="42">
        <v>83</v>
      </c>
      <c r="N557" s="42">
        <v>6445.92782608696</v>
      </c>
      <c r="O557" s="43">
        <v>0.3379</v>
      </c>
      <c r="P557" s="42">
        <f t="shared" si="37"/>
        <v>2178.07901243478</v>
      </c>
      <c r="Q557" s="48">
        <v>0.144578313253012</v>
      </c>
      <c r="R557" s="48">
        <v>-0.22834382664512</v>
      </c>
      <c r="S557" s="48">
        <f t="shared" si="38"/>
        <v>-0.0607215622939866</v>
      </c>
      <c r="T557" s="48">
        <v>0.217224030778337</v>
      </c>
      <c r="U557" s="19"/>
    </row>
    <row r="558" customHeight="1" spans="1:21">
      <c r="A558" s="16" t="str">
        <f t="shared" si="35"/>
        <v>51344754</v>
      </c>
      <c r="B558" s="34">
        <v>513</v>
      </c>
      <c r="C558" s="34" t="s">
        <v>55</v>
      </c>
      <c r="D558" s="29" t="str">
        <f>VLOOKUP(B558,[1]Sheet1!$C$2:$I$142,7,0)</f>
        <v>B1</v>
      </c>
      <c r="E558" s="75" t="s">
        <v>8</v>
      </c>
      <c r="F558" s="30" t="s">
        <v>121</v>
      </c>
      <c r="G558" s="32">
        <v>44754</v>
      </c>
      <c r="H558" s="20" t="s">
        <v>644</v>
      </c>
      <c r="I558" s="40">
        <v>95</v>
      </c>
      <c r="J558" s="40">
        <v>5297.13</v>
      </c>
      <c r="K558" s="40" t="s">
        <v>646</v>
      </c>
      <c r="L558" s="41">
        <f t="shared" si="36"/>
        <v>1927.095894</v>
      </c>
      <c r="M558" s="42">
        <v>83</v>
      </c>
      <c r="N558" s="42">
        <v>6445.92782608696</v>
      </c>
      <c r="O558" s="43">
        <v>0.3379</v>
      </c>
      <c r="P558" s="42">
        <f t="shared" si="37"/>
        <v>2178.07901243478</v>
      </c>
      <c r="Q558" s="48">
        <v>0.144578313253012</v>
      </c>
      <c r="R558" s="48">
        <v>-0.178220708807461</v>
      </c>
      <c r="S558" s="48">
        <f t="shared" si="38"/>
        <v>-0.115231411258226</v>
      </c>
      <c r="T558" s="48">
        <v>0.076649896419059</v>
      </c>
      <c r="U558" s="19"/>
    </row>
    <row r="559" customHeight="1" spans="1:21">
      <c r="A559" s="16" t="str">
        <f t="shared" si="35"/>
        <v>51344761</v>
      </c>
      <c r="B559" s="34">
        <v>513</v>
      </c>
      <c r="C559" s="34" t="s">
        <v>55</v>
      </c>
      <c r="D559" s="29" t="str">
        <f>VLOOKUP(B559,[1]Sheet1!$C$2:$I$142,7,0)</f>
        <v>B1</v>
      </c>
      <c r="E559" s="75" t="s">
        <v>8</v>
      </c>
      <c r="F559" s="30" t="s">
        <v>121</v>
      </c>
      <c r="G559" s="32">
        <v>44761</v>
      </c>
      <c r="H559" s="20" t="s">
        <v>644</v>
      </c>
      <c r="I559" s="40">
        <v>97</v>
      </c>
      <c r="J559" s="40">
        <v>5994.57</v>
      </c>
      <c r="K559" s="40" t="s">
        <v>647</v>
      </c>
      <c r="L559" s="41">
        <f t="shared" si="36"/>
        <v>1543.002318</v>
      </c>
      <c r="M559" s="42">
        <v>83</v>
      </c>
      <c r="N559" s="42">
        <v>6445.92782608696</v>
      </c>
      <c r="O559" s="43">
        <v>0.3379</v>
      </c>
      <c r="P559" s="42">
        <f t="shared" si="37"/>
        <v>2178.07901243478</v>
      </c>
      <c r="Q559" s="48">
        <v>0.168674698795181</v>
      </c>
      <c r="R559" s="48">
        <v>-0.0700221656625274</v>
      </c>
      <c r="S559" s="48">
        <f t="shared" si="38"/>
        <v>-0.291576518027626</v>
      </c>
      <c r="T559" s="48">
        <v>-0.238236164545724</v>
      </c>
      <c r="U559" s="19"/>
    </row>
    <row r="560" customHeight="1" spans="1:21">
      <c r="A560" s="16" t="str">
        <f t="shared" si="35"/>
        <v>51344768</v>
      </c>
      <c r="B560" s="34">
        <v>513</v>
      </c>
      <c r="C560" s="34" t="s">
        <v>55</v>
      </c>
      <c r="D560" s="29" t="str">
        <f>VLOOKUP(B560,[1]Sheet1!$C$2:$I$142,7,0)</f>
        <v>B1</v>
      </c>
      <c r="E560" s="75" t="s">
        <v>8</v>
      </c>
      <c r="F560" s="30" t="s">
        <v>121</v>
      </c>
      <c r="G560" s="32">
        <v>44768</v>
      </c>
      <c r="H560" s="20" t="s">
        <v>644</v>
      </c>
      <c r="I560" s="40">
        <v>97</v>
      </c>
      <c r="J560" s="40">
        <v>5389.31</v>
      </c>
      <c r="K560" s="40" t="s">
        <v>648</v>
      </c>
      <c r="L560" s="41">
        <f t="shared" si="36"/>
        <v>2156.801862</v>
      </c>
      <c r="M560" s="42">
        <v>83</v>
      </c>
      <c r="N560" s="42">
        <v>6445.92782608696</v>
      </c>
      <c r="O560" s="43">
        <v>0.3379</v>
      </c>
      <c r="P560" s="42">
        <f t="shared" si="37"/>
        <v>2178.07901243478</v>
      </c>
      <c r="Q560" s="48">
        <v>0.168674698795181</v>
      </c>
      <c r="R560" s="48">
        <v>-0.163920207392142</v>
      </c>
      <c r="S560" s="48">
        <f t="shared" si="38"/>
        <v>-0.00976876886160275</v>
      </c>
      <c r="T560" s="48">
        <v>0.184374075170169</v>
      </c>
      <c r="U560" s="19"/>
    </row>
    <row r="561" customHeight="1" spans="1:21">
      <c r="A561" s="16" t="str">
        <f t="shared" si="35"/>
        <v>51344744</v>
      </c>
      <c r="B561" s="34">
        <v>513</v>
      </c>
      <c r="C561" s="34" t="s">
        <v>55</v>
      </c>
      <c r="D561" s="29" t="str">
        <f>VLOOKUP(B561,[1]Sheet1!$C$2:$I$142,7,0)</f>
        <v>B1</v>
      </c>
      <c r="E561" s="75" t="s">
        <v>8</v>
      </c>
      <c r="F561" s="5" t="s">
        <v>262</v>
      </c>
      <c r="G561" s="6">
        <v>44744</v>
      </c>
      <c r="H561" s="20" t="s">
        <v>644</v>
      </c>
      <c r="I561" s="40">
        <v>91</v>
      </c>
      <c r="J561" s="40">
        <v>6781.4</v>
      </c>
      <c r="K561" s="40" t="s">
        <v>649</v>
      </c>
      <c r="L561" s="41">
        <f t="shared" si="36"/>
        <v>2633.21762</v>
      </c>
      <c r="M561" s="42">
        <v>83</v>
      </c>
      <c r="N561" s="42">
        <v>6445.92782608696</v>
      </c>
      <c r="O561" s="43">
        <v>0.3379</v>
      </c>
      <c r="P561" s="42">
        <f t="shared" si="37"/>
        <v>2178.07901243478</v>
      </c>
      <c r="Q561" s="48">
        <v>0.0963855421686747</v>
      </c>
      <c r="R561" s="48">
        <v>0.0520440474923366</v>
      </c>
      <c r="S561" s="48">
        <f t="shared" si="38"/>
        <v>0.208963313528482</v>
      </c>
      <c r="T561" s="48">
        <v>0.149156555193844</v>
      </c>
      <c r="U561" s="19"/>
    </row>
    <row r="562" customHeight="1" spans="1:21">
      <c r="A562" s="16" t="str">
        <f t="shared" si="35"/>
        <v>51344751</v>
      </c>
      <c r="B562" s="34">
        <v>513</v>
      </c>
      <c r="C562" s="34" t="s">
        <v>55</v>
      </c>
      <c r="D562" s="29" t="str">
        <f>VLOOKUP(B562,[1]Sheet1!$C$2:$I$142,7,0)</f>
        <v>B1</v>
      </c>
      <c r="E562" s="75" t="s">
        <v>8</v>
      </c>
      <c r="F562" s="5" t="s">
        <v>262</v>
      </c>
      <c r="G562" s="6">
        <v>44751</v>
      </c>
      <c r="H562" s="20" t="s">
        <v>644</v>
      </c>
      <c r="I562" s="40">
        <v>70</v>
      </c>
      <c r="J562" s="40">
        <v>3824.21</v>
      </c>
      <c r="K562" s="40" t="s">
        <v>650</v>
      </c>
      <c r="L562" s="41">
        <f t="shared" si="36"/>
        <v>1298.701716</v>
      </c>
      <c r="M562" s="42">
        <v>83</v>
      </c>
      <c r="N562" s="42">
        <v>6445.92782608696</v>
      </c>
      <c r="O562" s="43">
        <v>0.3379</v>
      </c>
      <c r="P562" s="42">
        <f t="shared" si="37"/>
        <v>2178.07901243478</v>
      </c>
      <c r="Q562" s="48">
        <v>-0.156626506024096</v>
      </c>
      <c r="R562" s="48">
        <v>-0.406724663511861</v>
      </c>
      <c r="S562" s="48">
        <f t="shared" si="38"/>
        <v>-0.403739851224113</v>
      </c>
      <c r="T562" s="48">
        <v>0.00503107428233215</v>
      </c>
      <c r="U562" s="19"/>
    </row>
    <row r="563" customHeight="1" spans="1:22">
      <c r="A563" s="16" t="str">
        <f t="shared" si="35"/>
        <v>51344758</v>
      </c>
      <c r="B563" s="34">
        <v>513</v>
      </c>
      <c r="C563" s="34" t="s">
        <v>55</v>
      </c>
      <c r="D563" s="29" t="str">
        <f>VLOOKUP(B563,[1]Sheet1!$C$2:$I$142,7,0)</f>
        <v>B1</v>
      </c>
      <c r="E563" s="75" t="s">
        <v>8</v>
      </c>
      <c r="F563" s="5" t="s">
        <v>262</v>
      </c>
      <c r="G563" s="6">
        <v>44758</v>
      </c>
      <c r="H563" s="20" t="s">
        <v>644</v>
      </c>
      <c r="I563" s="40">
        <v>141</v>
      </c>
      <c r="J563" s="40">
        <v>18977.77</v>
      </c>
      <c r="K563" s="40" t="s">
        <v>651</v>
      </c>
      <c r="L563" s="41">
        <f t="shared" si="36"/>
        <v>5196.113426</v>
      </c>
      <c r="M563" s="42">
        <v>83</v>
      </c>
      <c r="N563" s="42">
        <v>6445.92782608696</v>
      </c>
      <c r="O563" s="43">
        <v>0.3379</v>
      </c>
      <c r="P563" s="42">
        <f t="shared" si="37"/>
        <v>2178.07901243478</v>
      </c>
      <c r="Q563" s="48">
        <v>0.698795180722892</v>
      </c>
      <c r="R563" s="48">
        <v>1.94414869542847</v>
      </c>
      <c r="S563" s="48">
        <f t="shared" si="38"/>
        <v>1.38564046406722</v>
      </c>
      <c r="T563" s="48">
        <v>-0.18970109499852</v>
      </c>
      <c r="U563" s="77">
        <v>0</v>
      </c>
      <c r="V563" s="16" t="s">
        <v>127</v>
      </c>
    </row>
    <row r="564" customHeight="1" spans="1:21">
      <c r="A564" s="16" t="str">
        <f t="shared" si="35"/>
        <v>51344765</v>
      </c>
      <c r="B564" s="34">
        <v>513</v>
      </c>
      <c r="C564" s="34" t="s">
        <v>55</v>
      </c>
      <c r="D564" s="29" t="str">
        <f>VLOOKUP(B564,[1]Sheet1!$C$2:$I$142,7,0)</f>
        <v>B1</v>
      </c>
      <c r="E564" s="75" t="s">
        <v>8</v>
      </c>
      <c r="F564" s="5" t="s">
        <v>262</v>
      </c>
      <c r="G564" s="6">
        <v>44765</v>
      </c>
      <c r="H564" s="20" t="s">
        <v>644</v>
      </c>
      <c r="I564" s="40">
        <v>109</v>
      </c>
      <c r="J564" s="40">
        <v>7183.6</v>
      </c>
      <c r="K564" s="40" t="s">
        <v>652</v>
      </c>
      <c r="L564" s="41">
        <f t="shared" si="36"/>
        <v>2634.22612</v>
      </c>
      <c r="M564" s="42">
        <v>83</v>
      </c>
      <c r="N564" s="42">
        <v>6445.92782608696</v>
      </c>
      <c r="O564" s="43">
        <v>0.3379</v>
      </c>
      <c r="P564" s="42">
        <f t="shared" si="37"/>
        <v>2178.07901243478</v>
      </c>
      <c r="Q564" s="48">
        <v>0.313253012048193</v>
      </c>
      <c r="R564" s="48">
        <v>0.114440030018278</v>
      </c>
      <c r="S564" s="48">
        <f t="shared" si="38"/>
        <v>0.209426336216935</v>
      </c>
      <c r="T564" s="48">
        <v>0.0852323172536255</v>
      </c>
      <c r="U564" s="19"/>
    </row>
    <row r="565" customHeight="1" spans="1:21">
      <c r="A565" s="16" t="str">
        <f t="shared" si="35"/>
        <v>51344772</v>
      </c>
      <c r="B565" s="34">
        <v>513</v>
      </c>
      <c r="C565" s="34" t="s">
        <v>55</v>
      </c>
      <c r="D565" s="29" t="str">
        <f>VLOOKUP(B565,[1]Sheet1!$C$2:$I$142,7,0)</f>
        <v>B1</v>
      </c>
      <c r="E565" s="75" t="s">
        <v>8</v>
      </c>
      <c r="F565" s="5" t="s">
        <v>262</v>
      </c>
      <c r="G565" s="7">
        <v>44772</v>
      </c>
      <c r="H565" s="20" t="s">
        <v>644</v>
      </c>
      <c r="I565" s="40">
        <v>87</v>
      </c>
      <c r="J565" s="40">
        <v>8154.9</v>
      </c>
      <c r="K565" s="40" t="s">
        <v>653</v>
      </c>
      <c r="L565" s="41">
        <f t="shared" si="36"/>
        <v>2949.62733</v>
      </c>
      <c r="M565" s="42">
        <v>83</v>
      </c>
      <c r="N565" s="42">
        <v>6445.92782608696</v>
      </c>
      <c r="O565" s="43">
        <v>0.3379</v>
      </c>
      <c r="P565" s="42">
        <f t="shared" si="37"/>
        <v>2178.07901243478</v>
      </c>
      <c r="Q565" s="48">
        <v>0.0481927710843374</v>
      </c>
      <c r="R565" s="48">
        <v>0.265124311041268</v>
      </c>
      <c r="S565" s="48">
        <f t="shared" si="38"/>
        <v>0.354233392434527</v>
      </c>
      <c r="T565" s="48">
        <v>0.0704350399526488</v>
      </c>
      <c r="U565" s="19"/>
    </row>
    <row r="566" customHeight="1" spans="1:21">
      <c r="A566" s="16" t="str">
        <f t="shared" si="35"/>
        <v>51344745</v>
      </c>
      <c r="B566" s="34">
        <v>513</v>
      </c>
      <c r="C566" s="34" t="s">
        <v>55</v>
      </c>
      <c r="D566" s="29" t="str">
        <f>VLOOKUP(B566,[1]Sheet1!$C$2:$I$142,7,0)</f>
        <v>B1</v>
      </c>
      <c r="E566" s="75" t="s">
        <v>8</v>
      </c>
      <c r="F566" s="5" t="s">
        <v>268</v>
      </c>
      <c r="G566" s="6">
        <v>44745</v>
      </c>
      <c r="H566" s="20" t="s">
        <v>644</v>
      </c>
      <c r="I566" s="40">
        <v>108</v>
      </c>
      <c r="J566" s="40">
        <v>8815.01</v>
      </c>
      <c r="K566" s="40" t="s">
        <v>654</v>
      </c>
      <c r="L566" s="41">
        <f t="shared" si="36"/>
        <v>3302.102746</v>
      </c>
      <c r="M566" s="42">
        <v>83</v>
      </c>
      <c r="N566" s="42">
        <v>6445.92782608696</v>
      </c>
      <c r="O566" s="43">
        <v>0.3379</v>
      </c>
      <c r="P566" s="42">
        <f t="shared" si="37"/>
        <v>2178.07901243478</v>
      </c>
      <c r="Q566" s="48">
        <v>0.301204819277108</v>
      </c>
      <c r="R566" s="48">
        <v>0.367531601009441</v>
      </c>
      <c r="S566" s="48">
        <f t="shared" si="38"/>
        <v>0.516061964303452</v>
      </c>
      <c r="T566" s="48">
        <v>0.108612015389168</v>
      </c>
      <c r="U566" s="19"/>
    </row>
    <row r="567" customHeight="1" spans="1:21">
      <c r="A567" s="16" t="str">
        <f t="shared" si="35"/>
        <v>51344752</v>
      </c>
      <c r="B567" s="34">
        <v>513</v>
      </c>
      <c r="C567" s="34" t="s">
        <v>55</v>
      </c>
      <c r="D567" s="29" t="str">
        <f>VLOOKUP(B567,[1]Sheet1!$C$2:$I$142,7,0)</f>
        <v>B1</v>
      </c>
      <c r="E567" s="75" t="s">
        <v>8</v>
      </c>
      <c r="F567" s="5" t="s">
        <v>268</v>
      </c>
      <c r="G567" s="7">
        <v>44752</v>
      </c>
      <c r="H567" s="20" t="s">
        <v>644</v>
      </c>
      <c r="I567" s="40">
        <v>90</v>
      </c>
      <c r="J567" s="40">
        <v>6302.35</v>
      </c>
      <c r="K567" s="40" t="s">
        <v>362</v>
      </c>
      <c r="L567" s="41">
        <f t="shared" si="36"/>
        <v>2049.52422</v>
      </c>
      <c r="M567" s="42">
        <v>83</v>
      </c>
      <c r="N567" s="42">
        <v>6445.92782608696</v>
      </c>
      <c r="O567" s="43">
        <v>0.3379</v>
      </c>
      <c r="P567" s="42">
        <f t="shared" si="37"/>
        <v>2178.07901243478</v>
      </c>
      <c r="Q567" s="48">
        <v>0.0843373493975904</v>
      </c>
      <c r="R567" s="48">
        <v>-0.0222741907698516</v>
      </c>
      <c r="S567" s="48">
        <f t="shared" si="38"/>
        <v>-0.0590220977755428</v>
      </c>
      <c r="T567" s="48">
        <v>-0.0375850843444804</v>
      </c>
      <c r="U567" s="19"/>
    </row>
    <row r="568" customHeight="1" spans="1:22">
      <c r="A568" s="16" t="str">
        <f t="shared" si="35"/>
        <v>51344759</v>
      </c>
      <c r="B568" s="34">
        <v>513</v>
      </c>
      <c r="C568" s="34" t="s">
        <v>55</v>
      </c>
      <c r="D568" s="29" t="str">
        <f>VLOOKUP(B568,[1]Sheet1!$C$2:$I$142,7,0)</f>
        <v>B1</v>
      </c>
      <c r="E568" s="75" t="s">
        <v>8</v>
      </c>
      <c r="F568" s="5" t="s">
        <v>268</v>
      </c>
      <c r="G568" s="6">
        <v>44759</v>
      </c>
      <c r="H568" s="20" t="s">
        <v>644</v>
      </c>
      <c r="I568" s="40">
        <v>151</v>
      </c>
      <c r="J568" s="40">
        <v>15744.15</v>
      </c>
      <c r="K568" s="40" t="s">
        <v>495</v>
      </c>
      <c r="L568" s="41">
        <f t="shared" si="36"/>
        <v>3780.170415</v>
      </c>
      <c r="M568" s="42">
        <v>83</v>
      </c>
      <c r="N568" s="42">
        <v>6445.92782608696</v>
      </c>
      <c r="O568" s="43">
        <v>0.3379</v>
      </c>
      <c r="P568" s="42">
        <f t="shared" si="37"/>
        <v>2178.07901243478</v>
      </c>
      <c r="Q568" s="48">
        <v>0.819277108433735</v>
      </c>
      <c r="R568" s="48">
        <v>1.44249554521581</v>
      </c>
      <c r="S568" s="48">
        <f t="shared" si="38"/>
        <v>0.73555247234778</v>
      </c>
      <c r="T568" s="48">
        <v>-0.289434744007103</v>
      </c>
      <c r="U568" s="77">
        <v>0</v>
      </c>
      <c r="V568" s="16" t="s">
        <v>127</v>
      </c>
    </row>
    <row r="569" customHeight="1" spans="1:21">
      <c r="A569" s="16" t="str">
        <f t="shared" si="35"/>
        <v>51344766</v>
      </c>
      <c r="B569" s="34">
        <v>513</v>
      </c>
      <c r="C569" s="34" t="s">
        <v>55</v>
      </c>
      <c r="D569" s="29" t="str">
        <f>VLOOKUP(B569,[1]Sheet1!$C$2:$I$142,7,0)</f>
        <v>B1</v>
      </c>
      <c r="E569" s="75" t="s">
        <v>8</v>
      </c>
      <c r="F569" s="5" t="s">
        <v>268</v>
      </c>
      <c r="G569" s="6">
        <v>44766</v>
      </c>
      <c r="H569" s="20" t="s">
        <v>644</v>
      </c>
      <c r="I569" s="40">
        <v>99</v>
      </c>
      <c r="J569" s="40">
        <v>5745.14</v>
      </c>
      <c r="K569" s="40" t="s">
        <v>655</v>
      </c>
      <c r="L569" s="41">
        <f t="shared" si="36"/>
        <v>2065.37783</v>
      </c>
      <c r="M569" s="42">
        <v>83</v>
      </c>
      <c r="N569" s="42">
        <v>6445.92782608696</v>
      </c>
      <c r="O569" s="43">
        <v>0.3379</v>
      </c>
      <c r="P569" s="42">
        <f t="shared" si="37"/>
        <v>2178.07901243478</v>
      </c>
      <c r="Q569" s="48">
        <v>0.192771084337349</v>
      </c>
      <c r="R569" s="48">
        <v>-0.108717913851104</v>
      </c>
      <c r="S569" s="48">
        <f t="shared" si="38"/>
        <v>-0.0517433857042676</v>
      </c>
      <c r="T569" s="48">
        <v>0.0639242379402192</v>
      </c>
      <c r="U569" s="19"/>
    </row>
    <row r="570" customHeight="1" spans="1:21">
      <c r="A570" s="16" t="str">
        <f t="shared" si="35"/>
        <v>51344773</v>
      </c>
      <c r="B570" s="34">
        <v>513</v>
      </c>
      <c r="C570" s="34" t="s">
        <v>55</v>
      </c>
      <c r="D570" s="29" t="str">
        <f>VLOOKUP(B570,[1]Sheet1!$C$2:$I$142,7,0)</f>
        <v>B1</v>
      </c>
      <c r="E570" s="75" t="s">
        <v>8</v>
      </c>
      <c r="F570" s="5" t="s">
        <v>268</v>
      </c>
      <c r="G570" s="6">
        <v>44773</v>
      </c>
      <c r="H570" s="20" t="s">
        <v>644</v>
      </c>
      <c r="I570" s="40">
        <v>78</v>
      </c>
      <c r="J570" s="40">
        <v>4396.71</v>
      </c>
      <c r="K570" s="40" t="s">
        <v>656</v>
      </c>
      <c r="L570" s="41">
        <f t="shared" si="36"/>
        <v>1200.30183</v>
      </c>
      <c r="M570" s="42">
        <v>83</v>
      </c>
      <c r="N570" s="42">
        <v>6445.92782608696</v>
      </c>
      <c r="O570" s="43">
        <v>0.3379</v>
      </c>
      <c r="P570" s="42">
        <f t="shared" si="37"/>
        <v>2178.07901243478</v>
      </c>
      <c r="Q570" s="48">
        <v>-0.0602409638554217</v>
      </c>
      <c r="R570" s="48">
        <v>-0.317908900219714</v>
      </c>
      <c r="S570" s="48">
        <f t="shared" si="38"/>
        <v>-0.448917223320456</v>
      </c>
      <c r="T570" s="48">
        <v>-0.192068659366676</v>
      </c>
      <c r="U570" s="19"/>
    </row>
    <row r="571" customHeight="1" spans="1:21">
      <c r="A571" s="16" t="str">
        <f t="shared" si="35"/>
        <v>10319844747</v>
      </c>
      <c r="B571" s="34">
        <v>103198</v>
      </c>
      <c r="C571" s="34" t="s">
        <v>13</v>
      </c>
      <c r="D571" s="29" t="str">
        <f>VLOOKUP(B571,[1]Sheet1!$C$2:$I$142,7,0)</f>
        <v>B1</v>
      </c>
      <c r="E571" s="75" t="s">
        <v>8</v>
      </c>
      <c r="F571" s="30" t="s">
        <v>121</v>
      </c>
      <c r="G571" s="32">
        <v>44747</v>
      </c>
      <c r="H571" s="20" t="s">
        <v>657</v>
      </c>
      <c r="I571" s="40">
        <v>84</v>
      </c>
      <c r="J571" s="40">
        <v>6240.48</v>
      </c>
      <c r="K571" s="40" t="s">
        <v>622</v>
      </c>
      <c r="L571" s="41">
        <f t="shared" si="36"/>
        <v>1890.241392</v>
      </c>
      <c r="M571" s="42">
        <v>71.2608695652174</v>
      </c>
      <c r="N571" s="42">
        <v>5636.34695652174</v>
      </c>
      <c r="O571" s="43">
        <v>0.29615</v>
      </c>
      <c r="P571" s="42">
        <f t="shared" si="37"/>
        <v>1669.20415117391</v>
      </c>
      <c r="Q571" s="48">
        <v>0.178767541183649</v>
      </c>
      <c r="R571" s="48">
        <v>0.107185212006728</v>
      </c>
      <c r="S571" s="48">
        <f t="shared" si="38"/>
        <v>0.132420735157312</v>
      </c>
      <c r="T571" s="48">
        <v>0.0227925037987506</v>
      </c>
      <c r="U571" s="19"/>
    </row>
    <row r="572" customHeight="1" spans="1:21">
      <c r="A572" s="16" t="str">
        <f t="shared" si="35"/>
        <v>10319844754</v>
      </c>
      <c r="B572" s="34">
        <v>103198</v>
      </c>
      <c r="C572" s="34" t="s">
        <v>13</v>
      </c>
      <c r="D572" s="29" t="str">
        <f>VLOOKUP(B572,[1]Sheet1!$C$2:$I$142,7,0)</f>
        <v>B1</v>
      </c>
      <c r="E572" s="75" t="s">
        <v>8</v>
      </c>
      <c r="F572" s="30" t="s">
        <v>121</v>
      </c>
      <c r="G572" s="32">
        <v>44754</v>
      </c>
      <c r="H572" s="20" t="s">
        <v>657</v>
      </c>
      <c r="I572" s="40">
        <v>92</v>
      </c>
      <c r="J572" s="40">
        <v>4646.19</v>
      </c>
      <c r="K572" s="40" t="s">
        <v>658</v>
      </c>
      <c r="L572" s="41">
        <f t="shared" si="36"/>
        <v>1146.215073</v>
      </c>
      <c r="M572" s="42">
        <v>71.2608695652174</v>
      </c>
      <c r="N572" s="42">
        <v>5636.34695652174</v>
      </c>
      <c r="O572" s="43">
        <v>0.29615</v>
      </c>
      <c r="P572" s="42">
        <f t="shared" si="37"/>
        <v>1669.20415117391</v>
      </c>
      <c r="Q572" s="48">
        <v>0.291031116534472</v>
      </c>
      <c r="R572" s="48">
        <v>-0.175673528290526</v>
      </c>
      <c r="S572" s="48">
        <f t="shared" si="38"/>
        <v>-0.313316425558915</v>
      </c>
      <c r="T572" s="48">
        <v>-0.166976194496032</v>
      </c>
      <c r="U572" s="19"/>
    </row>
    <row r="573" customHeight="1" spans="1:22">
      <c r="A573" s="16" t="str">
        <f t="shared" si="35"/>
        <v>10319844761</v>
      </c>
      <c r="B573" s="34">
        <v>103198</v>
      </c>
      <c r="C573" s="34" t="s">
        <v>13</v>
      </c>
      <c r="D573" s="29" t="str">
        <f>VLOOKUP(B573,[1]Sheet1!$C$2:$I$142,7,0)</f>
        <v>B1</v>
      </c>
      <c r="E573" s="75" t="s">
        <v>8</v>
      </c>
      <c r="F573" s="30" t="s">
        <v>121</v>
      </c>
      <c r="G573" s="32">
        <v>44761</v>
      </c>
      <c r="H573" s="20" t="s">
        <v>657</v>
      </c>
      <c r="I573" s="40">
        <v>85</v>
      </c>
      <c r="J573" s="40">
        <v>8385.98</v>
      </c>
      <c r="K573" s="40" t="s">
        <v>512</v>
      </c>
      <c r="L573" s="41">
        <f t="shared" si="36"/>
        <v>2295.242726</v>
      </c>
      <c r="M573" s="42">
        <v>71.2608695652174</v>
      </c>
      <c r="N573" s="42">
        <v>5636.34695652174</v>
      </c>
      <c r="O573" s="43">
        <v>0.29615</v>
      </c>
      <c r="P573" s="42">
        <f t="shared" si="37"/>
        <v>1669.20415117391</v>
      </c>
      <c r="Q573" s="48">
        <v>0.192800488102502</v>
      </c>
      <c r="R573" s="48">
        <v>0.487839564293802</v>
      </c>
      <c r="S573" s="48">
        <f t="shared" si="38"/>
        <v>0.375052131511779</v>
      </c>
      <c r="T573" s="48">
        <v>-0.07580617930103</v>
      </c>
      <c r="U573" s="77">
        <v>0</v>
      </c>
      <c r="V573" s="16" t="s">
        <v>127</v>
      </c>
    </row>
    <row r="574" customHeight="1" spans="1:21">
      <c r="A574" s="16" t="str">
        <f t="shared" si="35"/>
        <v>10319844768</v>
      </c>
      <c r="B574" s="34">
        <v>103198</v>
      </c>
      <c r="C574" s="34" t="s">
        <v>13</v>
      </c>
      <c r="D574" s="29" t="str">
        <f>VLOOKUP(B574,[1]Sheet1!$C$2:$I$142,7,0)</f>
        <v>B1</v>
      </c>
      <c r="E574" s="75" t="s">
        <v>8</v>
      </c>
      <c r="F574" s="30" t="s">
        <v>121</v>
      </c>
      <c r="G574" s="32">
        <v>44768</v>
      </c>
      <c r="H574" s="20" t="s">
        <v>657</v>
      </c>
      <c r="I574" s="40">
        <v>83</v>
      </c>
      <c r="J574" s="40">
        <v>5744.88</v>
      </c>
      <c r="K574" s="40" t="s">
        <v>659</v>
      </c>
      <c r="L574" s="41">
        <f t="shared" si="36"/>
        <v>1406.921112</v>
      </c>
      <c r="M574" s="42">
        <v>71.2608695652174</v>
      </c>
      <c r="N574" s="42">
        <v>5636.34695652174</v>
      </c>
      <c r="O574" s="43">
        <v>0.29615</v>
      </c>
      <c r="P574" s="42">
        <f t="shared" si="37"/>
        <v>1669.20415117391</v>
      </c>
      <c r="Q574" s="48">
        <v>0.164734594264796</v>
      </c>
      <c r="R574" s="48">
        <v>0.0192559195371532</v>
      </c>
      <c r="S574" s="48">
        <f t="shared" si="38"/>
        <v>-0.157130593636168</v>
      </c>
      <c r="T574" s="48">
        <v>-0.173054195509033</v>
      </c>
      <c r="U574" s="19"/>
    </row>
    <row r="575" customHeight="1" spans="1:21">
      <c r="A575" s="16" t="str">
        <f t="shared" ref="A575:A638" si="39">B575&amp;G575</f>
        <v>10319844743</v>
      </c>
      <c r="B575" s="34">
        <v>103198</v>
      </c>
      <c r="C575" s="34" t="s">
        <v>13</v>
      </c>
      <c r="D575" s="29" t="str">
        <f>VLOOKUP(B575,[1]Sheet1!$C$2:$I$142,7,0)</f>
        <v>B1</v>
      </c>
      <c r="E575" s="75" t="s">
        <v>8</v>
      </c>
      <c r="F575" s="5" t="s">
        <v>166</v>
      </c>
      <c r="G575" s="6">
        <v>44743</v>
      </c>
      <c r="H575" s="20" t="s">
        <v>657</v>
      </c>
      <c r="I575" s="40">
        <v>65</v>
      </c>
      <c r="J575" s="40">
        <v>4733.34</v>
      </c>
      <c r="K575" s="40" t="s">
        <v>660</v>
      </c>
      <c r="L575" s="41">
        <f t="shared" ref="L575:L638" si="40">K575*J575</f>
        <v>1801.982538</v>
      </c>
      <c r="M575" s="42">
        <v>71.2608695652174</v>
      </c>
      <c r="N575" s="42">
        <v>5636.34695652174</v>
      </c>
      <c r="O575" s="43">
        <v>0.29615</v>
      </c>
      <c r="P575" s="42">
        <f t="shared" ref="P575:P638" si="41">N575*O575</f>
        <v>1669.20415117391</v>
      </c>
      <c r="Q575" s="48">
        <v>-0.0878584502745576</v>
      </c>
      <c r="R575" s="48">
        <v>-0.160211385758799</v>
      </c>
      <c r="S575" s="48">
        <f t="shared" ref="S575:S638" si="42">(L575-P575)/P575</f>
        <v>0.0795459241655412</v>
      </c>
      <c r="T575" s="48">
        <v>0.285497214249536</v>
      </c>
      <c r="U575" s="19"/>
    </row>
    <row r="576" customHeight="1" spans="1:21">
      <c r="A576" s="16" t="str">
        <f t="shared" si="39"/>
        <v>10319844750</v>
      </c>
      <c r="B576" s="34">
        <v>103198</v>
      </c>
      <c r="C576" s="34" t="s">
        <v>13</v>
      </c>
      <c r="D576" s="29" t="str">
        <f>VLOOKUP(B576,[1]Sheet1!$C$2:$I$142,7,0)</f>
        <v>B1</v>
      </c>
      <c r="E576" s="75" t="s">
        <v>8</v>
      </c>
      <c r="F576" s="5" t="s">
        <v>166</v>
      </c>
      <c r="G576" s="6">
        <v>44750</v>
      </c>
      <c r="H576" s="20" t="s">
        <v>657</v>
      </c>
      <c r="I576" s="40">
        <v>83</v>
      </c>
      <c r="J576" s="40">
        <v>7803.01</v>
      </c>
      <c r="K576" s="40" t="s">
        <v>661</v>
      </c>
      <c r="L576" s="41">
        <f t="shared" si="40"/>
        <v>2383.819555</v>
      </c>
      <c r="M576" s="42">
        <v>71.2608695652174</v>
      </c>
      <c r="N576" s="42">
        <v>5636.34695652174</v>
      </c>
      <c r="O576" s="43">
        <v>0.29615</v>
      </c>
      <c r="P576" s="42">
        <f t="shared" si="41"/>
        <v>1669.20415117391</v>
      </c>
      <c r="Q576" s="48">
        <v>0.164734594264796</v>
      </c>
      <c r="R576" s="48">
        <v>0.384409096918926</v>
      </c>
      <c r="S576" s="48">
        <f t="shared" si="42"/>
        <v>0.428117437476724</v>
      </c>
      <c r="T576" s="48">
        <v>0.0315718385953063</v>
      </c>
      <c r="U576" s="19"/>
    </row>
    <row r="577" customHeight="1" spans="1:21">
      <c r="A577" s="16" t="str">
        <f t="shared" si="39"/>
        <v>10319844757</v>
      </c>
      <c r="B577" s="34">
        <v>103198</v>
      </c>
      <c r="C577" s="34" t="s">
        <v>13</v>
      </c>
      <c r="D577" s="29" t="str">
        <f>VLOOKUP(B577,[1]Sheet1!$C$2:$I$142,7,0)</f>
        <v>B1</v>
      </c>
      <c r="E577" s="75" t="s">
        <v>8</v>
      </c>
      <c r="F577" s="5" t="s">
        <v>166</v>
      </c>
      <c r="G577" s="6">
        <v>44757</v>
      </c>
      <c r="H577" s="20" t="s">
        <v>657</v>
      </c>
      <c r="I577" s="40">
        <v>68</v>
      </c>
      <c r="J577" s="40">
        <v>5044.87</v>
      </c>
      <c r="K577" s="40" t="s">
        <v>145</v>
      </c>
      <c r="L577" s="41">
        <f t="shared" si="40"/>
        <v>1706.175034</v>
      </c>
      <c r="M577" s="42">
        <v>71.2608695652174</v>
      </c>
      <c r="N577" s="42">
        <v>5636.34695652174</v>
      </c>
      <c r="O577" s="43">
        <v>0.29615</v>
      </c>
      <c r="P577" s="42">
        <f t="shared" si="41"/>
        <v>1669.20415117391</v>
      </c>
      <c r="Q577" s="48">
        <v>-0.0457596095179988</v>
      </c>
      <c r="R577" s="48">
        <v>-0.104939770579125</v>
      </c>
      <c r="S577" s="48">
        <f t="shared" si="42"/>
        <v>0.0221488083408406</v>
      </c>
      <c r="T577" s="48">
        <v>0.141988856998143</v>
      </c>
      <c r="U577" s="19"/>
    </row>
    <row r="578" customHeight="1" spans="1:22">
      <c r="A578" s="16" t="str">
        <f t="shared" si="39"/>
        <v>10319844764</v>
      </c>
      <c r="B578" s="34">
        <v>103198</v>
      </c>
      <c r="C578" s="34" t="s">
        <v>13</v>
      </c>
      <c r="D578" s="29" t="str">
        <f>VLOOKUP(B578,[1]Sheet1!$C$2:$I$142,7,0)</f>
        <v>B1</v>
      </c>
      <c r="E578" s="75" t="s">
        <v>8</v>
      </c>
      <c r="F578" s="5" t="s">
        <v>166</v>
      </c>
      <c r="G578" s="6">
        <v>44764</v>
      </c>
      <c r="H578" s="20" t="s">
        <v>657</v>
      </c>
      <c r="I578" s="40">
        <v>106</v>
      </c>
      <c r="J578" s="40">
        <v>10050.21</v>
      </c>
      <c r="K578" s="40" t="s">
        <v>662</v>
      </c>
      <c r="L578" s="41">
        <f t="shared" si="40"/>
        <v>1988.936559</v>
      </c>
      <c r="M578" s="42">
        <v>71.2608695652174</v>
      </c>
      <c r="N578" s="42">
        <v>5636.34695652174</v>
      </c>
      <c r="O578" s="43">
        <v>0.29615</v>
      </c>
      <c r="P578" s="42">
        <f t="shared" si="41"/>
        <v>1669.20415117391</v>
      </c>
      <c r="Q578" s="48">
        <v>0.487492373398414</v>
      </c>
      <c r="R578" s="48">
        <v>0.78310705099001</v>
      </c>
      <c r="S578" s="48">
        <f t="shared" si="42"/>
        <v>0.191547814927986</v>
      </c>
      <c r="T578" s="48">
        <v>-0.331757555292926</v>
      </c>
      <c r="U578" s="77">
        <v>0</v>
      </c>
      <c r="V578" s="16" t="s">
        <v>127</v>
      </c>
    </row>
    <row r="579" customHeight="1" spans="1:22">
      <c r="A579" s="16" t="str">
        <f t="shared" si="39"/>
        <v>10319844771</v>
      </c>
      <c r="B579" s="34">
        <v>103198</v>
      </c>
      <c r="C579" s="34" t="s">
        <v>13</v>
      </c>
      <c r="D579" s="29" t="str">
        <f>VLOOKUP(B579,[1]Sheet1!$C$2:$I$142,7,0)</f>
        <v>B1</v>
      </c>
      <c r="E579" s="75" t="s">
        <v>8</v>
      </c>
      <c r="F579" s="5" t="s">
        <v>166</v>
      </c>
      <c r="G579" s="6">
        <v>44771</v>
      </c>
      <c r="H579" s="20" t="s">
        <v>657</v>
      </c>
      <c r="I579" s="40">
        <v>86</v>
      </c>
      <c r="J579" s="40">
        <v>9386.12</v>
      </c>
      <c r="K579" s="40" t="s">
        <v>663</v>
      </c>
      <c r="L579" s="41">
        <f t="shared" si="40"/>
        <v>2258.300472</v>
      </c>
      <c r="M579" s="42">
        <v>71.2608695652174</v>
      </c>
      <c r="N579" s="42">
        <v>5636.34695652174</v>
      </c>
      <c r="O579" s="43">
        <v>0.29615</v>
      </c>
      <c r="P579" s="42">
        <f t="shared" si="41"/>
        <v>1669.20415117391</v>
      </c>
      <c r="Q579" s="48">
        <v>0.206833435021354</v>
      </c>
      <c r="R579" s="48">
        <v>0.665284282959098</v>
      </c>
      <c r="S579" s="48">
        <f t="shared" si="42"/>
        <v>0.352920474354074</v>
      </c>
      <c r="T579" s="48">
        <v>-0.187573864595644</v>
      </c>
      <c r="U579" s="77">
        <v>0</v>
      </c>
      <c r="V579" s="19" t="s">
        <v>125</v>
      </c>
    </row>
    <row r="580" customHeight="1" spans="1:21">
      <c r="A580" s="16" t="str">
        <f t="shared" si="39"/>
        <v>10319844745</v>
      </c>
      <c r="B580" s="34">
        <v>103198</v>
      </c>
      <c r="C580" s="34" t="s">
        <v>13</v>
      </c>
      <c r="D580" s="29" t="str">
        <f>VLOOKUP(B580,[1]Sheet1!$C$2:$I$142,7,0)</f>
        <v>B1</v>
      </c>
      <c r="E580" s="75" t="s">
        <v>8</v>
      </c>
      <c r="F580" s="5" t="s">
        <v>268</v>
      </c>
      <c r="G580" s="6">
        <v>44745</v>
      </c>
      <c r="H580" s="20" t="s">
        <v>657</v>
      </c>
      <c r="I580" s="40">
        <v>107</v>
      </c>
      <c r="J580" s="40">
        <v>8904.44</v>
      </c>
      <c r="K580" s="40" t="s">
        <v>664</v>
      </c>
      <c r="L580" s="41">
        <f t="shared" si="40"/>
        <v>2787.08972</v>
      </c>
      <c r="M580" s="42">
        <v>71.2608695652174</v>
      </c>
      <c r="N580" s="42">
        <v>5636.34695652174</v>
      </c>
      <c r="O580" s="43">
        <v>0.29615</v>
      </c>
      <c r="P580" s="42">
        <f t="shared" si="41"/>
        <v>1669.20415117391</v>
      </c>
      <c r="Q580" s="48">
        <v>0.501525320317267</v>
      </c>
      <c r="R580" s="48">
        <v>0.579824675217482</v>
      </c>
      <c r="S580" s="48">
        <f t="shared" si="42"/>
        <v>0.669711711440391</v>
      </c>
      <c r="T580" s="48">
        <v>0.0568968428161404</v>
      </c>
      <c r="U580" s="77">
        <f>(L580-P580)*0.1</f>
        <v>111.788556882609</v>
      </c>
    </row>
    <row r="581" customHeight="1" spans="1:21">
      <c r="A581" s="16" t="str">
        <f t="shared" si="39"/>
        <v>10319844752</v>
      </c>
      <c r="B581" s="34">
        <v>103198</v>
      </c>
      <c r="C581" s="34" t="s">
        <v>13</v>
      </c>
      <c r="D581" s="29" t="str">
        <f>VLOOKUP(B581,[1]Sheet1!$C$2:$I$142,7,0)</f>
        <v>B1</v>
      </c>
      <c r="E581" s="75" t="s">
        <v>8</v>
      </c>
      <c r="F581" s="5" t="s">
        <v>268</v>
      </c>
      <c r="G581" s="7">
        <v>44752</v>
      </c>
      <c r="H581" s="20" t="s">
        <v>657</v>
      </c>
      <c r="I581" s="40">
        <v>66</v>
      </c>
      <c r="J581" s="40">
        <v>4190.14</v>
      </c>
      <c r="K581" s="40" t="s">
        <v>665</v>
      </c>
      <c r="L581" s="41">
        <f t="shared" si="40"/>
        <v>1498.394064</v>
      </c>
      <c r="M581" s="42">
        <v>71.2608695652174</v>
      </c>
      <c r="N581" s="42">
        <v>5636.34695652174</v>
      </c>
      <c r="O581" s="43">
        <v>0.29615</v>
      </c>
      <c r="P581" s="42">
        <f t="shared" si="41"/>
        <v>1669.20415117391</v>
      </c>
      <c r="Q581" s="48">
        <v>-0.0738255033557047</v>
      </c>
      <c r="R581" s="48">
        <v>-0.256585864510763</v>
      </c>
      <c r="S581" s="48">
        <f t="shared" si="42"/>
        <v>-0.102330255441664</v>
      </c>
      <c r="T581" s="48">
        <v>0.207496201249367</v>
      </c>
      <c r="U581" s="19"/>
    </row>
    <row r="582" customHeight="1" spans="1:22">
      <c r="A582" s="16" t="str">
        <f t="shared" si="39"/>
        <v>10319844759</v>
      </c>
      <c r="B582" s="34">
        <v>103198</v>
      </c>
      <c r="C582" s="34" t="s">
        <v>13</v>
      </c>
      <c r="D582" s="29" t="str">
        <f>VLOOKUP(B582,[1]Sheet1!$C$2:$I$142,7,0)</f>
        <v>B1</v>
      </c>
      <c r="E582" s="75" t="s">
        <v>8</v>
      </c>
      <c r="F582" s="5" t="s">
        <v>268</v>
      </c>
      <c r="G582" s="6">
        <v>44759</v>
      </c>
      <c r="H582" s="20" t="s">
        <v>657</v>
      </c>
      <c r="I582" s="40">
        <v>132</v>
      </c>
      <c r="J582" s="40">
        <v>14013.64</v>
      </c>
      <c r="K582" s="40" t="s">
        <v>666</v>
      </c>
      <c r="L582" s="41">
        <f t="shared" si="40"/>
        <v>3483.790904</v>
      </c>
      <c r="M582" s="42">
        <v>71.2608695652174</v>
      </c>
      <c r="N582" s="42">
        <v>5636.34695652174</v>
      </c>
      <c r="O582" s="43">
        <v>0.29615</v>
      </c>
      <c r="P582" s="42">
        <f t="shared" si="41"/>
        <v>1669.20415117391</v>
      </c>
      <c r="Q582" s="48">
        <v>0.852348993288591</v>
      </c>
      <c r="R582" s="48">
        <v>1.48629832551117</v>
      </c>
      <c r="S582" s="48">
        <f t="shared" si="42"/>
        <v>1.08709695668437</v>
      </c>
      <c r="T582" s="48">
        <v>-0.160560526760088</v>
      </c>
      <c r="U582" s="77">
        <v>0</v>
      </c>
      <c r="V582" s="16" t="s">
        <v>127</v>
      </c>
    </row>
    <row r="583" customHeight="1" spans="1:21">
      <c r="A583" s="16" t="str">
        <f t="shared" si="39"/>
        <v>10319844766</v>
      </c>
      <c r="B583" s="34">
        <v>103198</v>
      </c>
      <c r="C583" s="34" t="s">
        <v>13</v>
      </c>
      <c r="D583" s="29" t="str">
        <f>VLOOKUP(B583,[1]Sheet1!$C$2:$I$142,7,0)</f>
        <v>B1</v>
      </c>
      <c r="E583" s="75" t="s">
        <v>8</v>
      </c>
      <c r="F583" s="5" t="s">
        <v>268</v>
      </c>
      <c r="G583" s="6">
        <v>44766</v>
      </c>
      <c r="H583" s="20" t="s">
        <v>657</v>
      </c>
      <c r="I583" s="40">
        <v>93</v>
      </c>
      <c r="J583" s="40">
        <v>8590.95</v>
      </c>
      <c r="K583" s="40" t="s">
        <v>264</v>
      </c>
      <c r="L583" s="41">
        <f t="shared" si="40"/>
        <v>2798.93151</v>
      </c>
      <c r="M583" s="42">
        <v>71.2608695652174</v>
      </c>
      <c r="N583" s="42">
        <v>5636.34695652174</v>
      </c>
      <c r="O583" s="43">
        <v>0.29615</v>
      </c>
      <c r="P583" s="42">
        <f t="shared" si="41"/>
        <v>1669.20415117391</v>
      </c>
      <c r="Q583" s="48">
        <v>0.305064063453325</v>
      </c>
      <c r="R583" s="48">
        <v>0.524205317073239</v>
      </c>
      <c r="S583" s="48">
        <f t="shared" si="42"/>
        <v>0.676805984475641</v>
      </c>
      <c r="T583" s="48">
        <v>0.10011818335303</v>
      </c>
      <c r="U583" s="77">
        <f>(L583-P583)*0.1</f>
        <v>112.972735882609</v>
      </c>
    </row>
    <row r="584" customHeight="1" spans="1:21">
      <c r="A584" s="16" t="str">
        <f t="shared" si="39"/>
        <v>10319844773</v>
      </c>
      <c r="B584" s="34">
        <v>103198</v>
      </c>
      <c r="C584" s="34" t="s">
        <v>13</v>
      </c>
      <c r="D584" s="29" t="str">
        <f>VLOOKUP(B584,[1]Sheet1!$C$2:$I$142,7,0)</f>
        <v>B1</v>
      </c>
      <c r="E584" s="75" t="s">
        <v>8</v>
      </c>
      <c r="F584" s="5" t="s">
        <v>268</v>
      </c>
      <c r="G584" s="6">
        <v>44773</v>
      </c>
      <c r="H584" s="20" t="s">
        <v>657</v>
      </c>
      <c r="I584" s="40">
        <v>74</v>
      </c>
      <c r="J584" s="40">
        <v>4009.65</v>
      </c>
      <c r="K584" s="40" t="s">
        <v>667</v>
      </c>
      <c r="L584" s="41">
        <f t="shared" si="40"/>
        <v>1644.357465</v>
      </c>
      <c r="M584" s="42">
        <v>71.2608695652174</v>
      </c>
      <c r="N584" s="42">
        <v>5636.34695652174</v>
      </c>
      <c r="O584" s="43">
        <v>0.29615</v>
      </c>
      <c r="P584" s="42">
        <f t="shared" si="41"/>
        <v>1669.20415117391</v>
      </c>
      <c r="Q584" s="48">
        <v>0.038438071995119</v>
      </c>
      <c r="R584" s="48">
        <v>-0.288608378630686</v>
      </c>
      <c r="S584" s="48">
        <f t="shared" si="42"/>
        <v>-0.0148853488990183</v>
      </c>
      <c r="T584" s="48">
        <v>0.384771230795205</v>
      </c>
      <c r="U584" s="19"/>
    </row>
    <row r="585" customHeight="1" spans="1:21">
      <c r="A585" s="16" t="str">
        <f t="shared" si="39"/>
        <v>10526744747</v>
      </c>
      <c r="B585" s="34">
        <v>105267</v>
      </c>
      <c r="C585" s="34" t="s">
        <v>86</v>
      </c>
      <c r="D585" s="29" t="str">
        <f>VLOOKUP(B585,[1]Sheet1!$C$2:$I$142,7,0)</f>
        <v>B1</v>
      </c>
      <c r="E585" s="75" t="s">
        <v>8</v>
      </c>
      <c r="F585" s="30" t="s">
        <v>121</v>
      </c>
      <c r="G585" s="32">
        <v>44747</v>
      </c>
      <c r="H585" s="31" t="s">
        <v>668</v>
      </c>
      <c r="I585" s="40">
        <v>88</v>
      </c>
      <c r="J585" s="40">
        <v>4216.2</v>
      </c>
      <c r="K585" s="40" t="s">
        <v>669</v>
      </c>
      <c r="L585" s="41">
        <f t="shared" si="40"/>
        <v>1642.63152</v>
      </c>
      <c r="M585" s="42">
        <v>73.4782608695652</v>
      </c>
      <c r="N585" s="42">
        <v>5552.62826086957</v>
      </c>
      <c r="O585" s="43">
        <v>0.32</v>
      </c>
      <c r="P585" s="42">
        <f t="shared" si="41"/>
        <v>1776.84104347826</v>
      </c>
      <c r="Q585" s="48">
        <v>0.197633136094675</v>
      </c>
      <c r="R585" s="48">
        <v>-0.240683906446184</v>
      </c>
      <c r="S585" s="48">
        <f t="shared" si="42"/>
        <v>-0.0755326560982286</v>
      </c>
      <c r="T585" s="48">
        <v>0.2175</v>
      </c>
      <c r="U585" s="19"/>
    </row>
    <row r="586" customHeight="1" spans="1:21">
      <c r="A586" s="16" t="str">
        <f t="shared" si="39"/>
        <v>10526744754</v>
      </c>
      <c r="B586" s="34">
        <v>105267</v>
      </c>
      <c r="C586" s="34" t="s">
        <v>86</v>
      </c>
      <c r="D586" s="29" t="str">
        <f>VLOOKUP(B586,[1]Sheet1!$C$2:$I$142,7,0)</f>
        <v>B1</v>
      </c>
      <c r="E586" s="75" t="s">
        <v>8</v>
      </c>
      <c r="F586" s="30" t="s">
        <v>121</v>
      </c>
      <c r="G586" s="32">
        <v>44754</v>
      </c>
      <c r="H586" s="31" t="s">
        <v>668</v>
      </c>
      <c r="I586" s="40">
        <v>102</v>
      </c>
      <c r="J586" s="40">
        <v>4879</v>
      </c>
      <c r="K586" s="40" t="s">
        <v>670</v>
      </c>
      <c r="L586" s="41">
        <f t="shared" si="40"/>
        <v>1983.8014</v>
      </c>
      <c r="M586" s="42">
        <v>73.4782608695652</v>
      </c>
      <c r="N586" s="42">
        <v>5552.62826086957</v>
      </c>
      <c r="O586" s="43">
        <v>0.32</v>
      </c>
      <c r="P586" s="42">
        <f t="shared" si="41"/>
        <v>1776.84104347826</v>
      </c>
      <c r="Q586" s="48">
        <v>0.388165680473373</v>
      </c>
      <c r="R586" s="48">
        <v>-0.121317010471735</v>
      </c>
      <c r="S586" s="48">
        <f t="shared" si="42"/>
        <v>0.116476573569351</v>
      </c>
      <c r="T586" s="48">
        <v>0.270625</v>
      </c>
      <c r="U586" s="19"/>
    </row>
    <row r="587" customHeight="1" spans="1:21">
      <c r="A587" s="16" t="str">
        <f t="shared" si="39"/>
        <v>10526744761</v>
      </c>
      <c r="B587" s="34">
        <v>105267</v>
      </c>
      <c r="C587" s="34" t="s">
        <v>86</v>
      </c>
      <c r="D587" s="29" t="str">
        <f>VLOOKUP(B587,[1]Sheet1!$C$2:$I$142,7,0)</f>
        <v>B1</v>
      </c>
      <c r="E587" s="75" t="s">
        <v>8</v>
      </c>
      <c r="F587" s="30" t="s">
        <v>121</v>
      </c>
      <c r="G587" s="32">
        <v>44761</v>
      </c>
      <c r="H587" s="31" t="s">
        <v>668</v>
      </c>
      <c r="I587" s="40">
        <v>95</v>
      </c>
      <c r="J587" s="40">
        <v>6972.31</v>
      </c>
      <c r="K587" s="40" t="s">
        <v>671</v>
      </c>
      <c r="L587" s="41">
        <f t="shared" si="40"/>
        <v>2207.433346</v>
      </c>
      <c r="M587" s="42">
        <v>73.4782608695652</v>
      </c>
      <c r="N587" s="42">
        <v>5552.62826086957</v>
      </c>
      <c r="O587" s="43">
        <v>0.32</v>
      </c>
      <c r="P587" s="42">
        <f t="shared" si="41"/>
        <v>1776.84104347826</v>
      </c>
      <c r="Q587" s="48">
        <v>0.292899408284024</v>
      </c>
      <c r="R587" s="48">
        <v>0.255677432817753</v>
      </c>
      <c r="S587" s="48">
        <f t="shared" si="42"/>
        <v>0.242335860094064</v>
      </c>
      <c r="T587" s="48">
        <v>-0.010625</v>
      </c>
      <c r="U587" s="19"/>
    </row>
    <row r="588" customHeight="1" spans="1:21">
      <c r="A588" s="16" t="str">
        <f t="shared" si="39"/>
        <v>10526744768</v>
      </c>
      <c r="B588" s="34">
        <v>105267</v>
      </c>
      <c r="C588" s="34" t="s">
        <v>86</v>
      </c>
      <c r="D588" s="29" t="str">
        <f>VLOOKUP(B588,[1]Sheet1!$C$2:$I$142,7,0)</f>
        <v>B1</v>
      </c>
      <c r="E588" s="75" t="s">
        <v>8</v>
      </c>
      <c r="F588" s="30" t="s">
        <v>121</v>
      </c>
      <c r="G588" s="32">
        <v>44768</v>
      </c>
      <c r="H588" s="31" t="s">
        <v>668</v>
      </c>
      <c r="I588" s="40">
        <v>78</v>
      </c>
      <c r="J588" s="40">
        <v>4572.21</v>
      </c>
      <c r="K588" s="40" t="s">
        <v>376</v>
      </c>
      <c r="L588" s="41">
        <f t="shared" si="40"/>
        <v>1581.98466</v>
      </c>
      <c r="M588" s="42">
        <v>73.4782608695652</v>
      </c>
      <c r="N588" s="42">
        <v>5552.62826086957</v>
      </c>
      <c r="O588" s="43">
        <v>0.32</v>
      </c>
      <c r="P588" s="42">
        <f t="shared" si="41"/>
        <v>1776.84104347826</v>
      </c>
      <c r="Q588" s="48">
        <v>0.0615384615384615</v>
      </c>
      <c r="R588" s="48">
        <v>-0.176568323109033</v>
      </c>
      <c r="S588" s="48">
        <f t="shared" si="42"/>
        <v>-0.109664499361642</v>
      </c>
      <c r="T588" s="48">
        <v>0.0812500000000001</v>
      </c>
      <c r="U588" s="19"/>
    </row>
    <row r="589" customHeight="1" spans="1:21">
      <c r="A589" s="16" t="str">
        <f t="shared" si="39"/>
        <v>10526744748</v>
      </c>
      <c r="B589" s="34">
        <v>105267</v>
      </c>
      <c r="C589" s="34" t="s">
        <v>86</v>
      </c>
      <c r="D589" s="29" t="str">
        <f>VLOOKUP(B589,[1]Sheet1!$C$2:$I$142,7,0)</f>
        <v>B1</v>
      </c>
      <c r="E589" s="75" t="s">
        <v>8</v>
      </c>
      <c r="F589" s="30" t="s">
        <v>129</v>
      </c>
      <c r="G589" s="32">
        <v>44748</v>
      </c>
      <c r="H589" s="31" t="s">
        <v>668</v>
      </c>
      <c r="I589" s="40">
        <v>81</v>
      </c>
      <c r="J589" s="40">
        <v>4224.3</v>
      </c>
      <c r="K589" s="40" t="s">
        <v>672</v>
      </c>
      <c r="L589" s="41">
        <f t="shared" si="40"/>
        <v>1441.33116</v>
      </c>
      <c r="M589" s="42">
        <v>73.4782608695652</v>
      </c>
      <c r="N589" s="42">
        <v>5552.62826086957</v>
      </c>
      <c r="O589" s="43">
        <v>0.32</v>
      </c>
      <c r="P589" s="42">
        <f t="shared" si="41"/>
        <v>1776.84104347826</v>
      </c>
      <c r="Q589" s="48">
        <v>0.102366863905325</v>
      </c>
      <c r="R589" s="48">
        <v>-0.239225137801957</v>
      </c>
      <c r="S589" s="48">
        <f t="shared" si="42"/>
        <v>-0.188823803181337</v>
      </c>
      <c r="T589" s="48">
        <v>0.0662499999999998</v>
      </c>
      <c r="U589" s="19"/>
    </row>
    <row r="590" customHeight="1" spans="1:21">
      <c r="A590" s="16" t="str">
        <f t="shared" si="39"/>
        <v>10526744755</v>
      </c>
      <c r="B590" s="34">
        <v>105267</v>
      </c>
      <c r="C590" s="34" t="s">
        <v>86</v>
      </c>
      <c r="D590" s="29" t="str">
        <f>VLOOKUP(B590,[1]Sheet1!$C$2:$I$142,7,0)</f>
        <v>B1</v>
      </c>
      <c r="E590" s="75" t="s">
        <v>8</v>
      </c>
      <c r="F590" s="30" t="s">
        <v>129</v>
      </c>
      <c r="G590" s="32">
        <v>44755</v>
      </c>
      <c r="H590" s="31" t="s">
        <v>668</v>
      </c>
      <c r="I590" s="40">
        <v>96</v>
      </c>
      <c r="J590" s="40">
        <v>6430.72</v>
      </c>
      <c r="K590" s="40" t="s">
        <v>636</v>
      </c>
      <c r="L590" s="41">
        <f t="shared" si="40"/>
        <v>2111.205376</v>
      </c>
      <c r="M590" s="42">
        <v>73.4782608695652</v>
      </c>
      <c r="N590" s="42">
        <v>5552.62826086957</v>
      </c>
      <c r="O590" s="43">
        <v>0.32</v>
      </c>
      <c r="P590" s="42">
        <f t="shared" si="41"/>
        <v>1776.84104347826</v>
      </c>
      <c r="Q590" s="48">
        <v>0.306508875739645</v>
      </c>
      <c r="R590" s="48">
        <v>0.158139838987334</v>
      </c>
      <c r="S590" s="48">
        <f t="shared" si="42"/>
        <v>0.188179091061068</v>
      </c>
      <c r="T590" s="48">
        <v>0.0259374999999999</v>
      </c>
      <c r="U590" s="19"/>
    </row>
    <row r="591" customHeight="1" spans="1:21">
      <c r="A591" s="16" t="str">
        <f t="shared" si="39"/>
        <v>10526744762</v>
      </c>
      <c r="B591" s="34">
        <v>105267</v>
      </c>
      <c r="C591" s="34" t="s">
        <v>86</v>
      </c>
      <c r="D591" s="29" t="str">
        <f>VLOOKUP(B591,[1]Sheet1!$C$2:$I$142,7,0)</f>
        <v>B1</v>
      </c>
      <c r="E591" s="75" t="s">
        <v>8</v>
      </c>
      <c r="F591" s="30" t="s">
        <v>129</v>
      </c>
      <c r="G591" s="33">
        <v>44762</v>
      </c>
      <c r="H591" s="31" t="s">
        <v>668</v>
      </c>
      <c r="I591" s="40">
        <v>103</v>
      </c>
      <c r="J591" s="40">
        <v>6916.15</v>
      </c>
      <c r="K591" s="40" t="s">
        <v>673</v>
      </c>
      <c r="L591" s="41">
        <f t="shared" si="40"/>
        <v>2405.43697</v>
      </c>
      <c r="M591" s="42">
        <v>73.4782608695652</v>
      </c>
      <c r="N591" s="42">
        <v>5552.62826086957</v>
      </c>
      <c r="O591" s="43">
        <v>0.32</v>
      </c>
      <c r="P591" s="42">
        <f t="shared" si="41"/>
        <v>1776.84104347826</v>
      </c>
      <c r="Q591" s="48">
        <v>0.401775147928994</v>
      </c>
      <c r="R591" s="48">
        <v>0.245563303551119</v>
      </c>
      <c r="S591" s="48">
        <f t="shared" si="42"/>
        <v>0.353771615547122</v>
      </c>
      <c r="T591" s="48">
        <v>0.086875</v>
      </c>
      <c r="U591" s="19"/>
    </row>
    <row r="592" customHeight="1" spans="1:21">
      <c r="A592" s="16" t="str">
        <f t="shared" si="39"/>
        <v>10526744769</v>
      </c>
      <c r="B592" s="34">
        <v>105267</v>
      </c>
      <c r="C592" s="34" t="s">
        <v>86</v>
      </c>
      <c r="D592" s="29" t="str">
        <f>VLOOKUP(B592,[1]Sheet1!$C$2:$I$142,7,0)</f>
        <v>B1</v>
      </c>
      <c r="E592" s="75" t="s">
        <v>8</v>
      </c>
      <c r="F592" s="30" t="s">
        <v>129</v>
      </c>
      <c r="G592" s="32">
        <v>44769</v>
      </c>
      <c r="H592" s="31" t="s">
        <v>668</v>
      </c>
      <c r="I592" s="40">
        <v>58</v>
      </c>
      <c r="J592" s="40">
        <v>3887.97</v>
      </c>
      <c r="K592" s="40" t="s">
        <v>516</v>
      </c>
      <c r="L592" s="41">
        <f t="shared" si="40"/>
        <v>1353.402357</v>
      </c>
      <c r="M592" s="42">
        <v>73.4782608695652</v>
      </c>
      <c r="N592" s="42">
        <v>5552.62826086957</v>
      </c>
      <c r="O592" s="43">
        <v>0.32</v>
      </c>
      <c r="P592" s="42">
        <f t="shared" si="41"/>
        <v>1776.84104347826</v>
      </c>
      <c r="Q592" s="48">
        <v>-0.210650887573965</v>
      </c>
      <c r="R592" s="48">
        <v>-0.299796453618322</v>
      </c>
      <c r="S592" s="48">
        <f t="shared" si="42"/>
        <v>-0.238309829701681</v>
      </c>
      <c r="T592" s="48">
        <v>0.0878125</v>
      </c>
      <c r="U592" s="19"/>
    </row>
    <row r="593" customHeight="1" spans="1:21">
      <c r="A593" s="16" t="str">
        <f t="shared" si="39"/>
        <v>10526744749</v>
      </c>
      <c r="B593" s="34">
        <v>105267</v>
      </c>
      <c r="C593" s="34" t="s">
        <v>86</v>
      </c>
      <c r="D593" s="29" t="str">
        <f>VLOOKUP(B593,[1]Sheet1!$C$2:$I$142,7,0)</f>
        <v>B1</v>
      </c>
      <c r="E593" s="75" t="s">
        <v>8</v>
      </c>
      <c r="F593" s="30" t="s">
        <v>114</v>
      </c>
      <c r="G593" s="6">
        <v>44749</v>
      </c>
      <c r="H593" s="31" t="s">
        <v>668</v>
      </c>
      <c r="I593" s="40">
        <v>86</v>
      </c>
      <c r="J593" s="40">
        <v>6760.8</v>
      </c>
      <c r="K593" s="40" t="s">
        <v>674</v>
      </c>
      <c r="L593" s="41">
        <f t="shared" si="40"/>
        <v>2079.62208</v>
      </c>
      <c r="M593" s="42">
        <v>73.4782608695652</v>
      </c>
      <c r="N593" s="42">
        <v>5552.62826086957</v>
      </c>
      <c r="O593" s="43">
        <v>0.32</v>
      </c>
      <c r="P593" s="42">
        <f t="shared" si="41"/>
        <v>1776.84104347826</v>
      </c>
      <c r="Q593" s="48">
        <v>0.170414201183432</v>
      </c>
      <c r="R593" s="48">
        <v>0.217585561714018</v>
      </c>
      <c r="S593" s="48">
        <f t="shared" si="42"/>
        <v>0.1704041211976</v>
      </c>
      <c r="T593" s="48">
        <v>-0.0387499999999999</v>
      </c>
      <c r="U593" s="19"/>
    </row>
    <row r="594" customHeight="1" spans="1:21">
      <c r="A594" s="16" t="str">
        <f t="shared" si="39"/>
        <v>10526744756</v>
      </c>
      <c r="B594" s="34">
        <v>105267</v>
      </c>
      <c r="C594" s="34" t="s">
        <v>86</v>
      </c>
      <c r="D594" s="29" t="str">
        <f>VLOOKUP(B594,[1]Sheet1!$C$2:$I$142,7,0)</f>
        <v>B1</v>
      </c>
      <c r="E594" s="75" t="s">
        <v>8</v>
      </c>
      <c r="F594" s="30" t="s">
        <v>114</v>
      </c>
      <c r="G594" s="32">
        <v>44756</v>
      </c>
      <c r="H594" s="31" t="s">
        <v>668</v>
      </c>
      <c r="I594" s="40">
        <v>84</v>
      </c>
      <c r="J594" s="40">
        <v>5359.4</v>
      </c>
      <c r="K594" s="40" t="s">
        <v>675</v>
      </c>
      <c r="L594" s="41">
        <f t="shared" si="40"/>
        <v>2045.14704</v>
      </c>
      <c r="M594" s="42">
        <v>73.4782608695652</v>
      </c>
      <c r="N594" s="42">
        <v>5552.62826086957</v>
      </c>
      <c r="O594" s="43">
        <v>0.32</v>
      </c>
      <c r="P594" s="42">
        <f t="shared" si="41"/>
        <v>1776.84104347826</v>
      </c>
      <c r="Q594" s="48">
        <v>0.143195266272189</v>
      </c>
      <c r="R594" s="48">
        <v>-0.0347994232265254</v>
      </c>
      <c r="S594" s="48">
        <f t="shared" si="42"/>
        <v>0.151001687802368</v>
      </c>
      <c r="T594" s="48">
        <v>0.1925</v>
      </c>
      <c r="U594" s="19"/>
    </row>
    <row r="595" customHeight="1" spans="1:21">
      <c r="A595" s="16" t="str">
        <f t="shared" si="39"/>
        <v>10526744763</v>
      </c>
      <c r="B595" s="34">
        <v>105267</v>
      </c>
      <c r="C595" s="34" t="s">
        <v>86</v>
      </c>
      <c r="D595" s="29" t="str">
        <f>VLOOKUP(B595,[1]Sheet1!$C$2:$I$142,7,0)</f>
        <v>B1</v>
      </c>
      <c r="E595" s="75" t="s">
        <v>8</v>
      </c>
      <c r="F595" s="30" t="s">
        <v>114</v>
      </c>
      <c r="G595" s="32">
        <v>44763</v>
      </c>
      <c r="H595" s="31" t="s">
        <v>668</v>
      </c>
      <c r="I595" s="40">
        <v>100</v>
      </c>
      <c r="J595" s="40">
        <v>6121.18</v>
      </c>
      <c r="K595" s="40" t="s">
        <v>676</v>
      </c>
      <c r="L595" s="41">
        <f t="shared" si="40"/>
        <v>1989.995618</v>
      </c>
      <c r="M595" s="42">
        <v>73.4782608695652</v>
      </c>
      <c r="N595" s="42">
        <v>5552.62826086957</v>
      </c>
      <c r="O595" s="43">
        <v>0.32</v>
      </c>
      <c r="P595" s="42">
        <f t="shared" si="41"/>
        <v>1776.84104347826</v>
      </c>
      <c r="Q595" s="48">
        <v>0.36094674556213</v>
      </c>
      <c r="R595" s="48">
        <v>0.102393265390577</v>
      </c>
      <c r="S595" s="48">
        <f t="shared" si="42"/>
        <v>0.119962658057739</v>
      </c>
      <c r="T595" s="48">
        <v>0.0159375</v>
      </c>
      <c r="U595" s="19"/>
    </row>
    <row r="596" customHeight="1" spans="1:21">
      <c r="A596" s="16" t="str">
        <f t="shared" si="39"/>
        <v>10526744770</v>
      </c>
      <c r="B596" s="34">
        <v>105267</v>
      </c>
      <c r="C596" s="34" t="s">
        <v>86</v>
      </c>
      <c r="D596" s="29" t="str">
        <f>VLOOKUP(B596,[1]Sheet1!$C$2:$I$142,7,0)</f>
        <v>B1</v>
      </c>
      <c r="E596" s="75" t="s">
        <v>8</v>
      </c>
      <c r="F596" s="30" t="s">
        <v>114</v>
      </c>
      <c r="G596" s="32">
        <v>44770</v>
      </c>
      <c r="H596" s="31" t="s">
        <v>668</v>
      </c>
      <c r="I596" s="40">
        <v>67</v>
      </c>
      <c r="J596" s="40">
        <v>6186.19</v>
      </c>
      <c r="K596" s="40" t="s">
        <v>677</v>
      </c>
      <c r="L596" s="41">
        <f t="shared" si="40"/>
        <v>2203.520878</v>
      </c>
      <c r="M596" s="42">
        <v>73.4782608695652</v>
      </c>
      <c r="N596" s="42">
        <v>5552.62826086957</v>
      </c>
      <c r="O596" s="43">
        <v>0.32</v>
      </c>
      <c r="P596" s="42">
        <f t="shared" si="41"/>
        <v>1776.84104347826</v>
      </c>
      <c r="Q596" s="48">
        <v>-0.0881656804733728</v>
      </c>
      <c r="R596" s="48">
        <v>0.114101234472198</v>
      </c>
      <c r="S596" s="48">
        <f t="shared" si="42"/>
        <v>0.240133936621866</v>
      </c>
      <c r="T596" s="48">
        <v>0.113125</v>
      </c>
      <c r="U596" s="19"/>
    </row>
    <row r="597" customHeight="1" spans="1:21">
      <c r="A597" s="16" t="str">
        <f t="shared" si="39"/>
        <v>37944743</v>
      </c>
      <c r="B597" s="34">
        <v>379</v>
      </c>
      <c r="C597" s="34" t="s">
        <v>20</v>
      </c>
      <c r="D597" s="29" t="str">
        <f>VLOOKUP(B597,[1]Sheet1!$C$2:$I$142,7,0)</f>
        <v>A3</v>
      </c>
      <c r="E597" s="75" t="s">
        <v>8</v>
      </c>
      <c r="F597" s="5" t="s">
        <v>166</v>
      </c>
      <c r="G597" s="6">
        <v>44743</v>
      </c>
      <c r="H597" s="31" t="s">
        <v>678</v>
      </c>
      <c r="I597" s="40">
        <v>87</v>
      </c>
      <c r="J597" s="40">
        <v>5066.86</v>
      </c>
      <c r="K597" s="40" t="s">
        <v>679</v>
      </c>
      <c r="L597" s="41">
        <f t="shared" si="40"/>
        <v>1980.128888</v>
      </c>
      <c r="M597" s="42">
        <v>95.2173913043478</v>
      </c>
      <c r="N597" s="42">
        <v>6981.49391304348</v>
      </c>
      <c r="O597" s="43">
        <v>0.3286</v>
      </c>
      <c r="P597" s="42">
        <f t="shared" si="41"/>
        <v>2294.11889982609</v>
      </c>
      <c r="Q597" s="48">
        <v>-0.0863013698630137</v>
      </c>
      <c r="R597" s="48">
        <v>-0.274244157037276</v>
      </c>
      <c r="S597" s="48">
        <f t="shared" si="42"/>
        <v>-0.136867366312134</v>
      </c>
      <c r="T597" s="48">
        <v>0.189287888009738</v>
      </c>
      <c r="U597" s="19"/>
    </row>
    <row r="598" customHeight="1" spans="1:21">
      <c r="A598" s="16" t="str">
        <f t="shared" si="39"/>
        <v>37944750</v>
      </c>
      <c r="B598" s="34">
        <v>379</v>
      </c>
      <c r="C598" s="34" t="s">
        <v>20</v>
      </c>
      <c r="D598" s="29" t="str">
        <f>VLOOKUP(B598,[1]Sheet1!$C$2:$I$142,7,0)</f>
        <v>A3</v>
      </c>
      <c r="E598" s="75" t="s">
        <v>8</v>
      </c>
      <c r="F598" s="5" t="s">
        <v>166</v>
      </c>
      <c r="G598" s="6">
        <v>44750</v>
      </c>
      <c r="H598" s="31" t="s">
        <v>678</v>
      </c>
      <c r="I598" s="40">
        <v>81</v>
      </c>
      <c r="J598" s="40">
        <v>4984.31</v>
      </c>
      <c r="K598" s="40" t="s">
        <v>680</v>
      </c>
      <c r="L598" s="41">
        <f t="shared" si="40"/>
        <v>1640.834852</v>
      </c>
      <c r="M598" s="42">
        <v>95.2173913043478</v>
      </c>
      <c r="N598" s="42">
        <v>6981.49391304348</v>
      </c>
      <c r="O598" s="43">
        <v>0.3286</v>
      </c>
      <c r="P598" s="42">
        <f t="shared" si="41"/>
        <v>2294.11889982609</v>
      </c>
      <c r="Q598" s="48">
        <v>-0.149315068493151</v>
      </c>
      <c r="R598" s="48">
        <v>-0.286068273913718</v>
      </c>
      <c r="S598" s="48">
        <f t="shared" si="42"/>
        <v>-0.284764685856348</v>
      </c>
      <c r="T598" s="48">
        <v>0.00182592818015821</v>
      </c>
      <c r="U598" s="19"/>
    </row>
    <row r="599" customHeight="1" spans="1:21">
      <c r="A599" s="16" t="str">
        <f t="shared" si="39"/>
        <v>37944757</v>
      </c>
      <c r="B599" s="34">
        <v>379</v>
      </c>
      <c r="C599" s="34" t="s">
        <v>20</v>
      </c>
      <c r="D599" s="29" t="str">
        <f>VLOOKUP(B599,[1]Sheet1!$C$2:$I$142,7,0)</f>
        <v>A3</v>
      </c>
      <c r="E599" s="75" t="s">
        <v>8</v>
      </c>
      <c r="F599" s="5" t="s">
        <v>166</v>
      </c>
      <c r="G599" s="6">
        <v>44757</v>
      </c>
      <c r="H599" s="31" t="s">
        <v>678</v>
      </c>
      <c r="I599" s="40">
        <v>97</v>
      </c>
      <c r="J599" s="40">
        <v>7270.72</v>
      </c>
      <c r="K599" s="40" t="s">
        <v>388</v>
      </c>
      <c r="L599" s="41">
        <f t="shared" si="40"/>
        <v>2570.926592</v>
      </c>
      <c r="M599" s="42">
        <v>95.2173913043478</v>
      </c>
      <c r="N599" s="42">
        <v>6981.49391304348</v>
      </c>
      <c r="O599" s="43">
        <v>0.3286</v>
      </c>
      <c r="P599" s="42">
        <f t="shared" si="41"/>
        <v>2294.11889982609</v>
      </c>
      <c r="Q599" s="48">
        <v>0.0187214611872146</v>
      </c>
      <c r="R599" s="48">
        <v>0.041427535504423</v>
      </c>
      <c r="S599" s="48">
        <f t="shared" si="42"/>
        <v>0.120659697365684</v>
      </c>
      <c r="T599" s="48">
        <v>0.0760803408399269</v>
      </c>
      <c r="U599" s="19"/>
    </row>
    <row r="600" customHeight="1" spans="1:21">
      <c r="A600" s="16" t="str">
        <f t="shared" si="39"/>
        <v>37944764</v>
      </c>
      <c r="B600" s="34">
        <v>379</v>
      </c>
      <c r="C600" s="34" t="s">
        <v>20</v>
      </c>
      <c r="D600" s="29" t="str">
        <f>VLOOKUP(B600,[1]Sheet1!$C$2:$I$142,7,0)</f>
        <v>A3</v>
      </c>
      <c r="E600" s="75" t="s">
        <v>8</v>
      </c>
      <c r="F600" s="5" t="s">
        <v>166</v>
      </c>
      <c r="G600" s="6">
        <v>44764</v>
      </c>
      <c r="H600" s="31" t="s">
        <v>678</v>
      </c>
      <c r="I600" s="40">
        <v>91</v>
      </c>
      <c r="J600" s="40">
        <v>5558.84</v>
      </c>
      <c r="K600" s="40" t="s">
        <v>681</v>
      </c>
      <c r="L600" s="41">
        <f t="shared" si="40"/>
        <v>1523.12216</v>
      </c>
      <c r="M600" s="42">
        <v>95.2173913043478</v>
      </c>
      <c r="N600" s="42">
        <v>6981.49391304348</v>
      </c>
      <c r="O600" s="43">
        <v>0.3286</v>
      </c>
      <c r="P600" s="42">
        <f t="shared" si="41"/>
        <v>2294.11889982609</v>
      </c>
      <c r="Q600" s="48">
        <v>-0.0442922374429224</v>
      </c>
      <c r="R600" s="48">
        <v>-0.203774998698422</v>
      </c>
      <c r="S600" s="48">
        <f t="shared" si="42"/>
        <v>-0.336075318452123</v>
      </c>
      <c r="T600" s="48">
        <v>-0.166159464394401</v>
      </c>
      <c r="U600" s="19"/>
    </row>
    <row r="601" customHeight="1" spans="1:21">
      <c r="A601" s="16" t="str">
        <f t="shared" si="39"/>
        <v>37944771</v>
      </c>
      <c r="B601" s="34">
        <v>379</v>
      </c>
      <c r="C601" s="34" t="s">
        <v>20</v>
      </c>
      <c r="D601" s="29" t="str">
        <f>VLOOKUP(B601,[1]Sheet1!$C$2:$I$142,7,0)</f>
        <v>A3</v>
      </c>
      <c r="E601" s="75" t="s">
        <v>8</v>
      </c>
      <c r="F601" s="5" t="s">
        <v>166</v>
      </c>
      <c r="G601" s="6">
        <v>44771</v>
      </c>
      <c r="H601" s="31" t="s">
        <v>678</v>
      </c>
      <c r="I601" s="40">
        <v>89</v>
      </c>
      <c r="J601" s="40">
        <v>7628.19</v>
      </c>
      <c r="K601" s="40" t="s">
        <v>578</v>
      </c>
      <c r="L601" s="41">
        <f t="shared" si="40"/>
        <v>1898.656491</v>
      </c>
      <c r="M601" s="42">
        <v>95.2173913043478</v>
      </c>
      <c r="N601" s="42">
        <v>6981.49391304348</v>
      </c>
      <c r="O601" s="43">
        <v>0.3286</v>
      </c>
      <c r="P601" s="42">
        <f t="shared" si="41"/>
        <v>2294.11889982609</v>
      </c>
      <c r="Q601" s="48">
        <v>-0.0652968036529681</v>
      </c>
      <c r="R601" s="48">
        <v>0.0926300438002679</v>
      </c>
      <c r="S601" s="48">
        <f t="shared" si="42"/>
        <v>-0.172380955867661</v>
      </c>
      <c r="T601" s="48">
        <v>-0.242544126597687</v>
      </c>
      <c r="U601" s="19"/>
    </row>
    <row r="602" customHeight="1" spans="1:22">
      <c r="A602" s="16" t="str">
        <f t="shared" si="39"/>
        <v>37944744</v>
      </c>
      <c r="B602" s="34">
        <v>379</v>
      </c>
      <c r="C602" s="34" t="s">
        <v>20</v>
      </c>
      <c r="D602" s="29" t="str">
        <f>VLOOKUP(B602,[1]Sheet1!$C$2:$I$142,7,0)</f>
        <v>A3</v>
      </c>
      <c r="E602" s="75" t="s">
        <v>8</v>
      </c>
      <c r="F602" s="5" t="s">
        <v>262</v>
      </c>
      <c r="G602" s="6">
        <v>44744</v>
      </c>
      <c r="H602" s="31" t="s">
        <v>678</v>
      </c>
      <c r="I602" s="40">
        <v>95</v>
      </c>
      <c r="J602" s="40">
        <v>8677.12</v>
      </c>
      <c r="K602" s="40" t="s">
        <v>682</v>
      </c>
      <c r="L602" s="41">
        <f t="shared" si="40"/>
        <v>2831.344256</v>
      </c>
      <c r="M602" s="42">
        <v>95.2173913043478</v>
      </c>
      <c r="N602" s="42">
        <v>6981.49391304348</v>
      </c>
      <c r="O602" s="43">
        <v>0.3286</v>
      </c>
      <c r="P602" s="42">
        <f t="shared" si="41"/>
        <v>2294.11889982609</v>
      </c>
      <c r="Q602" s="48">
        <v>-0.00228310502283107</v>
      </c>
      <c r="R602" s="48">
        <v>0.242874391652565</v>
      </c>
      <c r="S602" s="48">
        <f t="shared" si="42"/>
        <v>0.234175027377456</v>
      </c>
      <c r="T602" s="48">
        <v>-0.00699939135727319</v>
      </c>
      <c r="U602" s="77">
        <v>0</v>
      </c>
      <c r="V602" s="25" t="s">
        <v>151</v>
      </c>
    </row>
    <row r="603" customHeight="1" spans="1:21">
      <c r="A603" s="16" t="str">
        <f t="shared" si="39"/>
        <v>37944751</v>
      </c>
      <c r="B603" s="34">
        <v>379</v>
      </c>
      <c r="C603" s="34" t="s">
        <v>20</v>
      </c>
      <c r="D603" s="29" t="str">
        <f>VLOOKUP(B603,[1]Sheet1!$C$2:$I$142,7,0)</f>
        <v>A3</v>
      </c>
      <c r="E603" s="75" t="s">
        <v>8</v>
      </c>
      <c r="F603" s="5" t="s">
        <v>262</v>
      </c>
      <c r="G603" s="6">
        <v>44751</v>
      </c>
      <c r="H603" s="31" t="s">
        <v>678</v>
      </c>
      <c r="I603" s="40">
        <v>81</v>
      </c>
      <c r="J603" s="40">
        <v>7161.06</v>
      </c>
      <c r="K603" s="40" t="s">
        <v>199</v>
      </c>
      <c r="L603" s="41">
        <f t="shared" si="40"/>
        <v>2333.789454</v>
      </c>
      <c r="M603" s="42">
        <v>95.2173913043478</v>
      </c>
      <c r="N603" s="42">
        <v>6981.49391304348</v>
      </c>
      <c r="O603" s="43">
        <v>0.3286</v>
      </c>
      <c r="P603" s="42">
        <f t="shared" si="41"/>
        <v>2294.11889982609</v>
      </c>
      <c r="Q603" s="48">
        <v>-0.149315068493151</v>
      </c>
      <c r="R603" s="48">
        <v>0.0257202955689813</v>
      </c>
      <c r="S603" s="48">
        <f t="shared" si="42"/>
        <v>0.0172922834021028</v>
      </c>
      <c r="T603" s="48">
        <v>-0.00821667681071205</v>
      </c>
      <c r="U603" s="19"/>
    </row>
    <row r="604" customHeight="1" spans="1:22">
      <c r="A604" s="16" t="str">
        <f t="shared" si="39"/>
        <v>37944758</v>
      </c>
      <c r="B604" s="34">
        <v>379</v>
      </c>
      <c r="C604" s="34" t="s">
        <v>20</v>
      </c>
      <c r="D604" s="29" t="str">
        <f>VLOOKUP(B604,[1]Sheet1!$C$2:$I$142,7,0)</f>
        <v>A3</v>
      </c>
      <c r="E604" s="75" t="s">
        <v>8</v>
      </c>
      <c r="F604" s="5" t="s">
        <v>262</v>
      </c>
      <c r="G604" s="6">
        <v>44758</v>
      </c>
      <c r="H604" s="31" t="s">
        <v>678</v>
      </c>
      <c r="I604" s="40">
        <v>123</v>
      </c>
      <c r="J604" s="40">
        <v>17057.91</v>
      </c>
      <c r="K604" s="40" t="s">
        <v>683</v>
      </c>
      <c r="L604" s="41">
        <f t="shared" si="40"/>
        <v>3096.010665</v>
      </c>
      <c r="M604" s="42">
        <v>95.2173913043478</v>
      </c>
      <c r="N604" s="42">
        <v>6981.49391304348</v>
      </c>
      <c r="O604" s="43">
        <v>0.3286</v>
      </c>
      <c r="P604" s="42">
        <f t="shared" si="41"/>
        <v>2294.11889982609</v>
      </c>
      <c r="Q604" s="48">
        <v>0.291780821917808</v>
      </c>
      <c r="R604" s="48">
        <v>1.44330371299627</v>
      </c>
      <c r="S604" s="48">
        <f t="shared" si="42"/>
        <v>0.349542373429164</v>
      </c>
      <c r="T604" s="48">
        <v>-0.44765672550213</v>
      </c>
      <c r="U604" s="77">
        <v>0</v>
      </c>
      <c r="V604" s="16" t="s">
        <v>127</v>
      </c>
    </row>
    <row r="605" customHeight="1" spans="1:21">
      <c r="A605" s="16" t="str">
        <f t="shared" si="39"/>
        <v>37944765</v>
      </c>
      <c r="B605" s="34">
        <v>379</v>
      </c>
      <c r="C605" s="34" t="s">
        <v>20</v>
      </c>
      <c r="D605" s="29" t="str">
        <f>VLOOKUP(B605,[1]Sheet1!$C$2:$I$142,7,0)</f>
        <v>A3</v>
      </c>
      <c r="E605" s="75" t="s">
        <v>8</v>
      </c>
      <c r="F605" s="5" t="s">
        <v>262</v>
      </c>
      <c r="G605" s="6">
        <v>44765</v>
      </c>
      <c r="H605" s="31" t="s">
        <v>678</v>
      </c>
      <c r="I605" s="40">
        <v>89</v>
      </c>
      <c r="J605" s="40">
        <v>6027.13</v>
      </c>
      <c r="K605" s="40" t="s">
        <v>611</v>
      </c>
      <c r="L605" s="41">
        <f t="shared" si="40"/>
        <v>1940.73586</v>
      </c>
      <c r="M605" s="42">
        <v>95.2173913043478</v>
      </c>
      <c r="N605" s="42">
        <v>6981.49391304348</v>
      </c>
      <c r="O605" s="43">
        <v>0.3286</v>
      </c>
      <c r="P605" s="42">
        <f t="shared" si="41"/>
        <v>2294.11889982609</v>
      </c>
      <c r="Q605" s="48">
        <v>-0.0652968036529681</v>
      </c>
      <c r="R605" s="48">
        <v>-0.136699096916843</v>
      </c>
      <c r="S605" s="48">
        <f t="shared" si="42"/>
        <v>-0.154038676832694</v>
      </c>
      <c r="T605" s="48">
        <v>-0.0200852099817407</v>
      </c>
      <c r="U605" s="19"/>
    </row>
    <row r="606" customHeight="1" spans="1:22">
      <c r="A606" s="16" t="str">
        <f t="shared" si="39"/>
        <v>37944772</v>
      </c>
      <c r="B606" s="34">
        <v>379</v>
      </c>
      <c r="C606" s="34" t="s">
        <v>20</v>
      </c>
      <c r="D606" s="29" t="str">
        <f>VLOOKUP(B606,[1]Sheet1!$C$2:$I$142,7,0)</f>
        <v>A3</v>
      </c>
      <c r="E606" s="75" t="s">
        <v>8</v>
      </c>
      <c r="F606" s="5" t="s">
        <v>262</v>
      </c>
      <c r="G606" s="7">
        <v>44772</v>
      </c>
      <c r="H606" s="31" t="s">
        <v>678</v>
      </c>
      <c r="I606" s="40">
        <v>93</v>
      </c>
      <c r="J606" s="40">
        <v>8898.14</v>
      </c>
      <c r="K606" s="40" t="s">
        <v>684</v>
      </c>
      <c r="L606" s="41">
        <f t="shared" si="40"/>
        <v>2653.425348</v>
      </c>
      <c r="M606" s="42">
        <v>95.2173913043478</v>
      </c>
      <c r="N606" s="42">
        <v>6981.49391304348</v>
      </c>
      <c r="O606" s="43">
        <v>0.3286</v>
      </c>
      <c r="P606" s="42">
        <f t="shared" si="41"/>
        <v>2294.11889982609</v>
      </c>
      <c r="Q606" s="48">
        <v>-0.0232876712328767</v>
      </c>
      <c r="R606" s="48">
        <v>0.274532372416119</v>
      </c>
      <c r="S606" s="48">
        <f t="shared" si="42"/>
        <v>0.156620673933313</v>
      </c>
      <c r="T606" s="48">
        <v>-0.0925136944613511</v>
      </c>
      <c r="U606" s="77">
        <v>0</v>
      </c>
      <c r="V606" s="25" t="s">
        <v>151</v>
      </c>
    </row>
    <row r="607" customHeight="1" spans="1:21">
      <c r="A607" s="16" t="str">
        <f t="shared" si="39"/>
        <v>37944745</v>
      </c>
      <c r="B607" s="34">
        <v>379</v>
      </c>
      <c r="C607" s="34" t="s">
        <v>20</v>
      </c>
      <c r="D607" s="29" t="str">
        <f>VLOOKUP(B607,[1]Sheet1!$C$2:$I$142,7,0)</f>
        <v>A3</v>
      </c>
      <c r="E607" s="75" t="s">
        <v>8</v>
      </c>
      <c r="F607" s="5" t="s">
        <v>268</v>
      </c>
      <c r="G607" s="6">
        <v>44745</v>
      </c>
      <c r="H607" s="31" t="s">
        <v>678</v>
      </c>
      <c r="I607" s="40">
        <v>103</v>
      </c>
      <c r="J607" s="40">
        <v>7705.81</v>
      </c>
      <c r="K607" s="40" t="s">
        <v>549</v>
      </c>
      <c r="L607" s="41">
        <f t="shared" si="40"/>
        <v>2418.083178</v>
      </c>
      <c r="M607" s="42">
        <v>95.2173913043478</v>
      </c>
      <c r="N607" s="42">
        <v>6981.49391304348</v>
      </c>
      <c r="O607" s="43">
        <v>0.3286</v>
      </c>
      <c r="P607" s="42">
        <f t="shared" si="41"/>
        <v>2294.11889982609</v>
      </c>
      <c r="Q607" s="48">
        <v>0.0817351598173516</v>
      </c>
      <c r="R607" s="48">
        <v>0.103748008087966</v>
      </c>
      <c r="S607" s="48">
        <f t="shared" si="42"/>
        <v>0.054035681491186</v>
      </c>
      <c r="T607" s="48">
        <v>-0.0450395617772369</v>
      </c>
      <c r="U607" s="19"/>
    </row>
    <row r="608" customHeight="1" spans="1:21">
      <c r="A608" s="16" t="str">
        <f t="shared" si="39"/>
        <v>37944752</v>
      </c>
      <c r="B608" s="34">
        <v>379</v>
      </c>
      <c r="C608" s="34" t="s">
        <v>20</v>
      </c>
      <c r="D608" s="29" t="str">
        <f>VLOOKUP(B608,[1]Sheet1!$C$2:$I$142,7,0)</f>
        <v>A3</v>
      </c>
      <c r="E608" s="75" t="s">
        <v>8</v>
      </c>
      <c r="F608" s="5" t="s">
        <v>268</v>
      </c>
      <c r="G608" s="7">
        <v>44752</v>
      </c>
      <c r="H608" s="31" t="s">
        <v>678</v>
      </c>
      <c r="I608" s="40">
        <v>89</v>
      </c>
      <c r="J608" s="40">
        <v>6997.71</v>
      </c>
      <c r="K608" s="40" t="s">
        <v>418</v>
      </c>
      <c r="L608" s="41">
        <f t="shared" si="40"/>
        <v>2139.899718</v>
      </c>
      <c r="M608" s="42">
        <v>95.2173913043478</v>
      </c>
      <c r="N608" s="42">
        <v>6981.49391304348</v>
      </c>
      <c r="O608" s="43">
        <v>0.3286</v>
      </c>
      <c r="P608" s="42">
        <f t="shared" si="41"/>
        <v>2294.11889982609</v>
      </c>
      <c r="Q608" s="48">
        <v>-0.0652968036529681</v>
      </c>
      <c r="R608" s="48">
        <v>0.00232272449972706</v>
      </c>
      <c r="S608" s="48">
        <f t="shared" si="42"/>
        <v>-0.0672237092148008</v>
      </c>
      <c r="T608" s="48">
        <v>-0.0693852708460135</v>
      </c>
      <c r="U608" s="19"/>
    </row>
    <row r="609" customHeight="1" spans="1:22">
      <c r="A609" s="16" t="str">
        <f t="shared" si="39"/>
        <v>37944759</v>
      </c>
      <c r="B609" s="34">
        <v>379</v>
      </c>
      <c r="C609" s="34" t="s">
        <v>20</v>
      </c>
      <c r="D609" s="29" t="str">
        <f>VLOOKUP(B609,[1]Sheet1!$C$2:$I$142,7,0)</f>
        <v>A3</v>
      </c>
      <c r="E609" s="75" t="s">
        <v>8</v>
      </c>
      <c r="F609" s="5" t="s">
        <v>268</v>
      </c>
      <c r="G609" s="6">
        <v>44759</v>
      </c>
      <c r="H609" s="31" t="s">
        <v>678</v>
      </c>
      <c r="I609" s="40">
        <v>131</v>
      </c>
      <c r="J609" s="40">
        <v>18102.2</v>
      </c>
      <c r="K609" s="40" t="s">
        <v>685</v>
      </c>
      <c r="L609" s="41">
        <f t="shared" si="40"/>
        <v>3966.19202</v>
      </c>
      <c r="M609" s="42">
        <v>95.2173913043478</v>
      </c>
      <c r="N609" s="42">
        <v>6981.49391304348</v>
      </c>
      <c r="O609" s="43">
        <v>0.3286</v>
      </c>
      <c r="P609" s="42">
        <f t="shared" si="41"/>
        <v>2294.11889982609</v>
      </c>
      <c r="Q609" s="48">
        <v>0.375799086757991</v>
      </c>
      <c r="R609" s="48">
        <v>1.5928834466474</v>
      </c>
      <c r="S609" s="48">
        <f t="shared" si="42"/>
        <v>0.72885198770677</v>
      </c>
      <c r="T609" s="48">
        <v>-0.33323189287888</v>
      </c>
      <c r="U609" s="77">
        <v>0</v>
      </c>
      <c r="V609" s="16" t="s">
        <v>127</v>
      </c>
    </row>
    <row r="610" customHeight="1" spans="1:21">
      <c r="A610" s="16" t="str">
        <f t="shared" si="39"/>
        <v>37944766</v>
      </c>
      <c r="B610" s="34">
        <v>379</v>
      </c>
      <c r="C610" s="34" t="s">
        <v>20</v>
      </c>
      <c r="D610" s="29" t="str">
        <f>VLOOKUP(B610,[1]Sheet1!$C$2:$I$142,7,0)</f>
        <v>A3</v>
      </c>
      <c r="E610" s="75" t="s">
        <v>8</v>
      </c>
      <c r="F610" s="5" t="s">
        <v>268</v>
      </c>
      <c r="G610" s="6">
        <v>44766</v>
      </c>
      <c r="H610" s="31" t="s">
        <v>678</v>
      </c>
      <c r="I610" s="40">
        <v>108</v>
      </c>
      <c r="J610" s="40">
        <v>7007</v>
      </c>
      <c r="K610" s="40" t="s">
        <v>686</v>
      </c>
      <c r="L610" s="41">
        <f t="shared" si="40"/>
        <v>2146.9448</v>
      </c>
      <c r="M610" s="42">
        <v>95.2173913043478</v>
      </c>
      <c r="N610" s="42">
        <v>6981.49391304348</v>
      </c>
      <c r="O610" s="43">
        <v>0.3286</v>
      </c>
      <c r="P610" s="42">
        <f t="shared" si="41"/>
        <v>2294.11889982609</v>
      </c>
      <c r="Q610" s="48">
        <v>0.134246575342466</v>
      </c>
      <c r="R610" s="48">
        <v>0.00365338526026192</v>
      </c>
      <c r="S610" s="48">
        <f t="shared" si="42"/>
        <v>-0.0641527777122816</v>
      </c>
      <c r="T610" s="48">
        <v>-0.0675593426658551</v>
      </c>
      <c r="U610" s="19"/>
    </row>
    <row r="611" customHeight="1" spans="1:21">
      <c r="A611" s="16" t="str">
        <f t="shared" si="39"/>
        <v>37944773</v>
      </c>
      <c r="B611" s="34">
        <v>379</v>
      </c>
      <c r="C611" s="34" t="s">
        <v>20</v>
      </c>
      <c r="D611" s="29" t="str">
        <f>VLOOKUP(B611,[1]Sheet1!$C$2:$I$142,7,0)</f>
        <v>A3</v>
      </c>
      <c r="E611" s="75" t="s">
        <v>8</v>
      </c>
      <c r="F611" s="5" t="s">
        <v>268</v>
      </c>
      <c r="G611" s="6">
        <v>44773</v>
      </c>
      <c r="H611" s="31" t="s">
        <v>678</v>
      </c>
      <c r="I611" s="40">
        <v>101</v>
      </c>
      <c r="J611" s="40">
        <v>9308.64</v>
      </c>
      <c r="K611" s="40" t="s">
        <v>469</v>
      </c>
      <c r="L611" s="41">
        <f t="shared" si="40"/>
        <v>2949.908016</v>
      </c>
      <c r="M611" s="42">
        <v>95.2173913043478</v>
      </c>
      <c r="N611" s="42">
        <v>6981.49391304348</v>
      </c>
      <c r="O611" s="43">
        <v>0.3286</v>
      </c>
      <c r="P611" s="42">
        <f t="shared" si="41"/>
        <v>2294.11889982609</v>
      </c>
      <c r="Q611" s="48">
        <v>0.0607305936073059</v>
      </c>
      <c r="R611" s="48">
        <v>0.333330676205093</v>
      </c>
      <c r="S611" s="48">
        <f t="shared" si="42"/>
        <v>0.285856638129622</v>
      </c>
      <c r="T611" s="48">
        <v>-0.0356055995130858</v>
      </c>
      <c r="U611" s="77">
        <f>(L611-P611)*0.1</f>
        <v>65.5789116173913</v>
      </c>
    </row>
    <row r="612" customHeight="1" spans="1:21">
      <c r="A612" s="16" t="str">
        <f t="shared" si="39"/>
        <v>10256544746</v>
      </c>
      <c r="B612" s="34">
        <v>102565</v>
      </c>
      <c r="C612" s="34" t="s">
        <v>15</v>
      </c>
      <c r="D612" s="29" t="str">
        <f>VLOOKUP(B612,[1]Sheet1!$C$2:$I$142,7,0)</f>
        <v>B2</v>
      </c>
      <c r="E612" s="75" t="s">
        <v>8</v>
      </c>
      <c r="F612" s="5" t="s">
        <v>152</v>
      </c>
      <c r="G612" s="6">
        <v>44746</v>
      </c>
      <c r="H612" s="31" t="s">
        <v>687</v>
      </c>
      <c r="I612" s="40">
        <v>103</v>
      </c>
      <c r="J612" s="40">
        <v>4093.28</v>
      </c>
      <c r="K612" s="40" t="s">
        <v>553</v>
      </c>
      <c r="L612" s="41">
        <f t="shared" si="40"/>
        <v>1534.570672</v>
      </c>
      <c r="M612" s="42">
        <v>84</v>
      </c>
      <c r="N612" s="42">
        <v>5151.78434782609</v>
      </c>
      <c r="O612" s="43">
        <v>0.3392</v>
      </c>
      <c r="P612" s="42">
        <f t="shared" si="41"/>
        <v>1747.48525078261</v>
      </c>
      <c r="Q612" s="48">
        <v>0.226190476190476</v>
      </c>
      <c r="R612" s="48">
        <v>-0.205463636744179</v>
      </c>
      <c r="S612" s="48">
        <f t="shared" si="42"/>
        <v>-0.121840558418021</v>
      </c>
      <c r="T612" s="48">
        <v>0.105247641509434</v>
      </c>
      <c r="U612" s="19"/>
    </row>
    <row r="613" customHeight="1" spans="1:21">
      <c r="A613" s="16" t="str">
        <f t="shared" si="39"/>
        <v>10256544753</v>
      </c>
      <c r="B613" s="34">
        <v>102565</v>
      </c>
      <c r="C613" s="34" t="s">
        <v>54</v>
      </c>
      <c r="D613" s="29" t="str">
        <f>VLOOKUP(B613,[1]Sheet1!$C$2:$I$142,7,0)</f>
        <v>B2</v>
      </c>
      <c r="E613" s="75" t="s">
        <v>8</v>
      </c>
      <c r="F613" s="5" t="s">
        <v>152</v>
      </c>
      <c r="G613" s="6">
        <v>44753</v>
      </c>
      <c r="H613" s="31" t="s">
        <v>687</v>
      </c>
      <c r="I613" s="40">
        <v>114</v>
      </c>
      <c r="J613" s="40">
        <v>5607.5</v>
      </c>
      <c r="K613" s="40" t="s">
        <v>688</v>
      </c>
      <c r="L613" s="41">
        <f t="shared" si="40"/>
        <v>2168.42025</v>
      </c>
      <c r="M613" s="42">
        <v>84</v>
      </c>
      <c r="N613" s="42">
        <v>5151.78434782609</v>
      </c>
      <c r="O613" s="43">
        <v>0.3392</v>
      </c>
      <c r="P613" s="42">
        <f t="shared" si="41"/>
        <v>1747.48525078261</v>
      </c>
      <c r="Q613" s="48">
        <v>0.357142857142857</v>
      </c>
      <c r="R613" s="48">
        <v>0.0884578276973515</v>
      </c>
      <c r="S613" s="48">
        <f t="shared" si="42"/>
        <v>0.240880430337753</v>
      </c>
      <c r="T613" s="48">
        <v>0.140035377358491</v>
      </c>
      <c r="U613" s="19"/>
    </row>
    <row r="614" customHeight="1" spans="1:22">
      <c r="A614" s="16" t="str">
        <f t="shared" si="39"/>
        <v>10256544760</v>
      </c>
      <c r="B614" s="34">
        <v>102565</v>
      </c>
      <c r="C614" s="34" t="s">
        <v>15</v>
      </c>
      <c r="D614" s="29" t="str">
        <f>VLOOKUP(B614,[1]Sheet1!$C$2:$I$142,7,0)</f>
        <v>B2</v>
      </c>
      <c r="E614" s="75" t="s">
        <v>8</v>
      </c>
      <c r="F614" s="5" t="s">
        <v>152</v>
      </c>
      <c r="G614" s="6">
        <v>44760</v>
      </c>
      <c r="H614" s="31" t="s">
        <v>687</v>
      </c>
      <c r="I614" s="40">
        <v>120</v>
      </c>
      <c r="J614" s="40">
        <v>10006.74</v>
      </c>
      <c r="K614" s="40" t="s">
        <v>689</v>
      </c>
      <c r="L614" s="41">
        <f t="shared" si="40"/>
        <v>1910.286666</v>
      </c>
      <c r="M614" s="42">
        <v>84</v>
      </c>
      <c r="N614" s="42">
        <v>5151.78434782609</v>
      </c>
      <c r="O614" s="43">
        <v>0.3392</v>
      </c>
      <c r="P614" s="42">
        <f t="shared" si="41"/>
        <v>1747.48525078261</v>
      </c>
      <c r="Q614" s="48">
        <v>0.428571428571429</v>
      </c>
      <c r="R614" s="48">
        <v>0.942383322823396</v>
      </c>
      <c r="S614" s="48">
        <f t="shared" si="42"/>
        <v>0.0931632556809736</v>
      </c>
      <c r="T614" s="48">
        <v>-0.437205188679245</v>
      </c>
      <c r="U614" s="77">
        <v>0</v>
      </c>
      <c r="V614" s="16" t="s">
        <v>127</v>
      </c>
    </row>
    <row r="615" customHeight="1" spans="1:21">
      <c r="A615" s="16" t="str">
        <f t="shared" si="39"/>
        <v>10256544767</v>
      </c>
      <c r="B615" s="34">
        <v>102565</v>
      </c>
      <c r="C615" s="34" t="s">
        <v>15</v>
      </c>
      <c r="D615" s="29" t="str">
        <f>VLOOKUP(B615,[1]Sheet1!$C$2:$I$142,7,0)</f>
        <v>B2</v>
      </c>
      <c r="E615" s="75" t="s">
        <v>8</v>
      </c>
      <c r="F615" s="5" t="s">
        <v>152</v>
      </c>
      <c r="G615" s="6">
        <v>44767</v>
      </c>
      <c r="H615" s="31" t="s">
        <v>687</v>
      </c>
      <c r="I615" s="40">
        <v>79</v>
      </c>
      <c r="J615" s="40">
        <v>5166.35</v>
      </c>
      <c r="K615" s="40" t="s">
        <v>690</v>
      </c>
      <c r="L615" s="41">
        <f t="shared" si="40"/>
        <v>1360.81659</v>
      </c>
      <c r="M615" s="42">
        <v>84</v>
      </c>
      <c r="N615" s="42">
        <v>5151.78434782609</v>
      </c>
      <c r="O615" s="43">
        <v>0.3392</v>
      </c>
      <c r="P615" s="42">
        <f t="shared" si="41"/>
        <v>1747.48525078261</v>
      </c>
      <c r="Q615" s="48">
        <v>-0.0595238095238095</v>
      </c>
      <c r="R615" s="48">
        <v>0.00282730238505795</v>
      </c>
      <c r="S615" s="48">
        <f t="shared" si="42"/>
        <v>-0.221271487475754</v>
      </c>
      <c r="T615" s="48">
        <v>-0.223466981132076</v>
      </c>
      <c r="U615" s="19"/>
    </row>
    <row r="616" customHeight="1" spans="1:21">
      <c r="A616" s="16" t="str">
        <f t="shared" si="39"/>
        <v>10256544749</v>
      </c>
      <c r="B616" s="34">
        <v>102565</v>
      </c>
      <c r="C616" s="34" t="s">
        <v>15</v>
      </c>
      <c r="D616" s="29" t="str">
        <f>VLOOKUP(B616,[1]Sheet1!$C$2:$I$142,7,0)</f>
        <v>B2</v>
      </c>
      <c r="E616" s="75" t="s">
        <v>8</v>
      </c>
      <c r="F616" s="30" t="s">
        <v>114</v>
      </c>
      <c r="G616" s="6">
        <v>44749</v>
      </c>
      <c r="H616" s="31" t="s">
        <v>687</v>
      </c>
      <c r="I616" s="40">
        <v>98</v>
      </c>
      <c r="J616" s="40">
        <v>5140.13</v>
      </c>
      <c r="K616" s="40" t="s">
        <v>691</v>
      </c>
      <c r="L616" s="41">
        <f t="shared" si="40"/>
        <v>2246.750823</v>
      </c>
      <c r="M616" s="42">
        <v>84</v>
      </c>
      <c r="N616" s="42">
        <v>5151.78434782609</v>
      </c>
      <c r="O616" s="43">
        <v>0.3392</v>
      </c>
      <c r="P616" s="42">
        <f t="shared" si="41"/>
        <v>1747.48525078261</v>
      </c>
      <c r="Q616" s="48">
        <v>0.166666666666667</v>
      </c>
      <c r="R616" s="48">
        <v>-0.00226219636522736</v>
      </c>
      <c r="S616" s="48">
        <f t="shared" si="42"/>
        <v>0.285705170898464</v>
      </c>
      <c r="T616" s="48">
        <v>0.288620283018868</v>
      </c>
      <c r="U616" s="19"/>
    </row>
    <row r="617" customHeight="1" spans="1:21">
      <c r="A617" s="16" t="str">
        <f t="shared" si="39"/>
        <v>10256544756</v>
      </c>
      <c r="B617" s="34">
        <v>102565</v>
      </c>
      <c r="C617" s="34" t="s">
        <v>15</v>
      </c>
      <c r="D617" s="29" t="str">
        <f>VLOOKUP(B617,[1]Sheet1!$C$2:$I$142,7,0)</f>
        <v>B2</v>
      </c>
      <c r="E617" s="75" t="s">
        <v>8</v>
      </c>
      <c r="F617" s="30" t="s">
        <v>114</v>
      </c>
      <c r="G617" s="32">
        <v>44756</v>
      </c>
      <c r="H617" s="31" t="s">
        <v>687</v>
      </c>
      <c r="I617" s="40">
        <v>131</v>
      </c>
      <c r="J617" s="40">
        <v>7552.35</v>
      </c>
      <c r="K617" s="40" t="s">
        <v>604</v>
      </c>
      <c r="L617" s="41">
        <f t="shared" si="40"/>
        <v>2524.750605</v>
      </c>
      <c r="M617" s="42">
        <v>84</v>
      </c>
      <c r="N617" s="42">
        <v>5151.78434782609</v>
      </c>
      <c r="O617" s="43">
        <v>0.3392</v>
      </c>
      <c r="P617" s="42">
        <f t="shared" si="41"/>
        <v>1747.48525078261</v>
      </c>
      <c r="Q617" s="48">
        <v>0.55952380952381</v>
      </c>
      <c r="R617" s="48">
        <v>0.465967806510939</v>
      </c>
      <c r="S617" s="48">
        <f t="shared" si="42"/>
        <v>0.444790795155091</v>
      </c>
      <c r="T617" s="48">
        <v>-0.0144457547169813</v>
      </c>
      <c r="U617" s="77">
        <f>(L617-P617)*0.1</f>
        <v>77.7265354217391</v>
      </c>
    </row>
    <row r="618" customHeight="1" spans="1:21">
      <c r="A618" s="16" t="str">
        <f t="shared" si="39"/>
        <v>10256544763</v>
      </c>
      <c r="B618" s="34">
        <v>102565</v>
      </c>
      <c r="C618" s="34" t="s">
        <v>15</v>
      </c>
      <c r="D618" s="29" t="str">
        <f>VLOOKUP(B618,[1]Sheet1!$C$2:$I$142,7,0)</f>
        <v>B2</v>
      </c>
      <c r="E618" s="75" t="s">
        <v>8</v>
      </c>
      <c r="F618" s="30" t="s">
        <v>114</v>
      </c>
      <c r="G618" s="32">
        <v>44763</v>
      </c>
      <c r="H618" s="31" t="s">
        <v>687</v>
      </c>
      <c r="I618" s="40">
        <v>90</v>
      </c>
      <c r="J618" s="40">
        <v>3961.7</v>
      </c>
      <c r="K618" s="40" t="s">
        <v>692</v>
      </c>
      <c r="L618" s="41">
        <f t="shared" si="40"/>
        <v>1367.97501</v>
      </c>
      <c r="M618" s="42">
        <v>84</v>
      </c>
      <c r="N618" s="42">
        <v>5151.78434782609</v>
      </c>
      <c r="O618" s="43">
        <v>0.3392</v>
      </c>
      <c r="P618" s="42">
        <f t="shared" si="41"/>
        <v>1747.48525078261</v>
      </c>
      <c r="Q618" s="48">
        <v>0.0714285714285714</v>
      </c>
      <c r="R618" s="48">
        <v>-0.231004302097441</v>
      </c>
      <c r="S618" s="48">
        <f t="shared" si="42"/>
        <v>-0.217175075218887</v>
      </c>
      <c r="T618" s="48">
        <v>0.0179834905660376</v>
      </c>
      <c r="U618" s="19"/>
    </row>
    <row r="619" customHeight="1" spans="1:21">
      <c r="A619" s="16" t="str">
        <f t="shared" si="39"/>
        <v>10256544770</v>
      </c>
      <c r="B619" s="34">
        <v>102565</v>
      </c>
      <c r="C619" s="34" t="s">
        <v>15</v>
      </c>
      <c r="D619" s="29" t="str">
        <f>VLOOKUP(B619,[1]Sheet1!$C$2:$I$142,7,0)</f>
        <v>B2</v>
      </c>
      <c r="E619" s="75" t="s">
        <v>8</v>
      </c>
      <c r="F619" s="30" t="s">
        <v>114</v>
      </c>
      <c r="G619" s="32">
        <v>44770</v>
      </c>
      <c r="H619" s="31" t="s">
        <v>687</v>
      </c>
      <c r="I619" s="40">
        <v>78</v>
      </c>
      <c r="J619" s="40">
        <v>3200.28</v>
      </c>
      <c r="K619" s="40" t="s">
        <v>693</v>
      </c>
      <c r="L619" s="41">
        <f t="shared" si="40"/>
        <v>1201.385112</v>
      </c>
      <c r="M619" s="42">
        <v>84</v>
      </c>
      <c r="N619" s="42">
        <v>5151.78434782609</v>
      </c>
      <c r="O619" s="43">
        <v>0.3392</v>
      </c>
      <c r="P619" s="42">
        <f t="shared" si="41"/>
        <v>1747.48525078261</v>
      </c>
      <c r="Q619" s="48">
        <v>-0.0714285714285714</v>
      </c>
      <c r="R619" s="48">
        <v>-0.378801637659691</v>
      </c>
      <c r="S619" s="48">
        <f t="shared" si="42"/>
        <v>-0.31250629356559</v>
      </c>
      <c r="T619" s="48">
        <v>0.106721698113207</v>
      </c>
      <c r="U619" s="19"/>
    </row>
    <row r="620" customHeight="1" spans="1:21">
      <c r="A620" s="16" t="str">
        <f t="shared" si="39"/>
        <v>10256544743</v>
      </c>
      <c r="B620" s="34">
        <v>102565</v>
      </c>
      <c r="C620" s="34" t="s">
        <v>15</v>
      </c>
      <c r="D620" s="29" t="str">
        <f>VLOOKUP(B620,[1]Sheet1!$C$2:$I$142,7,0)</f>
        <v>B2</v>
      </c>
      <c r="E620" s="75" t="s">
        <v>8</v>
      </c>
      <c r="F620" s="5" t="s">
        <v>166</v>
      </c>
      <c r="G620" s="6">
        <v>44743</v>
      </c>
      <c r="H620" s="31" t="s">
        <v>687</v>
      </c>
      <c r="I620" s="40">
        <v>131</v>
      </c>
      <c r="J620" s="40">
        <v>8223.55</v>
      </c>
      <c r="K620" s="40" t="s">
        <v>676</v>
      </c>
      <c r="L620" s="41">
        <f t="shared" si="40"/>
        <v>2673.476105</v>
      </c>
      <c r="M620" s="42">
        <v>84</v>
      </c>
      <c r="N620" s="42">
        <v>5151.78434782609</v>
      </c>
      <c r="O620" s="43">
        <v>0.3392</v>
      </c>
      <c r="P620" s="42">
        <f t="shared" si="41"/>
        <v>1747.48525078261</v>
      </c>
      <c r="Q620" s="48">
        <v>0.55952380952381</v>
      </c>
      <c r="R620" s="48">
        <v>0.596252763078119</v>
      </c>
      <c r="S620" s="48">
        <f t="shared" si="42"/>
        <v>0.529899095744978</v>
      </c>
      <c r="T620" s="48">
        <v>-0.0415683962264153</v>
      </c>
      <c r="U620" s="77">
        <f>(L620-P620)*0.1</f>
        <v>92.5990854217391</v>
      </c>
    </row>
    <row r="621" customHeight="1" spans="1:21">
      <c r="A621" s="16" t="str">
        <f t="shared" si="39"/>
        <v>10256544750</v>
      </c>
      <c r="B621" s="34">
        <v>102565</v>
      </c>
      <c r="C621" s="34" t="s">
        <v>15</v>
      </c>
      <c r="D621" s="29" t="str">
        <f>VLOOKUP(B621,[1]Sheet1!$C$2:$I$142,7,0)</f>
        <v>B2</v>
      </c>
      <c r="E621" s="75" t="s">
        <v>8</v>
      </c>
      <c r="F621" s="5" t="s">
        <v>166</v>
      </c>
      <c r="G621" s="6">
        <v>44750</v>
      </c>
      <c r="H621" s="31" t="s">
        <v>687</v>
      </c>
      <c r="I621" s="40">
        <v>102</v>
      </c>
      <c r="J621" s="40">
        <v>4749.71</v>
      </c>
      <c r="K621" s="40" t="s">
        <v>694</v>
      </c>
      <c r="L621" s="41">
        <f t="shared" si="40"/>
        <v>1968.754795</v>
      </c>
      <c r="M621" s="42">
        <v>84</v>
      </c>
      <c r="N621" s="42">
        <v>5151.78434782609</v>
      </c>
      <c r="O621" s="43">
        <v>0.3392</v>
      </c>
      <c r="P621" s="42">
        <f t="shared" si="41"/>
        <v>1747.48525078261</v>
      </c>
      <c r="Q621" s="48">
        <v>0.214285714285714</v>
      </c>
      <c r="R621" s="48">
        <v>-0.0780456480084909</v>
      </c>
      <c r="S621" s="48">
        <f t="shared" si="42"/>
        <v>0.1266216948717</v>
      </c>
      <c r="T621" s="48">
        <v>0.221992924528302</v>
      </c>
      <c r="U621" s="19"/>
    </row>
    <row r="622" customHeight="1" spans="1:21">
      <c r="A622" s="16" t="str">
        <f t="shared" si="39"/>
        <v>10256544757</v>
      </c>
      <c r="B622" s="34">
        <v>102565</v>
      </c>
      <c r="C622" s="34" t="s">
        <v>15</v>
      </c>
      <c r="D622" s="29" t="str">
        <f>VLOOKUP(B622,[1]Sheet1!$C$2:$I$142,7,0)</f>
        <v>B2</v>
      </c>
      <c r="E622" s="75" t="s">
        <v>8</v>
      </c>
      <c r="F622" s="5" t="s">
        <v>166</v>
      </c>
      <c r="G622" s="6">
        <v>44757</v>
      </c>
      <c r="H622" s="31" t="s">
        <v>687</v>
      </c>
      <c r="I622" s="40">
        <v>137</v>
      </c>
      <c r="J622" s="40">
        <v>6088.06</v>
      </c>
      <c r="K622" s="40" t="s">
        <v>695</v>
      </c>
      <c r="L622" s="41">
        <f t="shared" si="40"/>
        <v>2182.56951</v>
      </c>
      <c r="M622" s="42">
        <v>84</v>
      </c>
      <c r="N622" s="42">
        <v>5151.78434782609</v>
      </c>
      <c r="O622" s="43">
        <v>0.3392</v>
      </c>
      <c r="P622" s="42">
        <f t="shared" si="41"/>
        <v>1747.48525078261</v>
      </c>
      <c r="Q622" s="48">
        <v>0.630952380952381</v>
      </c>
      <c r="R622" s="48">
        <v>0.181738129735379</v>
      </c>
      <c r="S622" s="48">
        <f t="shared" si="42"/>
        <v>0.248977357046384</v>
      </c>
      <c r="T622" s="48">
        <v>0.0568985849056603</v>
      </c>
      <c r="U622" s="19"/>
    </row>
    <row r="623" customHeight="1" spans="1:21">
      <c r="A623" s="16" t="str">
        <f t="shared" si="39"/>
        <v>10256544764</v>
      </c>
      <c r="B623" s="34">
        <v>102565</v>
      </c>
      <c r="C623" s="34" t="s">
        <v>15</v>
      </c>
      <c r="D623" s="29" t="str">
        <f>VLOOKUP(B623,[1]Sheet1!$C$2:$I$142,7,0)</f>
        <v>B2</v>
      </c>
      <c r="E623" s="75" t="s">
        <v>8</v>
      </c>
      <c r="F623" s="5" t="s">
        <v>166</v>
      </c>
      <c r="G623" s="6">
        <v>44764</v>
      </c>
      <c r="H623" s="31" t="s">
        <v>687</v>
      </c>
      <c r="I623" s="40">
        <v>92</v>
      </c>
      <c r="J623" s="40">
        <v>3299.52</v>
      </c>
      <c r="K623" s="40" t="s">
        <v>696</v>
      </c>
      <c r="L623" s="41">
        <f t="shared" si="40"/>
        <v>842.037504</v>
      </c>
      <c r="M623" s="42">
        <v>84</v>
      </c>
      <c r="N623" s="42">
        <v>5151.78434782609</v>
      </c>
      <c r="O623" s="43">
        <v>0.3392</v>
      </c>
      <c r="P623" s="42">
        <f t="shared" si="41"/>
        <v>1747.48525078261</v>
      </c>
      <c r="Q623" s="48">
        <v>0.0952380952380952</v>
      </c>
      <c r="R623" s="48">
        <v>-0.359538408980122</v>
      </c>
      <c r="S623" s="48">
        <f t="shared" si="42"/>
        <v>-0.518143284114762</v>
      </c>
      <c r="T623" s="48">
        <v>-0.247641509433962</v>
      </c>
      <c r="U623" s="19"/>
    </row>
    <row r="624" customHeight="1" spans="1:21">
      <c r="A624" s="16" t="str">
        <f t="shared" si="39"/>
        <v>10256544771</v>
      </c>
      <c r="B624" s="34">
        <v>102565</v>
      </c>
      <c r="C624" s="34" t="s">
        <v>15</v>
      </c>
      <c r="D624" s="29" t="str">
        <f>VLOOKUP(B624,[1]Sheet1!$C$2:$I$142,7,0)</f>
        <v>B2</v>
      </c>
      <c r="E624" s="75" t="s">
        <v>8</v>
      </c>
      <c r="F624" s="5" t="s">
        <v>166</v>
      </c>
      <c r="G624" s="6">
        <v>44771</v>
      </c>
      <c r="H624" s="31" t="s">
        <v>687</v>
      </c>
      <c r="I624" s="40">
        <v>93</v>
      </c>
      <c r="J624" s="40">
        <v>5663.43</v>
      </c>
      <c r="K624" s="40" t="s">
        <v>697</v>
      </c>
      <c r="L624" s="41">
        <f t="shared" si="40"/>
        <v>1641.262014</v>
      </c>
      <c r="M624" s="42">
        <v>84</v>
      </c>
      <c r="N624" s="42">
        <v>5151.78434782609</v>
      </c>
      <c r="O624" s="43">
        <v>0.3392</v>
      </c>
      <c r="P624" s="42">
        <f t="shared" si="41"/>
        <v>1747.48525078261</v>
      </c>
      <c r="Q624" s="48">
        <v>0.107142857142857</v>
      </c>
      <c r="R624" s="48">
        <v>0.0993142603862705</v>
      </c>
      <c r="S624" s="48">
        <f t="shared" si="42"/>
        <v>-0.0607863423940415</v>
      </c>
      <c r="T624" s="48">
        <v>-0.14563679245283</v>
      </c>
      <c r="U624" s="19"/>
    </row>
    <row r="625" customHeight="1" spans="1:21">
      <c r="A625" s="16" t="str">
        <f t="shared" si="39"/>
        <v>72644746</v>
      </c>
      <c r="B625" s="34">
        <v>726</v>
      </c>
      <c r="C625" s="34" t="s">
        <v>14</v>
      </c>
      <c r="D625" s="29" t="str">
        <f>VLOOKUP(B625,[1]Sheet1!$C$2:$I$142,7,0)</f>
        <v>A3</v>
      </c>
      <c r="E625" s="75" t="s">
        <v>8</v>
      </c>
      <c r="F625" s="5" t="s">
        <v>152</v>
      </c>
      <c r="G625" s="6">
        <v>44746</v>
      </c>
      <c r="H625" s="31" t="s">
        <v>698</v>
      </c>
      <c r="I625" s="40">
        <v>124</v>
      </c>
      <c r="J625" s="40">
        <v>7729.25</v>
      </c>
      <c r="K625" s="40" t="s">
        <v>147</v>
      </c>
      <c r="L625" s="41">
        <f t="shared" si="40"/>
        <v>2286.31215</v>
      </c>
      <c r="M625" s="42">
        <v>84.8260869565217</v>
      </c>
      <c r="N625" s="42">
        <v>6548.59826086957</v>
      </c>
      <c r="O625" s="43">
        <v>0.306</v>
      </c>
      <c r="P625" s="42">
        <f t="shared" si="41"/>
        <v>2003.87106782609</v>
      </c>
      <c r="Q625" s="48">
        <v>0.461814454126089</v>
      </c>
      <c r="R625" s="48">
        <v>0.180290757212164</v>
      </c>
      <c r="S625" s="48">
        <f t="shared" si="42"/>
        <v>0.140947731971759</v>
      </c>
      <c r="T625" s="48">
        <v>-0.0333333333333333</v>
      </c>
      <c r="U625" s="19"/>
    </row>
    <row r="626" customHeight="1" spans="1:21">
      <c r="A626" s="16" t="str">
        <f t="shared" si="39"/>
        <v>72644753</v>
      </c>
      <c r="B626" s="34">
        <v>726</v>
      </c>
      <c r="C626" s="34" t="s">
        <v>14</v>
      </c>
      <c r="D626" s="29" t="str">
        <f>VLOOKUP(B626,[1]Sheet1!$C$2:$I$142,7,0)</f>
        <v>A3</v>
      </c>
      <c r="E626" s="75" t="s">
        <v>8</v>
      </c>
      <c r="F626" s="5" t="s">
        <v>152</v>
      </c>
      <c r="G626" s="6">
        <v>44753</v>
      </c>
      <c r="H626" s="31" t="s">
        <v>698</v>
      </c>
      <c r="I626" s="40">
        <v>126</v>
      </c>
      <c r="J626" s="40">
        <v>7323.09</v>
      </c>
      <c r="K626" s="40" t="s">
        <v>699</v>
      </c>
      <c r="L626" s="41">
        <f t="shared" si="40"/>
        <v>2719.063317</v>
      </c>
      <c r="M626" s="42">
        <v>84.8260869565217</v>
      </c>
      <c r="N626" s="42">
        <v>6548.59826086957</v>
      </c>
      <c r="O626" s="43">
        <v>0.306</v>
      </c>
      <c r="P626" s="42">
        <f t="shared" si="41"/>
        <v>2003.87106782609</v>
      </c>
      <c r="Q626" s="48">
        <v>0.485392106611994</v>
      </c>
      <c r="R626" s="48">
        <v>0.118268323735528</v>
      </c>
      <c r="S626" s="48">
        <f t="shared" si="42"/>
        <v>0.356905322232031</v>
      </c>
      <c r="T626" s="48">
        <v>0.213398692810458</v>
      </c>
      <c r="U626" s="19"/>
    </row>
    <row r="627" customHeight="1" spans="1:22">
      <c r="A627" s="16" t="str">
        <f t="shared" si="39"/>
        <v>72644760</v>
      </c>
      <c r="B627" s="34">
        <v>726</v>
      </c>
      <c r="C627" s="34" t="s">
        <v>14</v>
      </c>
      <c r="D627" s="29" t="str">
        <f>VLOOKUP(B627,[1]Sheet1!$C$2:$I$142,7,0)</f>
        <v>A3</v>
      </c>
      <c r="E627" s="75" t="s">
        <v>8</v>
      </c>
      <c r="F627" s="5" t="s">
        <v>152</v>
      </c>
      <c r="G627" s="6">
        <v>44760</v>
      </c>
      <c r="H627" s="31" t="s">
        <v>698</v>
      </c>
      <c r="I627" s="40">
        <v>126</v>
      </c>
      <c r="J627" s="40">
        <v>21485.56</v>
      </c>
      <c r="K627" s="40" t="s">
        <v>700</v>
      </c>
      <c r="L627" s="41">
        <f t="shared" si="40"/>
        <v>4668.812188</v>
      </c>
      <c r="M627" s="42">
        <v>84.8260869565217</v>
      </c>
      <c r="N627" s="42">
        <v>6548.59826086957</v>
      </c>
      <c r="O627" s="43">
        <v>0.306</v>
      </c>
      <c r="P627" s="42">
        <f t="shared" si="41"/>
        <v>2003.87106782609</v>
      </c>
      <c r="Q627" s="48">
        <v>0.485392106611994</v>
      </c>
      <c r="R627" s="48">
        <v>2.28094030876571</v>
      </c>
      <c r="S627" s="48">
        <f t="shared" si="42"/>
        <v>1.32989650030977</v>
      </c>
      <c r="T627" s="48">
        <v>-0.289869281045752</v>
      </c>
      <c r="U627" s="77">
        <v>0</v>
      </c>
      <c r="V627" s="16" t="s">
        <v>127</v>
      </c>
    </row>
    <row r="628" customHeight="1" spans="1:21">
      <c r="A628" s="16" t="str">
        <f t="shared" si="39"/>
        <v>72644767</v>
      </c>
      <c r="B628" s="34">
        <v>726</v>
      </c>
      <c r="C628" s="34" t="s">
        <v>14</v>
      </c>
      <c r="D628" s="29" t="str">
        <f>VLOOKUP(B628,[1]Sheet1!$C$2:$I$142,7,0)</f>
        <v>A3</v>
      </c>
      <c r="E628" s="75" t="s">
        <v>8</v>
      </c>
      <c r="F628" s="5" t="s">
        <v>152</v>
      </c>
      <c r="G628" s="6">
        <v>44767</v>
      </c>
      <c r="H628" s="31" t="s">
        <v>698</v>
      </c>
      <c r="I628" s="40">
        <v>83</v>
      </c>
      <c r="J628" s="40">
        <v>7857.13</v>
      </c>
      <c r="K628" s="40" t="s">
        <v>701</v>
      </c>
      <c r="L628" s="41">
        <f t="shared" si="40"/>
        <v>2171.710732</v>
      </c>
      <c r="M628" s="42">
        <v>84.8260869565217</v>
      </c>
      <c r="N628" s="42">
        <v>6548.59826086957</v>
      </c>
      <c r="O628" s="43">
        <v>0.306</v>
      </c>
      <c r="P628" s="42">
        <f t="shared" si="41"/>
        <v>2003.87106782609</v>
      </c>
      <c r="Q628" s="48">
        <v>-0.0215274218349564</v>
      </c>
      <c r="R628" s="48">
        <v>0.199818600409407</v>
      </c>
      <c r="S628" s="48">
        <f t="shared" si="42"/>
        <v>0.0837577161867979</v>
      </c>
      <c r="T628" s="48">
        <v>-0.0967320261437909</v>
      </c>
      <c r="U628" s="19"/>
    </row>
    <row r="629" customHeight="1" spans="1:21">
      <c r="A629" s="16" t="str">
        <f t="shared" si="39"/>
        <v>72644748</v>
      </c>
      <c r="B629" s="34">
        <v>726</v>
      </c>
      <c r="C629" s="34" t="s">
        <v>14</v>
      </c>
      <c r="D629" s="29" t="str">
        <f>VLOOKUP(B629,[1]Sheet1!$C$2:$I$142,7,0)</f>
        <v>A3</v>
      </c>
      <c r="E629" s="75" t="s">
        <v>8</v>
      </c>
      <c r="F629" s="30" t="s">
        <v>129</v>
      </c>
      <c r="G629" s="32">
        <v>44748</v>
      </c>
      <c r="H629" s="31" t="s">
        <v>698</v>
      </c>
      <c r="I629" s="40">
        <v>110</v>
      </c>
      <c r="J629" s="40">
        <v>9409.6</v>
      </c>
      <c r="K629" s="40" t="s">
        <v>213</v>
      </c>
      <c r="L629" s="41">
        <f t="shared" si="40"/>
        <v>2889.68816</v>
      </c>
      <c r="M629" s="42">
        <v>84.8260869565217</v>
      </c>
      <c r="N629" s="42">
        <v>6548.59826086957</v>
      </c>
      <c r="O629" s="43">
        <v>0.306</v>
      </c>
      <c r="P629" s="42">
        <f t="shared" si="41"/>
        <v>2003.87106782609</v>
      </c>
      <c r="Q629" s="48">
        <v>0.296770886724757</v>
      </c>
      <c r="R629" s="48">
        <v>0.4368876552141</v>
      </c>
      <c r="S629" s="48">
        <f t="shared" si="42"/>
        <v>0.442052937634804</v>
      </c>
      <c r="T629" s="48">
        <v>0.00359477124183003</v>
      </c>
      <c r="U629" s="77">
        <f>(L629-P629)*0.2</f>
        <v>177.163418434783</v>
      </c>
    </row>
    <row r="630" customHeight="1" spans="1:22">
      <c r="A630" s="16" t="str">
        <f t="shared" si="39"/>
        <v>72644755</v>
      </c>
      <c r="B630" s="34">
        <v>726</v>
      </c>
      <c r="C630" s="34" t="s">
        <v>14</v>
      </c>
      <c r="D630" s="29" t="str">
        <f>VLOOKUP(B630,[1]Sheet1!$C$2:$I$142,7,0)</f>
        <v>A3</v>
      </c>
      <c r="E630" s="75" t="s">
        <v>8</v>
      </c>
      <c r="F630" s="30" t="s">
        <v>129</v>
      </c>
      <c r="G630" s="32">
        <v>44755</v>
      </c>
      <c r="H630" s="31" t="s">
        <v>698</v>
      </c>
      <c r="I630" s="40">
        <v>101</v>
      </c>
      <c r="J630" s="40">
        <v>10564.59</v>
      </c>
      <c r="K630" s="40" t="s">
        <v>702</v>
      </c>
      <c r="L630" s="41">
        <f t="shared" si="40"/>
        <v>2914.770381</v>
      </c>
      <c r="M630" s="42">
        <v>84.8260869565217</v>
      </c>
      <c r="N630" s="42">
        <v>6548.59826086957</v>
      </c>
      <c r="O630" s="43">
        <v>0.306</v>
      </c>
      <c r="P630" s="42">
        <f t="shared" si="41"/>
        <v>2003.87106782609</v>
      </c>
      <c r="Q630" s="48">
        <v>0.190671450538186</v>
      </c>
      <c r="R630" s="48">
        <v>0.613259751041311</v>
      </c>
      <c r="S630" s="48">
        <f t="shared" si="42"/>
        <v>0.454569821282019</v>
      </c>
      <c r="T630" s="48">
        <v>-0.0983660130718955</v>
      </c>
      <c r="U630" s="77">
        <v>0</v>
      </c>
      <c r="V630" s="19" t="s">
        <v>455</v>
      </c>
    </row>
    <row r="631" customHeight="1" spans="1:22">
      <c r="A631" s="16" t="str">
        <f t="shared" si="39"/>
        <v>72644762</v>
      </c>
      <c r="B631" s="34">
        <v>726</v>
      </c>
      <c r="C631" s="34" t="s">
        <v>14</v>
      </c>
      <c r="D631" s="29" t="str">
        <f>VLOOKUP(B631,[1]Sheet1!$C$2:$I$142,7,0)</f>
        <v>A3</v>
      </c>
      <c r="E631" s="75" t="s">
        <v>8</v>
      </c>
      <c r="F631" s="30" t="s">
        <v>129</v>
      </c>
      <c r="G631" s="33">
        <v>44762</v>
      </c>
      <c r="H631" s="31" t="s">
        <v>698</v>
      </c>
      <c r="I631" s="40">
        <v>108</v>
      </c>
      <c r="J631" s="40">
        <v>15167.77</v>
      </c>
      <c r="K631" s="40" t="s">
        <v>703</v>
      </c>
      <c r="L631" s="41">
        <f t="shared" si="40"/>
        <v>3453.701229</v>
      </c>
      <c r="M631" s="42">
        <v>84.8260869565217</v>
      </c>
      <c r="N631" s="42">
        <v>6548.59826086957</v>
      </c>
      <c r="O631" s="43">
        <v>0.306</v>
      </c>
      <c r="P631" s="42">
        <f t="shared" si="41"/>
        <v>2003.87106782609</v>
      </c>
      <c r="Q631" s="48">
        <v>0.273193234238852</v>
      </c>
      <c r="R631" s="48">
        <v>1.31618575392437</v>
      </c>
      <c r="S631" s="48">
        <f t="shared" si="42"/>
        <v>0.72351469336137</v>
      </c>
      <c r="T631" s="48">
        <v>-0.255882352941177</v>
      </c>
      <c r="U631" s="77">
        <v>0</v>
      </c>
      <c r="V631" s="16" t="s">
        <v>127</v>
      </c>
    </row>
    <row r="632" customHeight="1" spans="1:21">
      <c r="A632" s="16" t="str">
        <f t="shared" si="39"/>
        <v>72644769</v>
      </c>
      <c r="B632" s="34">
        <v>726</v>
      </c>
      <c r="C632" s="34" t="s">
        <v>14</v>
      </c>
      <c r="D632" s="29" t="str">
        <f>VLOOKUP(B632,[1]Sheet1!$C$2:$I$142,7,0)</f>
        <v>A3</v>
      </c>
      <c r="E632" s="75" t="s">
        <v>8</v>
      </c>
      <c r="F632" s="30" t="s">
        <v>129</v>
      </c>
      <c r="G632" s="32">
        <v>44769</v>
      </c>
      <c r="H632" s="31" t="s">
        <v>698</v>
      </c>
      <c r="I632" s="40">
        <v>79</v>
      </c>
      <c r="J632" s="40">
        <v>5014.74</v>
      </c>
      <c r="K632" s="40" t="s">
        <v>704</v>
      </c>
      <c r="L632" s="41">
        <f t="shared" si="40"/>
        <v>1123.803234</v>
      </c>
      <c r="M632" s="42">
        <v>84.8260869565217</v>
      </c>
      <c r="N632" s="42">
        <v>6548.59826086957</v>
      </c>
      <c r="O632" s="43">
        <v>0.306</v>
      </c>
      <c r="P632" s="42">
        <f t="shared" si="41"/>
        <v>2003.87106782609</v>
      </c>
      <c r="Q632" s="48">
        <v>-0.0686827268067657</v>
      </c>
      <c r="R632" s="48">
        <v>-0.234226959689216</v>
      </c>
      <c r="S632" s="48">
        <f t="shared" si="42"/>
        <v>-0.439183861654749</v>
      </c>
      <c r="T632" s="48">
        <v>-0.267647058823529</v>
      </c>
      <c r="U632" s="19"/>
    </row>
    <row r="633" customHeight="1" spans="1:21">
      <c r="A633" s="16" t="str">
        <f t="shared" si="39"/>
        <v>72644749</v>
      </c>
      <c r="B633" s="34">
        <v>726</v>
      </c>
      <c r="C633" s="34" t="s">
        <v>14</v>
      </c>
      <c r="D633" s="29" t="str">
        <f>VLOOKUP(B633,[1]Sheet1!$C$2:$I$142,7,0)</f>
        <v>A3</v>
      </c>
      <c r="E633" s="75" t="s">
        <v>8</v>
      </c>
      <c r="F633" s="30" t="s">
        <v>114</v>
      </c>
      <c r="G633" s="6">
        <v>44749</v>
      </c>
      <c r="H633" s="31" t="s">
        <v>698</v>
      </c>
      <c r="I633" s="40">
        <v>119</v>
      </c>
      <c r="J633" s="40">
        <v>5272.65</v>
      </c>
      <c r="K633" s="40" t="s">
        <v>705</v>
      </c>
      <c r="L633" s="41">
        <f t="shared" si="40"/>
        <v>1623.9762</v>
      </c>
      <c r="M633" s="42">
        <v>84.8260869565217</v>
      </c>
      <c r="N633" s="42">
        <v>6548.59826086957</v>
      </c>
      <c r="O633" s="43">
        <v>0.306</v>
      </c>
      <c r="P633" s="42">
        <f t="shared" si="41"/>
        <v>2003.87106782609</v>
      </c>
      <c r="Q633" s="48">
        <v>0.402870322911328</v>
      </c>
      <c r="R633" s="48">
        <v>-0.194842958758649</v>
      </c>
      <c r="S633" s="48">
        <f t="shared" si="42"/>
        <v>-0.18958049443681</v>
      </c>
      <c r="T633" s="48">
        <v>0.00653594771241831</v>
      </c>
      <c r="U633" s="19"/>
    </row>
    <row r="634" customHeight="1" spans="1:21">
      <c r="A634" s="16" t="str">
        <f t="shared" si="39"/>
        <v>72644756</v>
      </c>
      <c r="B634" s="34">
        <v>726</v>
      </c>
      <c r="C634" s="34" t="s">
        <v>14</v>
      </c>
      <c r="D634" s="29" t="str">
        <f>VLOOKUP(B634,[1]Sheet1!$C$2:$I$142,7,0)</f>
        <v>A3</v>
      </c>
      <c r="E634" s="75" t="s">
        <v>8</v>
      </c>
      <c r="F634" s="30" t="s">
        <v>114</v>
      </c>
      <c r="G634" s="32">
        <v>44756</v>
      </c>
      <c r="H634" s="31" t="s">
        <v>698</v>
      </c>
      <c r="I634" s="40">
        <v>104</v>
      </c>
      <c r="J634" s="40">
        <v>5495.2</v>
      </c>
      <c r="K634" s="40" t="s">
        <v>426</v>
      </c>
      <c r="L634" s="41">
        <f t="shared" si="40"/>
        <v>1996.95568</v>
      </c>
      <c r="M634" s="42">
        <v>84.8260869565217</v>
      </c>
      <c r="N634" s="42">
        <v>6548.59826086957</v>
      </c>
      <c r="O634" s="43">
        <v>0.306</v>
      </c>
      <c r="P634" s="42">
        <f t="shared" si="41"/>
        <v>2003.87106782609</v>
      </c>
      <c r="Q634" s="48">
        <v>0.226037929267043</v>
      </c>
      <c r="R634" s="48">
        <v>-0.160858586663352</v>
      </c>
      <c r="S634" s="48">
        <f t="shared" si="42"/>
        <v>-0.00345101435771962</v>
      </c>
      <c r="T634" s="48">
        <v>0.187581699346405</v>
      </c>
      <c r="U634" s="19"/>
    </row>
    <row r="635" customHeight="1" spans="1:22">
      <c r="A635" s="16" t="str">
        <f t="shared" si="39"/>
        <v>72644763</v>
      </c>
      <c r="B635" s="34">
        <v>726</v>
      </c>
      <c r="C635" s="34" t="s">
        <v>14</v>
      </c>
      <c r="D635" s="29" t="str">
        <f>VLOOKUP(B635,[1]Sheet1!$C$2:$I$142,7,0)</f>
        <v>A3</v>
      </c>
      <c r="E635" s="75" t="s">
        <v>8</v>
      </c>
      <c r="F635" s="30" t="s">
        <v>114</v>
      </c>
      <c r="G635" s="32">
        <v>44763</v>
      </c>
      <c r="H635" s="31" t="s">
        <v>698</v>
      </c>
      <c r="I635" s="40">
        <v>111</v>
      </c>
      <c r="J635" s="40">
        <v>7918.99</v>
      </c>
      <c r="K635" s="40" t="s">
        <v>326</v>
      </c>
      <c r="L635" s="41">
        <f t="shared" si="40"/>
        <v>2181.681745</v>
      </c>
      <c r="M635" s="42">
        <v>84.8260869565217</v>
      </c>
      <c r="N635" s="42">
        <v>6548.59826086957</v>
      </c>
      <c r="O635" s="43">
        <v>0.306</v>
      </c>
      <c r="P635" s="42">
        <f t="shared" si="41"/>
        <v>2003.87106782609</v>
      </c>
      <c r="Q635" s="48">
        <v>0.308559712967709</v>
      </c>
      <c r="R635" s="48">
        <v>0.209264896782424</v>
      </c>
      <c r="S635" s="48">
        <f t="shared" si="42"/>
        <v>0.0887335917109739</v>
      </c>
      <c r="T635" s="48">
        <v>-0.099673202614379</v>
      </c>
      <c r="U635" s="77">
        <v>0</v>
      </c>
      <c r="V635" s="16" t="s">
        <v>127</v>
      </c>
    </row>
    <row r="636" customHeight="1" spans="1:21">
      <c r="A636" s="16" t="str">
        <f t="shared" si="39"/>
        <v>72644770</v>
      </c>
      <c r="B636" s="34">
        <v>726</v>
      </c>
      <c r="C636" s="34" t="s">
        <v>14</v>
      </c>
      <c r="D636" s="29" t="str">
        <f>VLOOKUP(B636,[1]Sheet1!$C$2:$I$142,7,0)</f>
        <v>A3</v>
      </c>
      <c r="E636" s="75" t="s">
        <v>8</v>
      </c>
      <c r="F636" s="30" t="s">
        <v>114</v>
      </c>
      <c r="G636" s="32">
        <v>44770</v>
      </c>
      <c r="H636" s="31" t="s">
        <v>698</v>
      </c>
      <c r="I636" s="40">
        <v>69</v>
      </c>
      <c r="J636" s="40">
        <v>5557.41</v>
      </c>
      <c r="K636" s="40" t="s">
        <v>706</v>
      </c>
      <c r="L636" s="41">
        <f t="shared" si="40"/>
        <v>1647.216324</v>
      </c>
      <c r="M636" s="42">
        <v>84.8260869565217</v>
      </c>
      <c r="N636" s="42">
        <v>6548.59826086957</v>
      </c>
      <c r="O636" s="43">
        <v>0.306</v>
      </c>
      <c r="P636" s="42">
        <f t="shared" si="41"/>
        <v>2003.87106782609</v>
      </c>
      <c r="Q636" s="48">
        <v>-0.186570989236289</v>
      </c>
      <c r="R636" s="48">
        <v>-0.15135884373795</v>
      </c>
      <c r="S636" s="48">
        <f t="shared" si="42"/>
        <v>-0.177982880012838</v>
      </c>
      <c r="T636" s="48">
        <v>-0.0313725490196078</v>
      </c>
      <c r="U636" s="19"/>
    </row>
    <row r="637" customHeight="1" spans="1:21">
      <c r="A637" s="16" t="str">
        <f t="shared" si="39"/>
        <v>10591044748</v>
      </c>
      <c r="B637" s="34">
        <v>105910</v>
      </c>
      <c r="C637" s="34" t="s">
        <v>38</v>
      </c>
      <c r="D637" s="29" t="str">
        <f>VLOOKUP(B637,[1]Sheet1!$C$2:$I$142,7,0)</f>
        <v>B1</v>
      </c>
      <c r="E637" s="75" t="s">
        <v>8</v>
      </c>
      <c r="F637" s="30" t="s">
        <v>129</v>
      </c>
      <c r="G637" s="32">
        <v>44748</v>
      </c>
      <c r="H637" s="31" t="s">
        <v>698</v>
      </c>
      <c r="I637" s="40">
        <v>60</v>
      </c>
      <c r="J637" s="40">
        <v>6120.7</v>
      </c>
      <c r="K637" s="40" t="s">
        <v>707</v>
      </c>
      <c r="L637" s="41">
        <f t="shared" si="40"/>
        <v>1643.40795</v>
      </c>
      <c r="M637" s="42">
        <v>56</v>
      </c>
      <c r="N637" s="42">
        <v>4341.13304347826</v>
      </c>
      <c r="O637" s="43">
        <v>0.33745</v>
      </c>
      <c r="P637" s="42">
        <f t="shared" si="41"/>
        <v>1464.91534552174</v>
      </c>
      <c r="Q637" s="48">
        <v>0.0714285714285714</v>
      </c>
      <c r="R637" s="48">
        <v>0.409931448471778</v>
      </c>
      <c r="S637" s="48">
        <f t="shared" si="42"/>
        <v>0.121844996042887</v>
      </c>
      <c r="T637" s="48">
        <v>-0.2043265668988</v>
      </c>
      <c r="U637" s="77">
        <f>(L637-P637)*0.1</f>
        <v>17.8492604478261</v>
      </c>
    </row>
    <row r="638" customHeight="1" spans="1:21">
      <c r="A638" s="16" t="str">
        <f t="shared" si="39"/>
        <v>10591044755</v>
      </c>
      <c r="B638" s="34">
        <v>105910</v>
      </c>
      <c r="C638" s="34" t="s">
        <v>38</v>
      </c>
      <c r="D638" s="29" t="str">
        <f>VLOOKUP(B638,[1]Sheet1!$C$2:$I$142,7,0)</f>
        <v>B1</v>
      </c>
      <c r="E638" s="75" t="s">
        <v>8</v>
      </c>
      <c r="F638" s="30" t="s">
        <v>129</v>
      </c>
      <c r="G638" s="32">
        <v>44755</v>
      </c>
      <c r="H638" s="31" t="s">
        <v>698</v>
      </c>
      <c r="I638" s="40">
        <v>63</v>
      </c>
      <c r="J638" s="40">
        <v>5200.53</v>
      </c>
      <c r="K638" s="40" t="s">
        <v>285</v>
      </c>
      <c r="L638" s="41">
        <f t="shared" si="40"/>
        <v>1882.071807</v>
      </c>
      <c r="M638" s="42">
        <v>56</v>
      </c>
      <c r="N638" s="42">
        <v>4341.13304347826</v>
      </c>
      <c r="O638" s="43">
        <v>0.33745</v>
      </c>
      <c r="P638" s="42">
        <f t="shared" si="41"/>
        <v>1464.91534552174</v>
      </c>
      <c r="Q638" s="48">
        <v>0.125</v>
      </c>
      <c r="R638" s="48">
        <v>0.197966048935732</v>
      </c>
      <c r="S638" s="48">
        <f t="shared" si="42"/>
        <v>0.284764892902182</v>
      </c>
      <c r="T638" s="48">
        <v>0.0724551785449695</v>
      </c>
      <c r="U638" s="19"/>
    </row>
    <row r="639" customHeight="1" spans="1:22">
      <c r="A639" s="16" t="str">
        <f t="shared" ref="A639:A702" si="43">B639&amp;G639</f>
        <v>10591044762</v>
      </c>
      <c r="B639" s="34">
        <v>105910</v>
      </c>
      <c r="C639" s="34" t="s">
        <v>38</v>
      </c>
      <c r="D639" s="29" t="str">
        <f>VLOOKUP(B639,[1]Sheet1!$C$2:$I$142,7,0)</f>
        <v>B1</v>
      </c>
      <c r="E639" s="75" t="s">
        <v>8</v>
      </c>
      <c r="F639" s="30" t="s">
        <v>129</v>
      </c>
      <c r="G639" s="33">
        <v>44762</v>
      </c>
      <c r="H639" s="31" t="s">
        <v>698</v>
      </c>
      <c r="I639" s="40">
        <v>91</v>
      </c>
      <c r="J639" s="40">
        <v>9316.71</v>
      </c>
      <c r="K639" s="40" t="s">
        <v>120</v>
      </c>
      <c r="L639" s="41">
        <f t="shared" ref="L639:L702" si="44">K639*J639</f>
        <v>3000.912291</v>
      </c>
      <c r="M639" s="42">
        <v>56</v>
      </c>
      <c r="N639" s="42">
        <v>4341.13304347826</v>
      </c>
      <c r="O639" s="43">
        <v>0.33745</v>
      </c>
      <c r="P639" s="42">
        <f t="shared" ref="P639:P702" si="45">N639*O639</f>
        <v>1464.91534552174</v>
      </c>
      <c r="Q639" s="48">
        <v>0.625</v>
      </c>
      <c r="R639" s="48">
        <v>1.14614707881312</v>
      </c>
      <c r="S639" s="48">
        <f t="shared" ref="S639:S702" si="46">(L639-P639)/P639</f>
        <v>1.04852266731577</v>
      </c>
      <c r="T639" s="48">
        <v>-0.0454882204771078</v>
      </c>
      <c r="U639" s="77">
        <v>0</v>
      </c>
      <c r="V639" s="16" t="s">
        <v>127</v>
      </c>
    </row>
    <row r="640" customHeight="1" spans="1:21">
      <c r="A640" s="16" t="str">
        <f t="shared" si="43"/>
        <v>10591044769</v>
      </c>
      <c r="B640" s="34">
        <v>105910</v>
      </c>
      <c r="C640" s="34" t="s">
        <v>38</v>
      </c>
      <c r="D640" s="29" t="str">
        <f>VLOOKUP(B640,[1]Sheet1!$C$2:$I$142,7,0)</f>
        <v>B1</v>
      </c>
      <c r="E640" s="75" t="s">
        <v>8</v>
      </c>
      <c r="F640" s="30" t="s">
        <v>129</v>
      </c>
      <c r="G640" s="32">
        <v>44769</v>
      </c>
      <c r="H640" s="31" t="s">
        <v>698</v>
      </c>
      <c r="I640" s="40">
        <v>69</v>
      </c>
      <c r="J640" s="40">
        <v>4841.5</v>
      </c>
      <c r="K640" s="40" t="s">
        <v>708</v>
      </c>
      <c r="L640" s="41">
        <f t="shared" si="44"/>
        <v>2006.3176</v>
      </c>
      <c r="M640" s="42">
        <v>56</v>
      </c>
      <c r="N640" s="42">
        <v>4341.13304347826</v>
      </c>
      <c r="O640" s="43">
        <v>0.33745</v>
      </c>
      <c r="P640" s="42">
        <f t="shared" si="45"/>
        <v>1464.91534552174</v>
      </c>
      <c r="Q640" s="48">
        <v>0.232142857142857</v>
      </c>
      <c r="R640" s="48">
        <v>0.115261834067363</v>
      </c>
      <c r="S640" s="48">
        <f t="shared" si="46"/>
        <v>0.369579208882843</v>
      </c>
      <c r="T640" s="48">
        <v>0.228033782782634</v>
      </c>
      <c r="U640" s="19"/>
    </row>
    <row r="641" customHeight="1" spans="1:21">
      <c r="A641" s="16" t="str">
        <f t="shared" si="43"/>
        <v>10591044749</v>
      </c>
      <c r="B641" s="34">
        <v>105910</v>
      </c>
      <c r="C641" s="34" t="s">
        <v>38</v>
      </c>
      <c r="D641" s="29" t="str">
        <f>VLOOKUP(B641,[1]Sheet1!$C$2:$I$142,7,0)</f>
        <v>B1</v>
      </c>
      <c r="E641" s="75" t="s">
        <v>8</v>
      </c>
      <c r="F641" s="30" t="s">
        <v>114</v>
      </c>
      <c r="G641" s="6">
        <v>44749</v>
      </c>
      <c r="H641" s="31" t="s">
        <v>698</v>
      </c>
      <c r="I641" s="40">
        <v>72</v>
      </c>
      <c r="J641" s="40">
        <v>4432.36</v>
      </c>
      <c r="K641" s="40" t="s">
        <v>709</v>
      </c>
      <c r="L641" s="41">
        <f t="shared" si="44"/>
        <v>1726.40422</v>
      </c>
      <c r="M641" s="42">
        <v>56</v>
      </c>
      <c r="N641" s="42">
        <v>4341.13304347826</v>
      </c>
      <c r="O641" s="43">
        <v>0.33745</v>
      </c>
      <c r="P641" s="42">
        <f t="shared" si="45"/>
        <v>1464.91534552174</v>
      </c>
      <c r="Q641" s="48">
        <v>0.285714285714286</v>
      </c>
      <c r="R641" s="48">
        <v>0.021014549797959</v>
      </c>
      <c r="S641" s="48">
        <f t="shared" si="46"/>
        <v>0.17850101391704</v>
      </c>
      <c r="T641" s="48">
        <v>0.154245073344199</v>
      </c>
      <c r="U641" s="19"/>
    </row>
    <row r="642" customHeight="1" spans="1:21">
      <c r="A642" s="16" t="str">
        <f t="shared" si="43"/>
        <v>10591044756</v>
      </c>
      <c r="B642" s="34">
        <v>105910</v>
      </c>
      <c r="C642" s="34" t="s">
        <v>38</v>
      </c>
      <c r="D642" s="29" t="str">
        <f>VLOOKUP(B642,[1]Sheet1!$C$2:$I$142,7,0)</f>
        <v>B1</v>
      </c>
      <c r="E642" s="75" t="s">
        <v>8</v>
      </c>
      <c r="F642" s="30" t="s">
        <v>114</v>
      </c>
      <c r="G642" s="32">
        <v>44756</v>
      </c>
      <c r="H642" s="31" t="s">
        <v>698</v>
      </c>
      <c r="I642" s="40">
        <v>74</v>
      </c>
      <c r="J642" s="40">
        <v>4099.31</v>
      </c>
      <c r="K642" s="40" t="s">
        <v>710</v>
      </c>
      <c r="L642" s="41">
        <f t="shared" si="44"/>
        <v>1726.629372</v>
      </c>
      <c r="M642" s="42">
        <v>56</v>
      </c>
      <c r="N642" s="42">
        <v>4341.13304347826</v>
      </c>
      <c r="O642" s="43">
        <v>0.33745</v>
      </c>
      <c r="P642" s="42">
        <f t="shared" si="45"/>
        <v>1464.91534552174</v>
      </c>
      <c r="Q642" s="48">
        <v>0.321428571428571</v>
      </c>
      <c r="R642" s="48">
        <v>-0.0557050523575991</v>
      </c>
      <c r="S642" s="48">
        <f t="shared" si="46"/>
        <v>0.178654710170334</v>
      </c>
      <c r="T642" s="48">
        <v>0.248184916283894</v>
      </c>
      <c r="U642" s="19"/>
    </row>
    <row r="643" customHeight="1" spans="1:22">
      <c r="A643" s="16" t="str">
        <f t="shared" si="43"/>
        <v>10591044763</v>
      </c>
      <c r="B643" s="34">
        <v>105910</v>
      </c>
      <c r="C643" s="34" t="s">
        <v>38</v>
      </c>
      <c r="D643" s="29" t="str">
        <f>VLOOKUP(B643,[1]Sheet1!$C$2:$I$142,7,0)</f>
        <v>B1</v>
      </c>
      <c r="E643" s="75" t="s">
        <v>8</v>
      </c>
      <c r="F643" s="30" t="s">
        <v>114</v>
      </c>
      <c r="G643" s="32">
        <v>44763</v>
      </c>
      <c r="H643" s="31" t="s">
        <v>698</v>
      </c>
      <c r="I643" s="40">
        <v>81</v>
      </c>
      <c r="J643" s="40">
        <v>6465.5</v>
      </c>
      <c r="K643" s="40" t="s">
        <v>161</v>
      </c>
      <c r="L643" s="41">
        <f t="shared" si="44"/>
        <v>1945.46895</v>
      </c>
      <c r="M643" s="42">
        <v>56</v>
      </c>
      <c r="N643" s="42">
        <v>4341.13304347826</v>
      </c>
      <c r="O643" s="43">
        <v>0.33745</v>
      </c>
      <c r="P643" s="42">
        <f t="shared" si="45"/>
        <v>1464.91534552174</v>
      </c>
      <c r="Q643" s="48">
        <v>0.446428571428571</v>
      </c>
      <c r="R643" s="48">
        <v>0.489357717269966</v>
      </c>
      <c r="S643" s="48">
        <f t="shared" si="46"/>
        <v>0.328041893988836</v>
      </c>
      <c r="T643" s="48">
        <v>-0.10831234256927</v>
      </c>
      <c r="U643" s="77">
        <v>0</v>
      </c>
      <c r="V643" s="16" t="s">
        <v>127</v>
      </c>
    </row>
    <row r="644" customHeight="1" spans="1:21">
      <c r="A644" s="16" t="str">
        <f t="shared" si="43"/>
        <v>10591044770</v>
      </c>
      <c r="B644" s="34">
        <v>105910</v>
      </c>
      <c r="C644" s="34" t="s">
        <v>38</v>
      </c>
      <c r="D644" s="29" t="str">
        <f>VLOOKUP(B644,[1]Sheet1!$C$2:$I$142,7,0)</f>
        <v>B1</v>
      </c>
      <c r="E644" s="75" t="s">
        <v>8</v>
      </c>
      <c r="F644" s="30" t="s">
        <v>114</v>
      </c>
      <c r="G644" s="32">
        <v>44770</v>
      </c>
      <c r="H644" s="31" t="s">
        <v>698</v>
      </c>
      <c r="I644" s="40">
        <v>53</v>
      </c>
      <c r="J644" s="40">
        <v>3453</v>
      </c>
      <c r="K644" s="40" t="s">
        <v>711</v>
      </c>
      <c r="L644" s="41">
        <f t="shared" si="44"/>
        <v>1103.5788</v>
      </c>
      <c r="M644" s="42">
        <v>56</v>
      </c>
      <c r="N644" s="42">
        <v>4341.13304347826</v>
      </c>
      <c r="O644" s="43">
        <v>0.33745</v>
      </c>
      <c r="P644" s="42">
        <f t="shared" si="45"/>
        <v>1464.91534552174</v>
      </c>
      <c r="Q644" s="48">
        <v>-0.0535714285714286</v>
      </c>
      <c r="R644" s="48">
        <v>-0.204585538978704</v>
      </c>
      <c r="S644" s="48">
        <f t="shared" si="46"/>
        <v>-0.246660359334994</v>
      </c>
      <c r="T644" s="48">
        <v>-0.0528967254408061</v>
      </c>
      <c r="U644" s="19"/>
    </row>
    <row r="645" customHeight="1" spans="1:21">
      <c r="A645" s="16" t="str">
        <f t="shared" si="43"/>
        <v>10591044745</v>
      </c>
      <c r="B645" s="34">
        <v>105910</v>
      </c>
      <c r="C645" s="34" t="s">
        <v>38</v>
      </c>
      <c r="D645" s="29" t="str">
        <f>VLOOKUP(B645,[1]Sheet1!$C$2:$I$142,7,0)</f>
        <v>B1</v>
      </c>
      <c r="E645" s="75" t="s">
        <v>8</v>
      </c>
      <c r="F645" s="5" t="s">
        <v>268</v>
      </c>
      <c r="G645" s="6">
        <v>44745</v>
      </c>
      <c r="H645" s="31" t="s">
        <v>698</v>
      </c>
      <c r="I645" s="40">
        <v>64</v>
      </c>
      <c r="J645" s="40">
        <v>4600.71</v>
      </c>
      <c r="K645" s="40" t="s">
        <v>712</v>
      </c>
      <c r="L645" s="41">
        <f t="shared" si="44"/>
        <v>1583.564382</v>
      </c>
      <c r="M645" s="42">
        <v>56</v>
      </c>
      <c r="N645" s="42">
        <v>4341.13304347826</v>
      </c>
      <c r="O645" s="43">
        <v>0.33745</v>
      </c>
      <c r="P645" s="42">
        <f t="shared" si="45"/>
        <v>1464.91534552174</v>
      </c>
      <c r="Q645" s="48">
        <v>0.142857142857143</v>
      </c>
      <c r="R645" s="48">
        <v>0.0597947480351254</v>
      </c>
      <c r="S645" s="48">
        <f t="shared" si="46"/>
        <v>0.0809937835936884</v>
      </c>
      <c r="T645" s="48">
        <v>0.0200029634019854</v>
      </c>
      <c r="U645" s="19"/>
    </row>
    <row r="646" customHeight="1" spans="1:21">
      <c r="A646" s="16" t="str">
        <f t="shared" si="43"/>
        <v>10591044752</v>
      </c>
      <c r="B646" s="34">
        <v>105910</v>
      </c>
      <c r="C646" s="34" t="s">
        <v>38</v>
      </c>
      <c r="D646" s="29" t="str">
        <f>VLOOKUP(B646,[1]Sheet1!$C$2:$I$142,7,0)</f>
        <v>B1</v>
      </c>
      <c r="E646" s="75" t="s">
        <v>8</v>
      </c>
      <c r="F646" s="5" t="s">
        <v>268</v>
      </c>
      <c r="G646" s="7">
        <v>44752</v>
      </c>
      <c r="H646" s="31" t="s">
        <v>698</v>
      </c>
      <c r="I646" s="40">
        <v>66</v>
      </c>
      <c r="J646" s="40">
        <v>4636.82</v>
      </c>
      <c r="K646" s="40" t="s">
        <v>713</v>
      </c>
      <c r="L646" s="41">
        <f t="shared" si="44"/>
        <v>1768.019466</v>
      </c>
      <c r="M646" s="42">
        <v>56</v>
      </c>
      <c r="N646" s="42">
        <v>4341.13304347826</v>
      </c>
      <c r="O646" s="43">
        <v>0.33745</v>
      </c>
      <c r="P646" s="42">
        <f t="shared" si="45"/>
        <v>1464.91534552174</v>
      </c>
      <c r="Q646" s="48">
        <v>0.178571428571429</v>
      </c>
      <c r="R646" s="48">
        <v>0.068112852925794</v>
      </c>
      <c r="S646" s="48">
        <f t="shared" si="46"/>
        <v>0.206908966722789</v>
      </c>
      <c r="T646" s="48">
        <v>0.129945177063269</v>
      </c>
      <c r="U646" s="19"/>
    </row>
    <row r="647" customHeight="1" spans="1:22">
      <c r="A647" s="16" t="str">
        <f t="shared" si="43"/>
        <v>10591044759</v>
      </c>
      <c r="B647" s="34">
        <v>105910</v>
      </c>
      <c r="C647" s="34" t="s">
        <v>38</v>
      </c>
      <c r="D647" s="29" t="str">
        <f>VLOOKUP(B647,[1]Sheet1!$C$2:$I$142,7,0)</f>
        <v>B1</v>
      </c>
      <c r="E647" s="75" t="s">
        <v>8</v>
      </c>
      <c r="F647" s="5" t="s">
        <v>268</v>
      </c>
      <c r="G647" s="6">
        <v>44759</v>
      </c>
      <c r="H647" s="31" t="s">
        <v>698</v>
      </c>
      <c r="I647" s="40">
        <v>95</v>
      </c>
      <c r="J647" s="40">
        <v>11478.05</v>
      </c>
      <c r="K647" s="40" t="s">
        <v>714</v>
      </c>
      <c r="L647" s="41">
        <f t="shared" si="44"/>
        <v>2871.80811</v>
      </c>
      <c r="M647" s="42">
        <v>56</v>
      </c>
      <c r="N647" s="42">
        <v>4341.13304347826</v>
      </c>
      <c r="O647" s="43">
        <v>0.33745</v>
      </c>
      <c r="P647" s="42">
        <f t="shared" si="45"/>
        <v>1464.91534552174</v>
      </c>
      <c r="Q647" s="48">
        <v>0.696428571428571</v>
      </c>
      <c r="R647" s="48">
        <v>1.64402170701578</v>
      </c>
      <c r="S647" s="48">
        <f t="shared" si="46"/>
        <v>0.960391853890497</v>
      </c>
      <c r="T647" s="48">
        <v>-0.258556823233072</v>
      </c>
      <c r="U647" s="77">
        <v>0</v>
      </c>
      <c r="V647" s="16" t="s">
        <v>127</v>
      </c>
    </row>
    <row r="648" customHeight="1" spans="1:21">
      <c r="A648" s="16" t="str">
        <f t="shared" si="43"/>
        <v>10591044766</v>
      </c>
      <c r="B648" s="34">
        <v>105910</v>
      </c>
      <c r="C648" s="34" t="s">
        <v>38</v>
      </c>
      <c r="D648" s="29" t="str">
        <f>VLOOKUP(B648,[1]Sheet1!$C$2:$I$142,7,0)</f>
        <v>B1</v>
      </c>
      <c r="E648" s="75" t="s">
        <v>8</v>
      </c>
      <c r="F648" s="5" t="s">
        <v>268</v>
      </c>
      <c r="G648" s="6">
        <v>44766</v>
      </c>
      <c r="H648" s="31" t="s">
        <v>698</v>
      </c>
      <c r="I648" s="40">
        <v>75</v>
      </c>
      <c r="J648" s="40">
        <v>5313.72</v>
      </c>
      <c r="K648" s="40" t="s">
        <v>168</v>
      </c>
      <c r="L648" s="41">
        <f t="shared" si="44"/>
        <v>1950.13524</v>
      </c>
      <c r="M648" s="42">
        <v>56</v>
      </c>
      <c r="N648" s="42">
        <v>4341.13304347826</v>
      </c>
      <c r="O648" s="43">
        <v>0.33745</v>
      </c>
      <c r="P648" s="42">
        <f t="shared" si="45"/>
        <v>1464.91534552174</v>
      </c>
      <c r="Q648" s="48">
        <v>0.339285714285714</v>
      </c>
      <c r="R648" s="48">
        <v>0.224039887002051</v>
      </c>
      <c r="S648" s="48">
        <f t="shared" si="46"/>
        <v>0.331227258941333</v>
      </c>
      <c r="T648" s="48">
        <v>0.0875685286709143</v>
      </c>
      <c r="U648" s="19"/>
    </row>
    <row r="649" customHeight="1" spans="1:21">
      <c r="A649" s="16" t="str">
        <f t="shared" si="43"/>
        <v>10591044773</v>
      </c>
      <c r="B649" s="34">
        <v>105910</v>
      </c>
      <c r="C649" s="34" t="s">
        <v>38</v>
      </c>
      <c r="D649" s="29" t="str">
        <f>VLOOKUP(B649,[1]Sheet1!$C$2:$I$142,7,0)</f>
        <v>B1</v>
      </c>
      <c r="E649" s="75" t="s">
        <v>8</v>
      </c>
      <c r="F649" s="5" t="s">
        <v>268</v>
      </c>
      <c r="G649" s="6">
        <v>44773</v>
      </c>
      <c r="H649" s="31" t="s">
        <v>698</v>
      </c>
      <c r="I649" s="40">
        <v>62</v>
      </c>
      <c r="J649" s="40">
        <v>4574.37</v>
      </c>
      <c r="K649" s="40" t="s">
        <v>473</v>
      </c>
      <c r="L649" s="41">
        <f t="shared" si="44"/>
        <v>1505.425167</v>
      </c>
      <c r="M649" s="42">
        <v>56</v>
      </c>
      <c r="N649" s="42">
        <v>4341.13304347826</v>
      </c>
      <c r="O649" s="43">
        <v>0.33745</v>
      </c>
      <c r="P649" s="42">
        <f t="shared" si="45"/>
        <v>1464.91534552174</v>
      </c>
      <c r="Q649" s="48">
        <v>0.107142857142857</v>
      </c>
      <c r="R649" s="48">
        <v>0.0537272076634773</v>
      </c>
      <c r="S649" s="48">
        <f t="shared" si="46"/>
        <v>0.0276533532139584</v>
      </c>
      <c r="T649" s="48">
        <v>-0.0247444065787526</v>
      </c>
      <c r="U649" s="19"/>
    </row>
    <row r="650" customHeight="1" spans="1:21">
      <c r="A650" s="16" t="str">
        <f t="shared" si="43"/>
        <v>11121944743</v>
      </c>
      <c r="B650" s="34">
        <v>111219</v>
      </c>
      <c r="C650" s="34" t="s">
        <v>7</v>
      </c>
      <c r="D650" s="29" t="str">
        <f>VLOOKUP(B650,[1]Sheet1!$C$2:$I$142,7,0)</f>
        <v>B1</v>
      </c>
      <c r="E650" s="75" t="s">
        <v>8</v>
      </c>
      <c r="F650" s="5" t="s">
        <v>166</v>
      </c>
      <c r="G650" s="6">
        <v>44743</v>
      </c>
      <c r="H650" s="36" t="s">
        <v>715</v>
      </c>
      <c r="I650" s="40">
        <v>77</v>
      </c>
      <c r="J650" s="40">
        <v>6997.45</v>
      </c>
      <c r="K650" s="40" t="s">
        <v>716</v>
      </c>
      <c r="L650" s="41">
        <f t="shared" si="44"/>
        <v>2186.00338</v>
      </c>
      <c r="M650" s="42">
        <v>68.9130434782609</v>
      </c>
      <c r="N650" s="42">
        <v>5411.63826086956</v>
      </c>
      <c r="O650" s="43">
        <v>0.325</v>
      </c>
      <c r="P650" s="42">
        <f t="shared" si="45"/>
        <v>1758.78243478261</v>
      </c>
      <c r="Q650" s="48">
        <v>0.117350157728707</v>
      </c>
      <c r="R650" s="48">
        <v>0.293037276825598</v>
      </c>
      <c r="S650" s="48">
        <f t="shared" si="46"/>
        <v>0.242907216247129</v>
      </c>
      <c r="T650" s="48">
        <v>-0.0387692307692306</v>
      </c>
      <c r="U650" s="19"/>
    </row>
    <row r="651" customHeight="1" spans="1:21">
      <c r="A651" s="16" t="str">
        <f t="shared" si="43"/>
        <v>11121944750</v>
      </c>
      <c r="B651" s="34">
        <v>111219</v>
      </c>
      <c r="C651" s="34" t="s">
        <v>7</v>
      </c>
      <c r="D651" s="29" t="str">
        <f>VLOOKUP(B651,[1]Sheet1!$C$2:$I$142,7,0)</f>
        <v>B1</v>
      </c>
      <c r="E651" s="75" t="s">
        <v>8</v>
      </c>
      <c r="F651" s="5" t="s">
        <v>166</v>
      </c>
      <c r="G651" s="6">
        <v>44750</v>
      </c>
      <c r="H651" s="36" t="s">
        <v>715</v>
      </c>
      <c r="I651" s="40">
        <v>89</v>
      </c>
      <c r="J651" s="40">
        <v>9118.39</v>
      </c>
      <c r="K651" s="40" t="s">
        <v>717</v>
      </c>
      <c r="L651" s="41">
        <f t="shared" si="44"/>
        <v>3089.310532</v>
      </c>
      <c r="M651" s="42">
        <v>68.9130434782609</v>
      </c>
      <c r="N651" s="42">
        <v>5411.63826086956</v>
      </c>
      <c r="O651" s="43">
        <v>0.325</v>
      </c>
      <c r="P651" s="42">
        <f t="shared" si="45"/>
        <v>1758.78243478261</v>
      </c>
      <c r="Q651" s="48">
        <v>0.291482649842271</v>
      </c>
      <c r="R651" s="48">
        <v>0.68495926010672</v>
      </c>
      <c r="S651" s="48">
        <f t="shared" si="46"/>
        <v>0.756505222535868</v>
      </c>
      <c r="T651" s="48">
        <v>0.0424615384615387</v>
      </c>
      <c r="U651" s="77">
        <f>(L651-P651)*0.2</f>
        <v>266.105619443478</v>
      </c>
    </row>
    <row r="652" customHeight="1" spans="1:21">
      <c r="A652" s="16" t="str">
        <f t="shared" si="43"/>
        <v>11121944757</v>
      </c>
      <c r="B652" s="34">
        <v>111219</v>
      </c>
      <c r="C652" s="34" t="s">
        <v>7</v>
      </c>
      <c r="D652" s="29" t="str">
        <f>VLOOKUP(B652,[1]Sheet1!$C$2:$I$142,7,0)</f>
        <v>B1</v>
      </c>
      <c r="E652" s="75" t="s">
        <v>8</v>
      </c>
      <c r="F652" s="5" t="s">
        <v>166</v>
      </c>
      <c r="G652" s="6">
        <v>44757</v>
      </c>
      <c r="H652" s="36" t="s">
        <v>715</v>
      </c>
      <c r="I652" s="40">
        <v>82</v>
      </c>
      <c r="J652" s="40">
        <v>6084.11</v>
      </c>
      <c r="K652" s="40" t="s">
        <v>718</v>
      </c>
      <c r="L652" s="41">
        <f t="shared" si="44"/>
        <v>1905.543252</v>
      </c>
      <c r="M652" s="42">
        <v>68.9130434782609</v>
      </c>
      <c r="N652" s="42">
        <v>5411.63826086956</v>
      </c>
      <c r="O652" s="43">
        <v>0.325</v>
      </c>
      <c r="P652" s="42">
        <f t="shared" si="45"/>
        <v>1758.78243478261</v>
      </c>
      <c r="Q652" s="48">
        <v>0.189905362776025</v>
      </c>
      <c r="R652" s="48">
        <v>0.124263985638681</v>
      </c>
      <c r="S652" s="48">
        <f t="shared" si="46"/>
        <v>0.0834445547754925</v>
      </c>
      <c r="T652" s="48">
        <v>-0.0363076923076922</v>
      </c>
      <c r="U652" s="19"/>
    </row>
    <row r="653" customHeight="1" spans="1:21">
      <c r="A653" s="16" t="str">
        <f t="shared" si="43"/>
        <v>11121944764</v>
      </c>
      <c r="B653" s="34">
        <v>111219</v>
      </c>
      <c r="C653" s="34" t="s">
        <v>7</v>
      </c>
      <c r="D653" s="29" t="str">
        <f>VLOOKUP(B653,[1]Sheet1!$C$2:$I$142,7,0)</f>
        <v>B1</v>
      </c>
      <c r="E653" s="75" t="s">
        <v>8</v>
      </c>
      <c r="F653" s="5" t="s">
        <v>166</v>
      </c>
      <c r="G653" s="6">
        <v>44764</v>
      </c>
      <c r="H653" s="36" t="s">
        <v>715</v>
      </c>
      <c r="I653" s="40">
        <v>59</v>
      </c>
      <c r="J653" s="40">
        <v>3559.1</v>
      </c>
      <c r="K653" s="40" t="s">
        <v>719</v>
      </c>
      <c r="L653" s="41">
        <f t="shared" si="44"/>
        <v>1213.6531</v>
      </c>
      <c r="M653" s="42">
        <v>68.9130434782609</v>
      </c>
      <c r="N653" s="42">
        <v>5411.63826086956</v>
      </c>
      <c r="O653" s="43">
        <v>0.325</v>
      </c>
      <c r="P653" s="42">
        <f t="shared" si="45"/>
        <v>1758.78243478261</v>
      </c>
      <c r="Q653" s="48">
        <v>-0.14384858044164</v>
      </c>
      <c r="R653" s="48">
        <v>-0.342324850917122</v>
      </c>
      <c r="S653" s="48">
        <f t="shared" si="46"/>
        <v>-0.309946997423811</v>
      </c>
      <c r="T653" s="48">
        <v>0.0492307692307695</v>
      </c>
      <c r="U653" s="19"/>
    </row>
    <row r="654" customHeight="1" spans="1:21">
      <c r="A654" s="16" t="str">
        <f t="shared" si="43"/>
        <v>11121944771</v>
      </c>
      <c r="B654" s="34">
        <v>111219</v>
      </c>
      <c r="C654" s="34" t="s">
        <v>7</v>
      </c>
      <c r="D654" s="29" t="str">
        <f>VLOOKUP(B654,[1]Sheet1!$C$2:$I$142,7,0)</f>
        <v>B1</v>
      </c>
      <c r="E654" s="75" t="s">
        <v>8</v>
      </c>
      <c r="F654" s="5" t="s">
        <v>166</v>
      </c>
      <c r="G654" s="6">
        <v>44771</v>
      </c>
      <c r="H654" s="36" t="s">
        <v>715</v>
      </c>
      <c r="I654" s="40">
        <v>60</v>
      </c>
      <c r="J654" s="40">
        <v>5497.86</v>
      </c>
      <c r="K654" s="40" t="s">
        <v>720</v>
      </c>
      <c r="L654" s="41">
        <f t="shared" si="44"/>
        <v>1786.254714</v>
      </c>
      <c r="M654" s="42">
        <v>68.9130434782609</v>
      </c>
      <c r="N654" s="42">
        <v>5411.63826086956</v>
      </c>
      <c r="O654" s="43">
        <v>0.325</v>
      </c>
      <c r="P654" s="42">
        <f t="shared" si="45"/>
        <v>1758.78243478261</v>
      </c>
      <c r="Q654" s="48">
        <v>-0.129337539432177</v>
      </c>
      <c r="R654" s="48">
        <v>0.0159326501466083</v>
      </c>
      <c r="S654" s="48">
        <f t="shared" si="46"/>
        <v>0.0156200554850249</v>
      </c>
      <c r="T654" s="48">
        <v>-0.000307692307692103</v>
      </c>
      <c r="U654" s="19"/>
    </row>
    <row r="655" customHeight="1" spans="1:21">
      <c r="A655" s="16" t="str">
        <f t="shared" si="43"/>
        <v>11121944744</v>
      </c>
      <c r="B655" s="34">
        <v>111219</v>
      </c>
      <c r="C655" s="34" t="s">
        <v>7</v>
      </c>
      <c r="D655" s="29" t="str">
        <f>VLOOKUP(B655,[1]Sheet1!$C$2:$I$142,7,0)</f>
        <v>B1</v>
      </c>
      <c r="E655" s="75" t="s">
        <v>8</v>
      </c>
      <c r="F655" s="5" t="s">
        <v>262</v>
      </c>
      <c r="G655" s="6">
        <v>44744</v>
      </c>
      <c r="H655" s="36" t="s">
        <v>715</v>
      </c>
      <c r="I655" s="40">
        <v>78</v>
      </c>
      <c r="J655" s="40">
        <v>6360.57</v>
      </c>
      <c r="K655" s="40" t="s">
        <v>382</v>
      </c>
      <c r="L655" s="41">
        <f t="shared" si="44"/>
        <v>1910.079171</v>
      </c>
      <c r="M655" s="42">
        <v>68.9130434782609</v>
      </c>
      <c r="N655" s="42">
        <v>5411.63826086956</v>
      </c>
      <c r="O655" s="43">
        <v>0.325</v>
      </c>
      <c r="P655" s="42">
        <f t="shared" si="45"/>
        <v>1758.78243478261</v>
      </c>
      <c r="Q655" s="48">
        <v>0.13186119873817</v>
      </c>
      <c r="R655" s="48">
        <v>0.175350179259387</v>
      </c>
      <c r="S655" s="48">
        <f t="shared" si="46"/>
        <v>0.0860235656356737</v>
      </c>
      <c r="T655" s="48">
        <v>-0.0759999999999998</v>
      </c>
      <c r="U655" s="19"/>
    </row>
    <row r="656" customHeight="1" spans="1:21">
      <c r="A656" s="16" t="str">
        <f t="shared" si="43"/>
        <v>11121944751</v>
      </c>
      <c r="B656" s="34">
        <v>111219</v>
      </c>
      <c r="C656" s="34" t="s">
        <v>7</v>
      </c>
      <c r="D656" s="29" t="str">
        <f>VLOOKUP(B656,[1]Sheet1!$C$2:$I$142,7,0)</f>
        <v>B1</v>
      </c>
      <c r="E656" s="75" t="s">
        <v>8</v>
      </c>
      <c r="F656" s="5" t="s">
        <v>262</v>
      </c>
      <c r="G656" s="6">
        <v>44751</v>
      </c>
      <c r="H656" s="36" t="s">
        <v>715</v>
      </c>
      <c r="I656" s="40">
        <v>70</v>
      </c>
      <c r="J656" s="40">
        <v>6165.32</v>
      </c>
      <c r="K656" s="40" t="s">
        <v>721</v>
      </c>
      <c r="L656" s="41">
        <f t="shared" si="44"/>
        <v>2217.665604</v>
      </c>
      <c r="M656" s="42">
        <v>68.9130434782609</v>
      </c>
      <c r="N656" s="42">
        <v>5411.63826086956</v>
      </c>
      <c r="O656" s="43">
        <v>0.325</v>
      </c>
      <c r="P656" s="42">
        <f t="shared" si="45"/>
        <v>1758.78243478261</v>
      </c>
      <c r="Q656" s="48">
        <v>0.0157728706624605</v>
      </c>
      <c r="R656" s="48">
        <v>0.139270531916398</v>
      </c>
      <c r="S656" s="48">
        <f t="shared" si="46"/>
        <v>0.260909570247164</v>
      </c>
      <c r="T656" s="48">
        <v>0.106769230769231</v>
      </c>
      <c r="U656" s="19"/>
    </row>
    <row r="657" customHeight="1" spans="1:22">
      <c r="A657" s="16" t="str">
        <f t="shared" si="43"/>
        <v>11121944758</v>
      </c>
      <c r="B657" s="34">
        <v>111219</v>
      </c>
      <c r="C657" s="34" t="s">
        <v>7</v>
      </c>
      <c r="D657" s="29" t="str">
        <f>VLOOKUP(B657,[1]Sheet1!$C$2:$I$142,7,0)</f>
        <v>B1</v>
      </c>
      <c r="E657" s="75" t="s">
        <v>8</v>
      </c>
      <c r="F657" s="5" t="s">
        <v>262</v>
      </c>
      <c r="G657" s="6">
        <v>44758</v>
      </c>
      <c r="H657" s="36" t="s">
        <v>715</v>
      </c>
      <c r="I657" s="40">
        <v>136</v>
      </c>
      <c r="J657" s="40">
        <v>14076.74</v>
      </c>
      <c r="K657" s="40" t="s">
        <v>722</v>
      </c>
      <c r="L657" s="41">
        <f t="shared" si="44"/>
        <v>3933.041156</v>
      </c>
      <c r="M657" s="42">
        <v>68.9130434782609</v>
      </c>
      <c r="N657" s="42">
        <v>5411.63826086956</v>
      </c>
      <c r="O657" s="43">
        <v>0.325</v>
      </c>
      <c r="P657" s="42">
        <f t="shared" si="45"/>
        <v>1758.78243478261</v>
      </c>
      <c r="Q657" s="48">
        <v>0.973501577287066</v>
      </c>
      <c r="R657" s="48">
        <v>1.60119751569243</v>
      </c>
      <c r="S657" s="48">
        <f t="shared" si="46"/>
        <v>1.23622949502912</v>
      </c>
      <c r="T657" s="48">
        <v>-0.140307692307692</v>
      </c>
      <c r="U657" s="77">
        <v>0</v>
      </c>
      <c r="V657" s="16" t="s">
        <v>127</v>
      </c>
    </row>
    <row r="658" customHeight="1" spans="1:21">
      <c r="A658" s="16" t="str">
        <f t="shared" si="43"/>
        <v>11121944765</v>
      </c>
      <c r="B658" s="34">
        <v>111219</v>
      </c>
      <c r="C658" s="34" t="s">
        <v>7</v>
      </c>
      <c r="D658" s="29" t="str">
        <f>VLOOKUP(B658,[1]Sheet1!$C$2:$I$142,7,0)</f>
        <v>B1</v>
      </c>
      <c r="E658" s="75" t="s">
        <v>8</v>
      </c>
      <c r="F658" s="5" t="s">
        <v>262</v>
      </c>
      <c r="G658" s="6">
        <v>44765</v>
      </c>
      <c r="H658" s="36" t="s">
        <v>715</v>
      </c>
      <c r="I658" s="40">
        <v>87</v>
      </c>
      <c r="J658" s="40">
        <v>5954.34</v>
      </c>
      <c r="K658" s="40" t="s">
        <v>245</v>
      </c>
      <c r="L658" s="41">
        <f t="shared" si="44"/>
        <v>1799.996982</v>
      </c>
      <c r="M658" s="42">
        <v>68.9130434782609</v>
      </c>
      <c r="N658" s="42">
        <v>5411.63826086956</v>
      </c>
      <c r="O658" s="43">
        <v>0.325</v>
      </c>
      <c r="P658" s="42">
        <f t="shared" si="45"/>
        <v>1758.78243478261</v>
      </c>
      <c r="Q658" s="48">
        <v>0.262460567823344</v>
      </c>
      <c r="R658" s="48">
        <v>0.100284186224087</v>
      </c>
      <c r="S658" s="48">
        <f t="shared" si="46"/>
        <v>0.023433567678589</v>
      </c>
      <c r="T658" s="48">
        <v>-0.0698461538461537</v>
      </c>
      <c r="U658" s="19"/>
    </row>
    <row r="659" customHeight="1" spans="1:21">
      <c r="A659" s="16" t="str">
        <f t="shared" si="43"/>
        <v>11121944772</v>
      </c>
      <c r="B659" s="34">
        <v>111219</v>
      </c>
      <c r="C659" s="34" t="s">
        <v>7</v>
      </c>
      <c r="D659" s="29" t="str">
        <f>VLOOKUP(B659,[1]Sheet1!$C$2:$I$142,7,0)</f>
        <v>B1</v>
      </c>
      <c r="E659" s="75" t="s">
        <v>8</v>
      </c>
      <c r="F659" s="5" t="s">
        <v>262</v>
      </c>
      <c r="G659" s="7">
        <v>44772</v>
      </c>
      <c r="H659" s="36" t="s">
        <v>715</v>
      </c>
      <c r="I659" s="40">
        <v>77</v>
      </c>
      <c r="J659" s="40">
        <v>6098.18</v>
      </c>
      <c r="K659" s="40" t="s">
        <v>723</v>
      </c>
      <c r="L659" s="41">
        <f t="shared" si="44"/>
        <v>1654.436234</v>
      </c>
      <c r="M659" s="42">
        <v>68.9130434782609</v>
      </c>
      <c r="N659" s="42">
        <v>5411.63826086956</v>
      </c>
      <c r="O659" s="43">
        <v>0.325</v>
      </c>
      <c r="P659" s="42">
        <f t="shared" si="45"/>
        <v>1758.78243478261</v>
      </c>
      <c r="Q659" s="48">
        <v>0.117350157728707</v>
      </c>
      <c r="R659" s="48">
        <v>0.126863937690491</v>
      </c>
      <c r="S659" s="48">
        <f t="shared" si="46"/>
        <v>-0.0593286575525221</v>
      </c>
      <c r="T659" s="48">
        <v>-0.165230769230769</v>
      </c>
      <c r="U659" s="19"/>
    </row>
    <row r="660" customHeight="1" spans="1:21">
      <c r="A660" s="16" t="str">
        <f t="shared" si="43"/>
        <v>11121944745</v>
      </c>
      <c r="B660" s="34">
        <v>111219</v>
      </c>
      <c r="C660" s="34" t="s">
        <v>7</v>
      </c>
      <c r="D660" s="29" t="str">
        <f>VLOOKUP(B660,[1]Sheet1!$C$2:$I$142,7,0)</f>
        <v>B1</v>
      </c>
      <c r="E660" s="75" t="s">
        <v>8</v>
      </c>
      <c r="F660" s="5" t="s">
        <v>268</v>
      </c>
      <c r="G660" s="6">
        <v>44745</v>
      </c>
      <c r="H660" s="36" t="s">
        <v>715</v>
      </c>
      <c r="I660" s="40">
        <v>93</v>
      </c>
      <c r="J660" s="40">
        <v>8967.5</v>
      </c>
      <c r="K660" s="40" t="s">
        <v>724</v>
      </c>
      <c r="L660" s="41">
        <f t="shared" si="44"/>
        <v>2743.15825</v>
      </c>
      <c r="M660" s="42">
        <v>68.9130434782609</v>
      </c>
      <c r="N660" s="42">
        <v>5411.63826086956</v>
      </c>
      <c r="O660" s="43">
        <v>0.325</v>
      </c>
      <c r="P660" s="42">
        <f t="shared" si="45"/>
        <v>1758.78243478261</v>
      </c>
      <c r="Q660" s="48">
        <v>0.349526813880126</v>
      </c>
      <c r="R660" s="48">
        <v>0.657076760810517</v>
      </c>
      <c r="S660" s="48">
        <f t="shared" si="46"/>
        <v>0.559691634252115</v>
      </c>
      <c r="T660" s="48">
        <v>-0.0587692307692306</v>
      </c>
      <c r="U660" s="77">
        <f>(L660-P660)*0.2</f>
        <v>196.875163043478</v>
      </c>
    </row>
    <row r="661" customHeight="1" spans="1:21">
      <c r="A661" s="16" t="str">
        <f t="shared" si="43"/>
        <v>11121944752</v>
      </c>
      <c r="B661" s="34">
        <v>111219</v>
      </c>
      <c r="C661" s="34" t="s">
        <v>7</v>
      </c>
      <c r="D661" s="29" t="str">
        <f>VLOOKUP(B661,[1]Sheet1!$C$2:$I$142,7,0)</f>
        <v>B1</v>
      </c>
      <c r="E661" s="75" t="s">
        <v>8</v>
      </c>
      <c r="F661" s="5" t="s">
        <v>268</v>
      </c>
      <c r="G661" s="7">
        <v>44752</v>
      </c>
      <c r="H661" s="36" t="s">
        <v>715</v>
      </c>
      <c r="I661" s="40">
        <v>72</v>
      </c>
      <c r="J661" s="40">
        <v>5703.17</v>
      </c>
      <c r="K661" s="40" t="s">
        <v>725</v>
      </c>
      <c r="L661" s="41">
        <f t="shared" si="44"/>
        <v>2003.523621</v>
      </c>
      <c r="M661" s="42">
        <v>68.9130434782609</v>
      </c>
      <c r="N661" s="42">
        <v>5411.63826086956</v>
      </c>
      <c r="O661" s="43">
        <v>0.325</v>
      </c>
      <c r="P661" s="42">
        <f t="shared" si="45"/>
        <v>1758.78243478261</v>
      </c>
      <c r="Q661" s="48">
        <v>0.0447949526813879</v>
      </c>
      <c r="R661" s="48">
        <v>0.053871253967295</v>
      </c>
      <c r="S661" s="48">
        <f t="shared" si="46"/>
        <v>0.13915375851911</v>
      </c>
      <c r="T661" s="48">
        <v>0.0809230769230771</v>
      </c>
      <c r="U661" s="19"/>
    </row>
    <row r="662" customHeight="1" spans="1:22">
      <c r="A662" s="16" t="str">
        <f t="shared" si="43"/>
        <v>11121944759</v>
      </c>
      <c r="B662" s="34">
        <v>111219</v>
      </c>
      <c r="C662" s="34" t="s">
        <v>7</v>
      </c>
      <c r="D662" s="29" t="str">
        <f>VLOOKUP(B662,[1]Sheet1!$C$2:$I$142,7,0)</f>
        <v>B1</v>
      </c>
      <c r="E662" s="75" t="s">
        <v>8</v>
      </c>
      <c r="F662" s="5" t="s">
        <v>268</v>
      </c>
      <c r="G662" s="6">
        <v>44759</v>
      </c>
      <c r="H662" s="36" t="s">
        <v>715</v>
      </c>
      <c r="I662" s="40">
        <v>145</v>
      </c>
      <c r="J662" s="40">
        <v>14237.5</v>
      </c>
      <c r="K662" s="40" t="s">
        <v>207</v>
      </c>
      <c r="L662" s="41">
        <f t="shared" si="44"/>
        <v>3909.6175</v>
      </c>
      <c r="M662" s="42">
        <v>68.9130434782609</v>
      </c>
      <c r="N662" s="42">
        <v>5411.63826086956</v>
      </c>
      <c r="O662" s="43">
        <v>0.325</v>
      </c>
      <c r="P662" s="42">
        <f t="shared" si="45"/>
        <v>1758.78243478261</v>
      </c>
      <c r="Q662" s="48">
        <v>1.10410094637224</v>
      </c>
      <c r="R662" s="48">
        <v>1.63090386195035</v>
      </c>
      <c r="S662" s="48">
        <f t="shared" si="46"/>
        <v>1.22291138612789</v>
      </c>
      <c r="T662" s="48">
        <v>-0.155076923076923</v>
      </c>
      <c r="U662" s="77">
        <v>0</v>
      </c>
      <c r="V662" s="16" t="s">
        <v>127</v>
      </c>
    </row>
    <row r="663" customHeight="1" spans="1:22">
      <c r="A663" s="16" t="str">
        <f t="shared" si="43"/>
        <v>11121944766</v>
      </c>
      <c r="B663" s="34">
        <v>111219</v>
      </c>
      <c r="C663" s="34" t="s">
        <v>7</v>
      </c>
      <c r="D663" s="29" t="str">
        <f>VLOOKUP(B663,[1]Sheet1!$C$2:$I$142,7,0)</f>
        <v>B1</v>
      </c>
      <c r="E663" s="75" t="s">
        <v>8</v>
      </c>
      <c r="F663" s="5" t="s">
        <v>268</v>
      </c>
      <c r="G663" s="6">
        <v>44766</v>
      </c>
      <c r="H663" s="36" t="s">
        <v>715</v>
      </c>
      <c r="I663" s="40">
        <v>85</v>
      </c>
      <c r="J663" s="40">
        <v>8406.34</v>
      </c>
      <c r="K663" s="40" t="s">
        <v>726</v>
      </c>
      <c r="L663" s="41">
        <f t="shared" si="44"/>
        <v>2595.037158</v>
      </c>
      <c r="M663" s="42">
        <v>68.9130434782609</v>
      </c>
      <c r="N663" s="42">
        <v>5411.63826086956</v>
      </c>
      <c r="O663" s="43">
        <v>0.325</v>
      </c>
      <c r="P663" s="42">
        <f t="shared" si="45"/>
        <v>1758.78243478261</v>
      </c>
      <c r="Q663" s="48">
        <v>0.233438485804416</v>
      </c>
      <c r="R663" s="48">
        <v>0.553381729297116</v>
      </c>
      <c r="S663" s="48">
        <f t="shared" si="46"/>
        <v>0.475473661027753</v>
      </c>
      <c r="T663" s="48">
        <v>-0.0501538461538459</v>
      </c>
      <c r="U663" s="77"/>
      <c r="V663" s="19" t="s">
        <v>172</v>
      </c>
    </row>
    <row r="664" customHeight="1" spans="1:21">
      <c r="A664" s="16" t="str">
        <f t="shared" si="43"/>
        <v>11121944773</v>
      </c>
      <c r="B664" s="34">
        <v>111219</v>
      </c>
      <c r="C664" s="34" t="s">
        <v>7</v>
      </c>
      <c r="D664" s="29" t="str">
        <f>VLOOKUP(B664,[1]Sheet1!$C$2:$I$142,7,0)</f>
        <v>B1</v>
      </c>
      <c r="E664" s="75" t="s">
        <v>8</v>
      </c>
      <c r="F664" s="5" t="s">
        <v>268</v>
      </c>
      <c r="G664" s="6">
        <v>44773</v>
      </c>
      <c r="H664" s="36" t="s">
        <v>715</v>
      </c>
      <c r="I664" s="40">
        <v>43</v>
      </c>
      <c r="J664" s="40">
        <v>4393.7</v>
      </c>
      <c r="K664" s="40" t="s">
        <v>727</v>
      </c>
      <c r="L664" s="41">
        <f t="shared" si="44"/>
        <v>1504.84225</v>
      </c>
      <c r="M664" s="42">
        <v>68.9130434782609</v>
      </c>
      <c r="N664" s="42">
        <v>5411.63826086956</v>
      </c>
      <c r="O664" s="43">
        <v>0.325</v>
      </c>
      <c r="P664" s="42">
        <f t="shared" si="45"/>
        <v>1758.78243478261</v>
      </c>
      <c r="Q664" s="48">
        <v>-0.37602523659306</v>
      </c>
      <c r="R664" s="48">
        <v>-0.188101682300176</v>
      </c>
      <c r="S664" s="48">
        <f t="shared" si="46"/>
        <v>-0.144384080577878</v>
      </c>
      <c r="T664" s="48">
        <v>0.0538461538461541</v>
      </c>
      <c r="U664" s="19"/>
    </row>
    <row r="665" customHeight="1" spans="1:22">
      <c r="A665" s="16" t="str">
        <f t="shared" si="43"/>
        <v>10639944748</v>
      </c>
      <c r="B665" s="53">
        <v>106399</v>
      </c>
      <c r="C665" s="53" t="s">
        <v>9</v>
      </c>
      <c r="D665" s="29" t="str">
        <f>VLOOKUP(B665,[1]Sheet1!$C$2:$I$142,7,0)</f>
        <v>A3</v>
      </c>
      <c r="E665" s="53" t="s">
        <v>10</v>
      </c>
      <c r="F665" s="30" t="s">
        <v>129</v>
      </c>
      <c r="G665" s="32">
        <v>44748</v>
      </c>
      <c r="H665" s="68" t="s">
        <v>372</v>
      </c>
      <c r="I665" s="40">
        <v>95</v>
      </c>
      <c r="J665" s="40">
        <v>9095.22</v>
      </c>
      <c r="K665" s="40" t="s">
        <v>728</v>
      </c>
      <c r="L665" s="41">
        <f t="shared" si="44"/>
        <v>3095.103366</v>
      </c>
      <c r="M665" s="42">
        <v>78.695652173913</v>
      </c>
      <c r="N665" s="42">
        <v>6262.61086956522</v>
      </c>
      <c r="O665" s="43">
        <v>0.31405</v>
      </c>
      <c r="P665" s="42">
        <f t="shared" si="45"/>
        <v>1966.77294358696</v>
      </c>
      <c r="Q665" s="48">
        <v>0.207182320441989</v>
      </c>
      <c r="R665" s="48">
        <v>0.452304827719791</v>
      </c>
      <c r="S665" s="48">
        <f t="shared" si="46"/>
        <v>0.573696331390048</v>
      </c>
      <c r="T665" s="48">
        <v>0.0835854163349783</v>
      </c>
      <c r="U665" s="77">
        <v>0</v>
      </c>
      <c r="V665" s="19" t="s">
        <v>172</v>
      </c>
    </row>
    <row r="666" customHeight="1" spans="1:22">
      <c r="A666" s="16" t="str">
        <f t="shared" si="43"/>
        <v>10639944755</v>
      </c>
      <c r="B666" s="53">
        <v>106399</v>
      </c>
      <c r="C666" s="53" t="s">
        <v>9</v>
      </c>
      <c r="D666" s="29" t="str">
        <f>VLOOKUP(B666,[1]Sheet1!$C$2:$I$142,7,0)</f>
        <v>A3</v>
      </c>
      <c r="E666" s="53" t="s">
        <v>10</v>
      </c>
      <c r="F666" s="30" t="s">
        <v>129</v>
      </c>
      <c r="G666" s="32">
        <v>44755</v>
      </c>
      <c r="H666" s="68" t="s">
        <v>372</v>
      </c>
      <c r="I666" s="40">
        <v>72</v>
      </c>
      <c r="J666" s="40">
        <v>15273.26</v>
      </c>
      <c r="K666" s="40" t="s">
        <v>729</v>
      </c>
      <c r="L666" s="41">
        <f t="shared" si="44"/>
        <v>3628.926576</v>
      </c>
      <c r="M666" s="42">
        <v>78.695652173913</v>
      </c>
      <c r="N666" s="42">
        <v>6262.61086956522</v>
      </c>
      <c r="O666" s="43">
        <v>0.31405</v>
      </c>
      <c r="P666" s="42">
        <f t="shared" si="45"/>
        <v>1966.77294358696</v>
      </c>
      <c r="Q666" s="48">
        <v>-0.0850828729281768</v>
      </c>
      <c r="R666" s="48">
        <v>1.43880073632299</v>
      </c>
      <c r="S666" s="48">
        <f t="shared" si="46"/>
        <v>0.845117194556096</v>
      </c>
      <c r="T666" s="48">
        <v>-0.243432574430823</v>
      </c>
      <c r="U666" s="77">
        <v>0</v>
      </c>
      <c r="V666" s="25" t="s">
        <v>151</v>
      </c>
    </row>
    <row r="667" customHeight="1" spans="1:22">
      <c r="A667" s="16" t="str">
        <f t="shared" si="43"/>
        <v>10639944762</v>
      </c>
      <c r="B667" s="53">
        <v>106399</v>
      </c>
      <c r="C667" s="53" t="s">
        <v>9</v>
      </c>
      <c r="D667" s="29" t="str">
        <f>VLOOKUP(B667,[1]Sheet1!$C$2:$I$142,7,0)</f>
        <v>A3</v>
      </c>
      <c r="E667" s="53" t="s">
        <v>10</v>
      </c>
      <c r="F667" s="30" t="s">
        <v>129</v>
      </c>
      <c r="G667" s="33">
        <v>44762</v>
      </c>
      <c r="H667" s="68" t="s">
        <v>372</v>
      </c>
      <c r="I667" s="40">
        <v>94</v>
      </c>
      <c r="J667" s="40">
        <v>8976.67</v>
      </c>
      <c r="K667" s="40" t="s">
        <v>730</v>
      </c>
      <c r="L667" s="41">
        <f t="shared" si="44"/>
        <v>2485.639923</v>
      </c>
      <c r="M667" s="42">
        <v>78.695652173913</v>
      </c>
      <c r="N667" s="42">
        <v>6262.61086956522</v>
      </c>
      <c r="O667" s="43">
        <v>0.31405</v>
      </c>
      <c r="P667" s="42">
        <f t="shared" si="45"/>
        <v>1966.77294358696</v>
      </c>
      <c r="Q667" s="48">
        <v>0.194475138121547</v>
      </c>
      <c r="R667" s="48">
        <v>0.433375023127249</v>
      </c>
      <c r="S667" s="48">
        <f t="shared" si="46"/>
        <v>0.263816411093568</v>
      </c>
      <c r="T667" s="48">
        <v>-0.118293265403598</v>
      </c>
      <c r="U667" s="77">
        <v>0</v>
      </c>
      <c r="V667" s="16" t="s">
        <v>127</v>
      </c>
    </row>
    <row r="668" customHeight="1" spans="1:21">
      <c r="A668" s="16" t="str">
        <f t="shared" si="43"/>
        <v>10639944769</v>
      </c>
      <c r="B668" s="53">
        <v>106399</v>
      </c>
      <c r="C668" s="53" t="s">
        <v>9</v>
      </c>
      <c r="D668" s="29" t="str">
        <f>VLOOKUP(B668,[1]Sheet1!$C$2:$I$142,7,0)</f>
        <v>A3</v>
      </c>
      <c r="E668" s="53" t="s">
        <v>10</v>
      </c>
      <c r="F668" s="30" t="s">
        <v>129</v>
      </c>
      <c r="G668" s="32">
        <v>44769</v>
      </c>
      <c r="H668" s="68" t="s">
        <v>372</v>
      </c>
      <c r="I668" s="40">
        <v>87</v>
      </c>
      <c r="J668" s="40">
        <v>8744.98</v>
      </c>
      <c r="K668" s="40" t="s">
        <v>731</v>
      </c>
      <c r="L668" s="41">
        <f t="shared" si="44"/>
        <v>2253.581346</v>
      </c>
      <c r="M668" s="42">
        <v>78.695652173913</v>
      </c>
      <c r="N668" s="42">
        <v>6262.61086956522</v>
      </c>
      <c r="O668" s="43">
        <v>0.31405</v>
      </c>
      <c r="P668" s="42">
        <f t="shared" si="45"/>
        <v>1966.77294358696</v>
      </c>
      <c r="Q668" s="48">
        <v>0.105524861878453</v>
      </c>
      <c r="R668" s="48">
        <v>0.396379270904169</v>
      </c>
      <c r="S668" s="48">
        <f t="shared" si="46"/>
        <v>0.145826900531776</v>
      </c>
      <c r="T668" s="48">
        <v>-0.179430027065754</v>
      </c>
      <c r="U668" s="77">
        <f>(L668-P668)*0.1</f>
        <v>28.6808402413043</v>
      </c>
    </row>
    <row r="669" customHeight="1" spans="1:21">
      <c r="A669" s="16" t="str">
        <f t="shared" si="43"/>
        <v>10639944743</v>
      </c>
      <c r="B669" s="53">
        <v>106399</v>
      </c>
      <c r="C669" s="53" t="s">
        <v>9</v>
      </c>
      <c r="D669" s="29" t="str">
        <f>VLOOKUP(B669,[1]Sheet1!$C$2:$I$142,7,0)</f>
        <v>A3</v>
      </c>
      <c r="E669" s="53" t="s">
        <v>10</v>
      </c>
      <c r="F669" s="5" t="s">
        <v>166</v>
      </c>
      <c r="G669" s="6">
        <v>44743</v>
      </c>
      <c r="H669" s="68" t="s">
        <v>372</v>
      </c>
      <c r="I669" s="40">
        <v>81</v>
      </c>
      <c r="J669" s="40">
        <v>5880.19</v>
      </c>
      <c r="K669" s="40" t="s">
        <v>732</v>
      </c>
      <c r="L669" s="41">
        <f t="shared" si="44"/>
        <v>2396.765444</v>
      </c>
      <c r="M669" s="42">
        <v>78.695652173913</v>
      </c>
      <c r="N669" s="42">
        <v>6262.61086956522</v>
      </c>
      <c r="O669" s="43">
        <v>0.31405</v>
      </c>
      <c r="P669" s="42">
        <f t="shared" si="45"/>
        <v>1966.77294358696</v>
      </c>
      <c r="Q669" s="48">
        <v>0.0292817679558011</v>
      </c>
      <c r="R669" s="48">
        <v>-0.0610641276506082</v>
      </c>
      <c r="S669" s="48">
        <f t="shared" si="46"/>
        <v>0.218628439960554</v>
      </c>
      <c r="T669" s="48">
        <v>0.29788250278618</v>
      </c>
      <c r="U669" s="19"/>
    </row>
    <row r="670" customHeight="1" spans="1:21">
      <c r="A670" s="16" t="str">
        <f t="shared" si="43"/>
        <v>10639944750</v>
      </c>
      <c r="B670" s="53">
        <v>106399</v>
      </c>
      <c r="C670" s="53" t="s">
        <v>9</v>
      </c>
      <c r="D670" s="29" t="str">
        <f>VLOOKUP(B670,[1]Sheet1!$C$2:$I$142,7,0)</f>
        <v>A3</v>
      </c>
      <c r="E670" s="53" t="s">
        <v>10</v>
      </c>
      <c r="F670" s="5" t="s">
        <v>166</v>
      </c>
      <c r="G670" s="6">
        <v>44750</v>
      </c>
      <c r="H670" s="68" t="s">
        <v>372</v>
      </c>
      <c r="I670" s="40">
        <v>74</v>
      </c>
      <c r="J670" s="40">
        <v>6820.86</v>
      </c>
      <c r="K670" s="40" t="s">
        <v>733</v>
      </c>
      <c r="L670" s="41">
        <f t="shared" si="44"/>
        <v>2233.149564</v>
      </c>
      <c r="M670" s="42">
        <v>78.695652173913</v>
      </c>
      <c r="N670" s="42">
        <v>6262.61086956522</v>
      </c>
      <c r="O670" s="43">
        <v>0.31405</v>
      </c>
      <c r="P670" s="42">
        <f t="shared" si="45"/>
        <v>1966.77294358696</v>
      </c>
      <c r="Q670" s="48">
        <v>-0.0596685082872929</v>
      </c>
      <c r="R670" s="48">
        <v>0.0891399996042768</v>
      </c>
      <c r="S670" s="48">
        <f t="shared" si="46"/>
        <v>0.135438420221112</v>
      </c>
      <c r="T670" s="48">
        <v>0.0425091545932175</v>
      </c>
      <c r="U670" s="19"/>
    </row>
    <row r="671" customHeight="1" spans="1:21">
      <c r="A671" s="16" t="str">
        <f t="shared" si="43"/>
        <v>10639944757</v>
      </c>
      <c r="B671" s="53">
        <v>106399</v>
      </c>
      <c r="C671" s="53" t="s">
        <v>9</v>
      </c>
      <c r="D671" s="29" t="str">
        <f>VLOOKUP(B671,[1]Sheet1!$C$2:$I$142,7,0)</f>
        <v>A3</v>
      </c>
      <c r="E671" s="53" t="s">
        <v>10</v>
      </c>
      <c r="F671" s="5" t="s">
        <v>166</v>
      </c>
      <c r="G671" s="6">
        <v>44757</v>
      </c>
      <c r="H671" s="68" t="s">
        <v>372</v>
      </c>
      <c r="I671" s="40">
        <v>71</v>
      </c>
      <c r="J671" s="40">
        <v>4340.51</v>
      </c>
      <c r="K671" s="40" t="s">
        <v>285</v>
      </c>
      <c r="L671" s="41">
        <f t="shared" si="44"/>
        <v>1570.830569</v>
      </c>
      <c r="M671" s="42">
        <v>78.695652173913</v>
      </c>
      <c r="N671" s="42">
        <v>6262.61086956522</v>
      </c>
      <c r="O671" s="43">
        <v>0.31405</v>
      </c>
      <c r="P671" s="42">
        <f t="shared" si="45"/>
        <v>1966.77294358696</v>
      </c>
      <c r="Q671" s="48">
        <v>-0.0977900552486188</v>
      </c>
      <c r="R671" s="48">
        <v>-0.306916860970265</v>
      </c>
      <c r="S671" s="48">
        <f t="shared" si="46"/>
        <v>-0.201315752221426</v>
      </c>
      <c r="T671" s="48">
        <v>0.152364273204903</v>
      </c>
      <c r="U671" s="19"/>
    </row>
    <row r="672" customHeight="1" spans="1:21">
      <c r="A672" s="16" t="str">
        <f t="shared" si="43"/>
        <v>10639944764</v>
      </c>
      <c r="B672" s="53">
        <v>106399</v>
      </c>
      <c r="C672" s="53" t="s">
        <v>9</v>
      </c>
      <c r="D672" s="29" t="str">
        <f>VLOOKUP(B672,[1]Sheet1!$C$2:$I$142,7,0)</f>
        <v>A3</v>
      </c>
      <c r="E672" s="53" t="s">
        <v>10</v>
      </c>
      <c r="F672" s="5" t="s">
        <v>166</v>
      </c>
      <c r="G672" s="6">
        <v>44764</v>
      </c>
      <c r="H672" s="68" t="s">
        <v>372</v>
      </c>
      <c r="I672" s="40">
        <v>52</v>
      </c>
      <c r="J672" s="40">
        <v>7024.27</v>
      </c>
      <c r="K672" s="40" t="s">
        <v>734</v>
      </c>
      <c r="L672" s="41">
        <f t="shared" si="44"/>
        <v>1619.094235</v>
      </c>
      <c r="M672" s="42">
        <v>78.695652173913</v>
      </c>
      <c r="N672" s="42">
        <v>6262.61086956522</v>
      </c>
      <c r="O672" s="43">
        <v>0.31405</v>
      </c>
      <c r="P672" s="42">
        <f t="shared" si="45"/>
        <v>1966.77294358696</v>
      </c>
      <c r="Q672" s="48">
        <v>-0.339226519337017</v>
      </c>
      <c r="R672" s="48">
        <v>0.121620063308781</v>
      </c>
      <c r="S672" s="48">
        <f t="shared" si="46"/>
        <v>-0.176776231196707</v>
      </c>
      <c r="T672" s="48">
        <v>-0.266040439420475</v>
      </c>
      <c r="U672" s="19"/>
    </row>
    <row r="673" customHeight="1" spans="1:22">
      <c r="A673" s="16" t="str">
        <f t="shared" si="43"/>
        <v>10639944771</v>
      </c>
      <c r="B673" s="53">
        <v>106399</v>
      </c>
      <c r="C673" s="53" t="s">
        <v>9</v>
      </c>
      <c r="D673" s="29" t="str">
        <f>VLOOKUP(B673,[1]Sheet1!$C$2:$I$142,7,0)</f>
        <v>A3</v>
      </c>
      <c r="E673" s="53" t="s">
        <v>10</v>
      </c>
      <c r="F673" s="5" t="s">
        <v>166</v>
      </c>
      <c r="G673" s="6">
        <v>44771</v>
      </c>
      <c r="H673" s="68" t="s">
        <v>372</v>
      </c>
      <c r="I673" s="40">
        <v>78</v>
      </c>
      <c r="J673" s="40">
        <v>12208.69</v>
      </c>
      <c r="K673" s="40" t="s">
        <v>470</v>
      </c>
      <c r="L673" s="41">
        <f t="shared" si="44"/>
        <v>2402.670192</v>
      </c>
      <c r="M673" s="42">
        <v>78.695652173913</v>
      </c>
      <c r="N673" s="42">
        <v>6262.61086956522</v>
      </c>
      <c r="O673" s="43">
        <v>0.31405</v>
      </c>
      <c r="P673" s="42">
        <f t="shared" si="45"/>
        <v>1966.77294358696</v>
      </c>
      <c r="Q673" s="48">
        <v>-0.0088397790055249</v>
      </c>
      <c r="R673" s="48">
        <v>0.949456904520653</v>
      </c>
      <c r="S673" s="48">
        <f t="shared" si="46"/>
        <v>0.22163069195881</v>
      </c>
      <c r="T673" s="48">
        <v>-0.373348192962904</v>
      </c>
      <c r="U673" s="77">
        <v>0</v>
      </c>
      <c r="V673" s="25" t="s">
        <v>151</v>
      </c>
    </row>
    <row r="674" customHeight="1" spans="1:21">
      <c r="A674" s="16" t="str">
        <f t="shared" si="43"/>
        <v>10639944745</v>
      </c>
      <c r="B674" s="53">
        <v>106399</v>
      </c>
      <c r="C674" s="53" t="s">
        <v>9</v>
      </c>
      <c r="D674" s="29" t="str">
        <f>VLOOKUP(B674,[1]Sheet1!$C$2:$I$142,7,0)</f>
        <v>A3</v>
      </c>
      <c r="E674" s="53" t="s">
        <v>10</v>
      </c>
      <c r="F674" s="5" t="s">
        <v>268</v>
      </c>
      <c r="G674" s="6">
        <v>44745</v>
      </c>
      <c r="H674" s="68" t="s">
        <v>372</v>
      </c>
      <c r="I674" s="40">
        <v>77</v>
      </c>
      <c r="J674" s="40">
        <v>6667.52</v>
      </c>
      <c r="K674" s="40" t="s">
        <v>735</v>
      </c>
      <c r="L674" s="41">
        <f t="shared" si="44"/>
        <v>2134.273152</v>
      </c>
      <c r="M674" s="42">
        <v>78.695652173913</v>
      </c>
      <c r="N674" s="42">
        <v>6262.61086956522</v>
      </c>
      <c r="O674" s="43">
        <v>0.31405</v>
      </c>
      <c r="P674" s="42">
        <f t="shared" si="45"/>
        <v>1966.77294358696</v>
      </c>
      <c r="Q674" s="48">
        <v>-0.0215469613259669</v>
      </c>
      <c r="R674" s="48">
        <v>0.064655003938141</v>
      </c>
      <c r="S674" s="48">
        <f t="shared" si="46"/>
        <v>0.0851649952574395</v>
      </c>
      <c r="T674" s="48">
        <v>0.019264448336252</v>
      </c>
      <c r="U674" s="19"/>
    </row>
    <row r="675" customHeight="1" spans="1:21">
      <c r="A675" s="16" t="str">
        <f t="shared" si="43"/>
        <v>10639944752</v>
      </c>
      <c r="B675" s="53">
        <v>106399</v>
      </c>
      <c r="C675" s="53" t="s">
        <v>9</v>
      </c>
      <c r="D675" s="29" t="str">
        <f>VLOOKUP(B675,[1]Sheet1!$C$2:$I$142,7,0)</f>
        <v>A3</v>
      </c>
      <c r="E675" s="53" t="s">
        <v>10</v>
      </c>
      <c r="F675" s="5" t="s">
        <v>268</v>
      </c>
      <c r="G675" s="7">
        <v>44752</v>
      </c>
      <c r="H675" s="68" t="s">
        <v>372</v>
      </c>
      <c r="I675" s="40">
        <v>99</v>
      </c>
      <c r="J675" s="40">
        <v>10684.47</v>
      </c>
      <c r="K675" s="40" t="s">
        <v>533</v>
      </c>
      <c r="L675" s="41">
        <f t="shared" si="44"/>
        <v>2930.750121</v>
      </c>
      <c r="M675" s="42">
        <v>78.695652173913</v>
      </c>
      <c r="N675" s="42">
        <v>6262.61</v>
      </c>
      <c r="O675" s="43">
        <v>0.31405</v>
      </c>
      <c r="P675" s="42">
        <f t="shared" si="45"/>
        <v>1966.7726705</v>
      </c>
      <c r="Q675" s="48">
        <v>0.258011049723757</v>
      </c>
      <c r="R675" s="48">
        <v>0.7060727901719</v>
      </c>
      <c r="S675" s="48">
        <f t="shared" si="46"/>
        <v>0.490131607459714</v>
      </c>
      <c r="T675" s="48">
        <v>-0.126572201878682</v>
      </c>
      <c r="U675" s="81">
        <f>(L675-P675)*0.3</f>
        <v>289.19323515</v>
      </c>
    </row>
    <row r="676" customHeight="1" spans="1:22">
      <c r="A676" s="16" t="str">
        <f t="shared" si="43"/>
        <v>10639944759</v>
      </c>
      <c r="B676" s="53">
        <v>106399</v>
      </c>
      <c r="C676" s="53" t="s">
        <v>9</v>
      </c>
      <c r="D676" s="29" t="str">
        <f>VLOOKUP(B676,[1]Sheet1!$C$2:$I$142,7,0)</f>
        <v>A3</v>
      </c>
      <c r="E676" s="53" t="s">
        <v>10</v>
      </c>
      <c r="F676" s="5" t="s">
        <v>268</v>
      </c>
      <c r="G676" s="6">
        <v>44759</v>
      </c>
      <c r="H676" s="68" t="s">
        <v>372</v>
      </c>
      <c r="I676" s="40">
        <v>127</v>
      </c>
      <c r="J676" s="40">
        <v>13058.88</v>
      </c>
      <c r="K676" s="40" t="s">
        <v>736</v>
      </c>
      <c r="L676" s="41">
        <f t="shared" si="44"/>
        <v>3710.027808</v>
      </c>
      <c r="M676" s="42">
        <v>78.695652173913</v>
      </c>
      <c r="N676" s="42">
        <v>6262.61086956522</v>
      </c>
      <c r="O676" s="43">
        <v>0.31405</v>
      </c>
      <c r="P676" s="42">
        <f t="shared" si="45"/>
        <v>1966.77294358696</v>
      </c>
      <c r="Q676" s="48">
        <v>0.613812154696132</v>
      </c>
      <c r="R676" s="48">
        <v>1.08521338336109</v>
      </c>
      <c r="S676" s="48">
        <f t="shared" si="46"/>
        <v>0.8863528807925</v>
      </c>
      <c r="T676" s="48">
        <v>-0.0953669797802899</v>
      </c>
      <c r="U676" s="77">
        <v>0</v>
      </c>
      <c r="V676" s="16" t="s">
        <v>127</v>
      </c>
    </row>
    <row r="677" customHeight="1" spans="1:21">
      <c r="A677" s="16" t="str">
        <f t="shared" si="43"/>
        <v>10639944766</v>
      </c>
      <c r="B677" s="53">
        <v>106399</v>
      </c>
      <c r="C677" s="53" t="s">
        <v>9</v>
      </c>
      <c r="D677" s="29" t="str">
        <f>VLOOKUP(B677,[1]Sheet1!$C$2:$I$142,7,0)</f>
        <v>A3</v>
      </c>
      <c r="E677" s="53" t="s">
        <v>10</v>
      </c>
      <c r="F677" s="5" t="s">
        <v>268</v>
      </c>
      <c r="G677" s="6">
        <v>44766</v>
      </c>
      <c r="H677" s="68" t="s">
        <v>372</v>
      </c>
      <c r="I677" s="40">
        <v>73</v>
      </c>
      <c r="J677" s="40">
        <v>4475.71</v>
      </c>
      <c r="K677" s="40" t="s">
        <v>737</v>
      </c>
      <c r="L677" s="41">
        <f t="shared" si="44"/>
        <v>1551.728657</v>
      </c>
      <c r="M677" s="42">
        <v>78.695652173913</v>
      </c>
      <c r="N677" s="42">
        <v>6262.61086956522</v>
      </c>
      <c r="O677" s="43">
        <v>0.31405</v>
      </c>
      <c r="P677" s="42">
        <f t="shared" si="45"/>
        <v>1966.77294358696</v>
      </c>
      <c r="Q677" s="48">
        <v>-0.0723756906077348</v>
      </c>
      <c r="R677" s="48">
        <v>-0.28532842081074</v>
      </c>
      <c r="S677" s="48">
        <f t="shared" si="46"/>
        <v>-0.211028063986892</v>
      </c>
      <c r="T677" s="48">
        <v>0.10396433688903</v>
      </c>
      <c r="U677" s="19"/>
    </row>
    <row r="678" customHeight="1" spans="1:21">
      <c r="A678" s="16" t="str">
        <f t="shared" si="43"/>
        <v>10639944773</v>
      </c>
      <c r="B678" s="53">
        <v>106399</v>
      </c>
      <c r="C678" s="53" t="s">
        <v>9</v>
      </c>
      <c r="D678" s="29" t="str">
        <f>VLOOKUP(B678,[1]Sheet1!$C$2:$I$142,7,0)</f>
        <v>A3</v>
      </c>
      <c r="E678" s="53" t="s">
        <v>10</v>
      </c>
      <c r="F678" s="5" t="s">
        <v>268</v>
      </c>
      <c r="G678" s="6">
        <v>44773</v>
      </c>
      <c r="H678" s="68" t="s">
        <v>372</v>
      </c>
      <c r="I678" s="40">
        <v>90</v>
      </c>
      <c r="J678" s="40">
        <v>5970.72</v>
      </c>
      <c r="K678" s="40" t="s">
        <v>738</v>
      </c>
      <c r="L678" s="41">
        <f t="shared" si="44"/>
        <v>2233.646352</v>
      </c>
      <c r="M678" s="42">
        <v>78.695652173913</v>
      </c>
      <c r="N678" s="42">
        <v>6262.61086956522</v>
      </c>
      <c r="O678" s="43">
        <v>0.31405</v>
      </c>
      <c r="P678" s="42">
        <f t="shared" si="45"/>
        <v>1966.77294358696</v>
      </c>
      <c r="Q678" s="48">
        <v>0.143646408839779</v>
      </c>
      <c r="R678" s="48">
        <v>-0.0466084953455652</v>
      </c>
      <c r="S678" s="48">
        <f t="shared" si="46"/>
        <v>0.135691010639147</v>
      </c>
      <c r="T678" s="48">
        <v>0.191211590511065</v>
      </c>
      <c r="U678" s="19"/>
    </row>
    <row r="679" customHeight="1" spans="1:21">
      <c r="A679" s="16" t="str">
        <f t="shared" si="43"/>
        <v>10145344748</v>
      </c>
      <c r="B679" s="53">
        <v>101453</v>
      </c>
      <c r="C679" s="53" t="s">
        <v>57</v>
      </c>
      <c r="D679" s="29" t="str">
        <f>VLOOKUP(B679,[1]Sheet1!$C$2:$I$142,7,0)</f>
        <v>B1</v>
      </c>
      <c r="E679" s="53" t="s">
        <v>10</v>
      </c>
      <c r="F679" s="30" t="s">
        <v>129</v>
      </c>
      <c r="G679" s="32">
        <v>44748</v>
      </c>
      <c r="H679" s="68" t="s">
        <v>739</v>
      </c>
      <c r="I679" s="40">
        <v>85</v>
      </c>
      <c r="J679" s="40">
        <v>6487.31</v>
      </c>
      <c r="K679" s="40" t="s">
        <v>222</v>
      </c>
      <c r="L679" s="41">
        <f t="shared" si="44"/>
        <v>1983.170667</v>
      </c>
      <c r="M679" s="42">
        <v>75</v>
      </c>
      <c r="N679" s="42">
        <v>5568.83217391304</v>
      </c>
      <c r="O679" s="43">
        <v>0.32835</v>
      </c>
      <c r="P679" s="42">
        <f t="shared" si="45"/>
        <v>1828.52604430435</v>
      </c>
      <c r="Q679" s="48">
        <v>0.133333333333333</v>
      </c>
      <c r="R679" s="48">
        <v>0.16493185598042</v>
      </c>
      <c r="S679" s="48">
        <f t="shared" si="46"/>
        <v>0.0845733771073989</v>
      </c>
      <c r="T679" s="48">
        <v>-0.0689812699862951</v>
      </c>
      <c r="U679" s="19"/>
    </row>
    <row r="680" customHeight="1" spans="1:21">
      <c r="A680" s="16" t="str">
        <f t="shared" si="43"/>
        <v>10145344755</v>
      </c>
      <c r="B680" s="53">
        <v>101453</v>
      </c>
      <c r="C680" s="53" t="s">
        <v>57</v>
      </c>
      <c r="D680" s="29" t="str">
        <f>VLOOKUP(B680,[1]Sheet1!$C$2:$I$142,7,0)</f>
        <v>B1</v>
      </c>
      <c r="E680" s="53" t="s">
        <v>10</v>
      </c>
      <c r="F680" s="30" t="s">
        <v>129</v>
      </c>
      <c r="G680" s="32">
        <v>44755</v>
      </c>
      <c r="H680" s="68" t="s">
        <v>739</v>
      </c>
      <c r="I680" s="40">
        <v>78</v>
      </c>
      <c r="J680" s="40">
        <v>5156.17</v>
      </c>
      <c r="K680" s="40" t="s">
        <v>632</v>
      </c>
      <c r="L680" s="41">
        <f t="shared" si="44"/>
        <v>1785.581671</v>
      </c>
      <c r="M680" s="42">
        <v>75</v>
      </c>
      <c r="N680" s="42">
        <v>5568.83217391304</v>
      </c>
      <c r="O680" s="43">
        <v>0.32835</v>
      </c>
      <c r="P680" s="42">
        <f t="shared" si="45"/>
        <v>1828.52604430435</v>
      </c>
      <c r="Q680" s="48">
        <v>0.04</v>
      </c>
      <c r="R680" s="48">
        <v>-0.0741021027435775</v>
      </c>
      <c r="S680" s="48">
        <f t="shared" si="46"/>
        <v>-0.0234857870568017</v>
      </c>
      <c r="T680" s="48">
        <v>0.0546672757728035</v>
      </c>
      <c r="U680" s="19"/>
    </row>
    <row r="681" customHeight="1" spans="1:21">
      <c r="A681" s="16" t="str">
        <f t="shared" si="43"/>
        <v>10145344762</v>
      </c>
      <c r="B681" s="53">
        <v>101453</v>
      </c>
      <c r="C681" s="53" t="s">
        <v>57</v>
      </c>
      <c r="D681" s="29" t="str">
        <f>VLOOKUP(B681,[1]Sheet1!$C$2:$I$142,7,0)</f>
        <v>B1</v>
      </c>
      <c r="E681" s="53" t="s">
        <v>10</v>
      </c>
      <c r="F681" s="30" t="s">
        <v>129</v>
      </c>
      <c r="G681" s="33">
        <v>44762</v>
      </c>
      <c r="H681" s="68" t="s">
        <v>739</v>
      </c>
      <c r="I681" s="40">
        <v>102</v>
      </c>
      <c r="J681" s="40">
        <v>5349.77</v>
      </c>
      <c r="K681" s="40" t="s">
        <v>740</v>
      </c>
      <c r="L681" s="41">
        <f t="shared" si="44"/>
        <v>1737.605296</v>
      </c>
      <c r="M681" s="42">
        <v>75</v>
      </c>
      <c r="N681" s="42">
        <v>5568.83217391304</v>
      </c>
      <c r="O681" s="43">
        <v>0.32835</v>
      </c>
      <c r="P681" s="42">
        <f t="shared" si="45"/>
        <v>1828.52604430435</v>
      </c>
      <c r="Q681" s="48">
        <v>0.36</v>
      </c>
      <c r="R681" s="48">
        <v>-0.0393371836449357</v>
      </c>
      <c r="S681" s="48">
        <f t="shared" si="46"/>
        <v>-0.0497235183428511</v>
      </c>
      <c r="T681" s="48">
        <v>-0.010811633927212</v>
      </c>
      <c r="U681" s="19"/>
    </row>
    <row r="682" customHeight="1" spans="1:22">
      <c r="A682" s="16" t="str">
        <f t="shared" si="43"/>
        <v>10145344769</v>
      </c>
      <c r="B682" s="53">
        <v>101453</v>
      </c>
      <c r="C682" s="53" t="s">
        <v>57</v>
      </c>
      <c r="D682" s="29" t="str">
        <f>VLOOKUP(B682,[1]Sheet1!$C$2:$I$142,7,0)</f>
        <v>B1</v>
      </c>
      <c r="E682" s="53" t="s">
        <v>10</v>
      </c>
      <c r="F682" s="30" t="s">
        <v>129</v>
      </c>
      <c r="G682" s="32">
        <v>44769</v>
      </c>
      <c r="H682" s="68" t="s">
        <v>739</v>
      </c>
      <c r="I682" s="40">
        <v>72</v>
      </c>
      <c r="J682" s="40">
        <v>12269.76</v>
      </c>
      <c r="K682" s="40" t="s">
        <v>438</v>
      </c>
      <c r="L682" s="41">
        <f t="shared" si="44"/>
        <v>3568.046208</v>
      </c>
      <c r="M682" s="42">
        <v>75</v>
      </c>
      <c r="N682" s="42">
        <v>5568.83217391304</v>
      </c>
      <c r="O682" s="43">
        <v>0.32835</v>
      </c>
      <c r="P682" s="42">
        <f t="shared" si="45"/>
        <v>1828.52604430435</v>
      </c>
      <c r="Q682" s="48">
        <v>-0.04</v>
      </c>
      <c r="R682" s="48">
        <v>1.20329139338714</v>
      </c>
      <c r="S682" s="48">
        <f t="shared" si="46"/>
        <v>0.951323700919689</v>
      </c>
      <c r="T682" s="48">
        <v>-0.114359677173748</v>
      </c>
      <c r="U682" s="77">
        <v>0</v>
      </c>
      <c r="V682" s="25" t="s">
        <v>151</v>
      </c>
    </row>
    <row r="683" customHeight="1" spans="1:22">
      <c r="A683" s="16" t="str">
        <f t="shared" si="43"/>
        <v>10145344743</v>
      </c>
      <c r="B683" s="53">
        <v>101453</v>
      </c>
      <c r="C683" s="53" t="s">
        <v>57</v>
      </c>
      <c r="D683" s="29" t="str">
        <f>VLOOKUP(B683,[1]Sheet1!$C$2:$I$142,7,0)</f>
        <v>B1</v>
      </c>
      <c r="E683" s="53" t="s">
        <v>10</v>
      </c>
      <c r="F683" s="5" t="s">
        <v>166</v>
      </c>
      <c r="G683" s="6">
        <v>44743</v>
      </c>
      <c r="H683" s="68" t="s">
        <v>739</v>
      </c>
      <c r="I683" s="40">
        <v>66</v>
      </c>
      <c r="J683" s="40">
        <v>8573.78</v>
      </c>
      <c r="K683" s="40" t="s">
        <v>709</v>
      </c>
      <c r="L683" s="41">
        <f t="shared" si="44"/>
        <v>3339.48731</v>
      </c>
      <c r="M683" s="42">
        <v>75</v>
      </c>
      <c r="N683" s="42">
        <v>5568.83217391304</v>
      </c>
      <c r="O683" s="43">
        <v>0.32835</v>
      </c>
      <c r="P683" s="42">
        <f t="shared" si="45"/>
        <v>1828.52604430435</v>
      </c>
      <c r="Q683" s="48">
        <v>-0.12</v>
      </c>
      <c r="R683" s="48">
        <v>0.539601074739423</v>
      </c>
      <c r="S683" s="48">
        <f t="shared" si="46"/>
        <v>0.826327451228888</v>
      </c>
      <c r="T683" s="48">
        <v>0.186234201309578</v>
      </c>
      <c r="U683" s="77">
        <v>0</v>
      </c>
      <c r="V683" s="19" t="s">
        <v>151</v>
      </c>
    </row>
    <row r="684" customHeight="1" spans="1:21">
      <c r="A684" s="16" t="str">
        <f t="shared" si="43"/>
        <v>10145344750</v>
      </c>
      <c r="B684" s="53">
        <v>101453</v>
      </c>
      <c r="C684" s="53" t="s">
        <v>57</v>
      </c>
      <c r="D684" s="29" t="str">
        <f>VLOOKUP(B684,[1]Sheet1!$C$2:$I$142,7,0)</f>
        <v>B1</v>
      </c>
      <c r="E684" s="53" t="s">
        <v>10</v>
      </c>
      <c r="F684" s="5" t="s">
        <v>166</v>
      </c>
      <c r="G684" s="6">
        <v>44750</v>
      </c>
      <c r="H684" s="68" t="s">
        <v>739</v>
      </c>
      <c r="I684" s="40">
        <v>69</v>
      </c>
      <c r="J684" s="40">
        <v>4884.45</v>
      </c>
      <c r="K684" s="40" t="s">
        <v>197</v>
      </c>
      <c r="L684" s="41">
        <f t="shared" si="44"/>
        <v>1543.4862</v>
      </c>
      <c r="M684" s="42">
        <v>75</v>
      </c>
      <c r="N684" s="42">
        <v>5568.83217391304</v>
      </c>
      <c r="O684" s="43">
        <v>0.32835</v>
      </c>
      <c r="P684" s="42">
        <f t="shared" si="45"/>
        <v>1828.52604430435</v>
      </c>
      <c r="Q684" s="48">
        <v>-0.08</v>
      </c>
      <c r="R684" s="48">
        <v>-0.122895097668593</v>
      </c>
      <c r="S684" s="48">
        <f t="shared" si="46"/>
        <v>-0.155885033845821</v>
      </c>
      <c r="T684" s="48">
        <v>-0.0376123039439623</v>
      </c>
      <c r="U684" s="19"/>
    </row>
    <row r="685" customHeight="1" spans="1:21">
      <c r="A685" s="16" t="str">
        <f t="shared" si="43"/>
        <v>10145344757</v>
      </c>
      <c r="B685" s="53">
        <v>101453</v>
      </c>
      <c r="C685" s="53" t="s">
        <v>57</v>
      </c>
      <c r="D685" s="29" t="str">
        <f>VLOOKUP(B685,[1]Sheet1!$C$2:$I$142,7,0)</f>
        <v>B1</v>
      </c>
      <c r="E685" s="53" t="s">
        <v>10</v>
      </c>
      <c r="F685" s="5" t="s">
        <v>166</v>
      </c>
      <c r="G685" s="6">
        <v>44757</v>
      </c>
      <c r="H685" s="68" t="s">
        <v>739</v>
      </c>
      <c r="I685" s="40">
        <v>109</v>
      </c>
      <c r="J685" s="40">
        <v>1867.97</v>
      </c>
      <c r="K685" s="40" t="s">
        <v>741</v>
      </c>
      <c r="L685" s="41">
        <f t="shared" si="44"/>
        <v>452.04874</v>
      </c>
      <c r="M685" s="42">
        <v>75</v>
      </c>
      <c r="N685" s="42">
        <v>5568.83217391304</v>
      </c>
      <c r="O685" s="43">
        <v>0.32835</v>
      </c>
      <c r="P685" s="42">
        <f t="shared" si="45"/>
        <v>1828.52604430435</v>
      </c>
      <c r="Q685" s="48">
        <v>0.453333333333333</v>
      </c>
      <c r="R685" s="48">
        <v>-0.664567014831148</v>
      </c>
      <c r="S685" s="48">
        <f t="shared" si="46"/>
        <v>-0.752779709423292</v>
      </c>
      <c r="T685" s="48">
        <v>-0.262981574539364</v>
      </c>
      <c r="U685" s="19"/>
    </row>
    <row r="686" customHeight="1" spans="1:21">
      <c r="A686" s="16" t="str">
        <f t="shared" si="43"/>
        <v>10145344764</v>
      </c>
      <c r="B686" s="53">
        <v>101453</v>
      </c>
      <c r="C686" s="53" t="s">
        <v>57</v>
      </c>
      <c r="D686" s="29" t="str">
        <f>VLOOKUP(B686,[1]Sheet1!$C$2:$I$142,7,0)</f>
        <v>B1</v>
      </c>
      <c r="E686" s="53" t="s">
        <v>10</v>
      </c>
      <c r="F686" s="5" t="s">
        <v>166</v>
      </c>
      <c r="G686" s="6">
        <v>44764</v>
      </c>
      <c r="H686" s="68" t="s">
        <v>739</v>
      </c>
      <c r="I686" s="40">
        <v>84</v>
      </c>
      <c r="J686" s="40">
        <v>5129.24</v>
      </c>
      <c r="K686" s="40" t="s">
        <v>742</v>
      </c>
      <c r="L686" s="41">
        <f t="shared" si="44"/>
        <v>1471.578956</v>
      </c>
      <c r="M686" s="42">
        <v>75</v>
      </c>
      <c r="N686" s="42">
        <v>5568.83217391304</v>
      </c>
      <c r="O686" s="43">
        <v>0.32835</v>
      </c>
      <c r="P686" s="42">
        <f t="shared" si="45"/>
        <v>1828.52604430435</v>
      </c>
      <c r="Q686" s="48">
        <v>0.12</v>
      </c>
      <c r="R686" s="48">
        <v>-0.0789379460872057</v>
      </c>
      <c r="S686" s="48">
        <f t="shared" si="46"/>
        <v>-0.195210283942194</v>
      </c>
      <c r="T686" s="48">
        <v>-0.126237246840262</v>
      </c>
      <c r="U686" s="19"/>
    </row>
    <row r="687" customHeight="1" spans="1:21">
      <c r="A687" s="16" t="str">
        <f t="shared" si="43"/>
        <v>10145344771</v>
      </c>
      <c r="B687" s="53">
        <v>101453</v>
      </c>
      <c r="C687" s="53" t="s">
        <v>57</v>
      </c>
      <c r="D687" s="29" t="str">
        <f>VLOOKUP(B687,[1]Sheet1!$C$2:$I$142,7,0)</f>
        <v>B1</v>
      </c>
      <c r="E687" s="53" t="s">
        <v>10</v>
      </c>
      <c r="F687" s="5" t="s">
        <v>166</v>
      </c>
      <c r="G687" s="6">
        <v>44771</v>
      </c>
      <c r="H687" s="68" t="s">
        <v>739</v>
      </c>
      <c r="I687" s="40">
        <v>80</v>
      </c>
      <c r="J687" s="40">
        <v>5231.14</v>
      </c>
      <c r="K687" s="40" t="s">
        <v>743</v>
      </c>
      <c r="L687" s="41">
        <f t="shared" si="44"/>
        <v>1474.658366</v>
      </c>
      <c r="M687" s="42">
        <v>75</v>
      </c>
      <c r="N687" s="42">
        <v>5568.83217391304</v>
      </c>
      <c r="O687" s="43">
        <v>0.32835</v>
      </c>
      <c r="P687" s="42">
        <f t="shared" si="45"/>
        <v>1828.52604430435</v>
      </c>
      <c r="Q687" s="48">
        <v>0.0666666666666667</v>
      </c>
      <c r="R687" s="48">
        <v>-0.0606396751360094</v>
      </c>
      <c r="S687" s="48">
        <f t="shared" si="46"/>
        <v>-0.193526189800034</v>
      </c>
      <c r="T687" s="48">
        <v>-0.14146490025887</v>
      </c>
      <c r="U687" s="19"/>
    </row>
    <row r="688" customHeight="1" spans="1:21">
      <c r="A688" s="16" t="str">
        <f t="shared" si="43"/>
        <v>10145344744</v>
      </c>
      <c r="B688" s="53">
        <v>101453</v>
      </c>
      <c r="C688" s="53" t="s">
        <v>57</v>
      </c>
      <c r="D688" s="29" t="str">
        <f>VLOOKUP(B688,[1]Sheet1!$C$2:$I$142,7,0)</f>
        <v>B1</v>
      </c>
      <c r="E688" s="53" t="s">
        <v>10</v>
      </c>
      <c r="F688" s="5" t="s">
        <v>262</v>
      </c>
      <c r="G688" s="6">
        <v>44744</v>
      </c>
      <c r="H688" s="68" t="s">
        <v>739</v>
      </c>
      <c r="I688" s="40">
        <v>96</v>
      </c>
      <c r="J688" s="40">
        <v>6057.07</v>
      </c>
      <c r="K688" s="40" t="s">
        <v>744</v>
      </c>
      <c r="L688" s="41">
        <f t="shared" si="44"/>
        <v>2116.945965</v>
      </c>
      <c r="M688" s="42">
        <v>75</v>
      </c>
      <c r="N688" s="42">
        <v>5568.83217391304</v>
      </c>
      <c r="O688" s="43">
        <v>0.32835</v>
      </c>
      <c r="P688" s="42">
        <f t="shared" si="45"/>
        <v>1828.52604430435</v>
      </c>
      <c r="Q688" s="48">
        <v>0.28</v>
      </c>
      <c r="R688" s="48">
        <v>0.0876732878347609</v>
      </c>
      <c r="S688" s="48">
        <f t="shared" si="46"/>
        <v>0.157733559001824</v>
      </c>
      <c r="T688" s="48">
        <v>0.0644129739607127</v>
      </c>
      <c r="U688" s="19"/>
    </row>
    <row r="689" customHeight="1" spans="1:21">
      <c r="A689" s="16" t="str">
        <f t="shared" si="43"/>
        <v>10145344751</v>
      </c>
      <c r="B689" s="53">
        <v>101453</v>
      </c>
      <c r="C689" s="53" t="s">
        <v>57</v>
      </c>
      <c r="D689" s="29" t="str">
        <f>VLOOKUP(B689,[1]Sheet1!$C$2:$I$142,7,0)</f>
        <v>B1</v>
      </c>
      <c r="E689" s="53" t="s">
        <v>10</v>
      </c>
      <c r="F689" s="5" t="s">
        <v>262</v>
      </c>
      <c r="G689" s="6">
        <v>44751</v>
      </c>
      <c r="H689" s="68" t="s">
        <v>739</v>
      </c>
      <c r="I689" s="40">
        <v>95</v>
      </c>
      <c r="J689" s="40">
        <v>5153.21</v>
      </c>
      <c r="K689" s="40" t="s">
        <v>516</v>
      </c>
      <c r="L689" s="41">
        <f t="shared" si="44"/>
        <v>1793.832401</v>
      </c>
      <c r="M689" s="42">
        <v>75</v>
      </c>
      <c r="N689" s="42">
        <v>5568.83217391304</v>
      </c>
      <c r="O689" s="43">
        <v>0.32835</v>
      </c>
      <c r="P689" s="42">
        <f t="shared" si="45"/>
        <v>1828.52604430435</v>
      </c>
      <c r="Q689" s="48">
        <v>0.266666666666667</v>
      </c>
      <c r="R689" s="48">
        <v>-0.0746336324983914</v>
      </c>
      <c r="S689" s="48">
        <f t="shared" si="46"/>
        <v>-0.0189735570966653</v>
      </c>
      <c r="T689" s="48">
        <v>0.0601492310035023</v>
      </c>
      <c r="U689" s="19"/>
    </row>
    <row r="690" customHeight="1" spans="1:22">
      <c r="A690" s="16" t="str">
        <f t="shared" si="43"/>
        <v>10145344758</v>
      </c>
      <c r="B690" s="53">
        <v>101453</v>
      </c>
      <c r="C690" s="53" t="s">
        <v>57</v>
      </c>
      <c r="D690" s="29" t="str">
        <f>VLOOKUP(B690,[1]Sheet1!$C$2:$I$142,7,0)</f>
        <v>B1</v>
      </c>
      <c r="E690" s="53" t="s">
        <v>10</v>
      </c>
      <c r="F690" s="5" t="s">
        <v>262</v>
      </c>
      <c r="G690" s="6">
        <v>44758</v>
      </c>
      <c r="H690" s="68" t="s">
        <v>739</v>
      </c>
      <c r="I690" s="40">
        <v>161</v>
      </c>
      <c r="J690" s="40">
        <v>12920.33</v>
      </c>
      <c r="K690" s="40" t="s">
        <v>745</v>
      </c>
      <c r="L690" s="41">
        <f t="shared" si="44"/>
        <v>2412.225611</v>
      </c>
      <c r="M690" s="42">
        <v>75</v>
      </c>
      <c r="N690" s="42">
        <v>5568.83217391304</v>
      </c>
      <c r="O690" s="43">
        <v>0.32835</v>
      </c>
      <c r="P690" s="42">
        <f t="shared" si="45"/>
        <v>1828.52604430435</v>
      </c>
      <c r="Q690" s="48">
        <v>1.14666666666667</v>
      </c>
      <c r="R690" s="48">
        <v>1.32011480980245</v>
      </c>
      <c r="S690" s="48">
        <f t="shared" si="46"/>
        <v>0.31921862339003</v>
      </c>
      <c r="T690" s="48">
        <v>-0.43139942134917</v>
      </c>
      <c r="U690" s="77">
        <v>0</v>
      </c>
      <c r="V690" s="16" t="s">
        <v>127</v>
      </c>
    </row>
    <row r="691" customHeight="1" spans="1:21">
      <c r="A691" s="16" t="str">
        <f t="shared" si="43"/>
        <v>10145344765</v>
      </c>
      <c r="B691" s="53">
        <v>101453</v>
      </c>
      <c r="C691" s="53" t="s">
        <v>57</v>
      </c>
      <c r="D691" s="29" t="str">
        <f>VLOOKUP(B691,[1]Sheet1!$C$2:$I$142,7,0)</f>
        <v>B1</v>
      </c>
      <c r="E691" s="53" t="s">
        <v>10</v>
      </c>
      <c r="F691" s="5" t="s">
        <v>262</v>
      </c>
      <c r="G691" s="6">
        <v>44765</v>
      </c>
      <c r="H691" s="68" t="s">
        <v>739</v>
      </c>
      <c r="I691" s="40">
        <v>75</v>
      </c>
      <c r="J691" s="40">
        <v>4162</v>
      </c>
      <c r="K691" s="40" t="s">
        <v>746</v>
      </c>
      <c r="L691" s="41">
        <f t="shared" si="44"/>
        <v>1378.4544</v>
      </c>
      <c r="M691" s="42">
        <v>75</v>
      </c>
      <c r="N691" s="42">
        <v>5568.83217391304</v>
      </c>
      <c r="O691" s="43">
        <v>0.32835</v>
      </c>
      <c r="P691" s="42">
        <f t="shared" si="45"/>
        <v>1828.52604430435</v>
      </c>
      <c r="Q691" s="48">
        <v>0</v>
      </c>
      <c r="R691" s="48">
        <v>-0.252626067724448</v>
      </c>
      <c r="S691" s="48">
        <f t="shared" si="46"/>
        <v>-0.246139039532016</v>
      </c>
      <c r="T691" s="48">
        <v>0.00867976244860656</v>
      </c>
      <c r="U691" s="19"/>
    </row>
    <row r="692" customHeight="1" spans="1:21">
      <c r="A692" s="16" t="str">
        <f t="shared" si="43"/>
        <v>10145344772</v>
      </c>
      <c r="B692" s="53">
        <v>101453</v>
      </c>
      <c r="C692" s="53" t="s">
        <v>57</v>
      </c>
      <c r="D692" s="29" t="str">
        <f>VLOOKUP(B692,[1]Sheet1!$C$2:$I$142,7,0)</f>
        <v>B1</v>
      </c>
      <c r="E692" s="53" t="s">
        <v>10</v>
      </c>
      <c r="F692" s="5" t="s">
        <v>262</v>
      </c>
      <c r="G692" s="7">
        <v>44772</v>
      </c>
      <c r="H692" s="68" t="s">
        <v>739</v>
      </c>
      <c r="I692" s="40">
        <v>85</v>
      </c>
      <c r="J692" s="40">
        <v>7370.12</v>
      </c>
      <c r="K692" s="40" t="s">
        <v>747</v>
      </c>
      <c r="L692" s="41">
        <f t="shared" si="44"/>
        <v>2338.539076</v>
      </c>
      <c r="M692" s="42">
        <v>75</v>
      </c>
      <c r="N692" s="42">
        <v>5568.83217391304</v>
      </c>
      <c r="O692" s="43">
        <v>0.32835</v>
      </c>
      <c r="P692" s="42">
        <f t="shared" si="45"/>
        <v>1828.52604430435</v>
      </c>
      <c r="Q692" s="48">
        <v>0.133333333333333</v>
      </c>
      <c r="R692" s="48">
        <v>0.323458809645048</v>
      </c>
      <c r="S692" s="48">
        <f t="shared" si="46"/>
        <v>0.278920299376804</v>
      </c>
      <c r="T692" s="48">
        <v>-0.0336531140551241</v>
      </c>
      <c r="U692" s="19"/>
    </row>
    <row r="693" customHeight="1" spans="1:21">
      <c r="A693" s="16" t="str">
        <f t="shared" si="43"/>
        <v>32944747</v>
      </c>
      <c r="B693" s="53">
        <v>329</v>
      </c>
      <c r="C693" s="53" t="s">
        <v>87</v>
      </c>
      <c r="D693" s="29" t="str">
        <f>VLOOKUP(B693,[1]Sheet1!$C$2:$I$142,7,0)</f>
        <v>B1</v>
      </c>
      <c r="E693" s="53" t="s">
        <v>10</v>
      </c>
      <c r="F693" s="30" t="s">
        <v>121</v>
      </c>
      <c r="G693" s="32">
        <v>44747</v>
      </c>
      <c r="H693" s="68" t="s">
        <v>309</v>
      </c>
      <c r="I693" s="40">
        <v>29</v>
      </c>
      <c r="J693" s="40">
        <v>7874.5</v>
      </c>
      <c r="K693" s="40" t="s">
        <v>748</v>
      </c>
      <c r="L693" s="41">
        <f t="shared" si="44"/>
        <v>1412.6853</v>
      </c>
      <c r="M693" s="42">
        <v>53.3913043478261</v>
      </c>
      <c r="N693" s="42">
        <v>6832.83869565217</v>
      </c>
      <c r="O693" s="43">
        <v>0.1873</v>
      </c>
      <c r="P693" s="42">
        <f t="shared" si="45"/>
        <v>1279.79068769565</v>
      </c>
      <c r="Q693" s="48">
        <v>-0.456840390879479</v>
      </c>
      <c r="R693" s="48">
        <v>0.15244927485419</v>
      </c>
      <c r="S693" s="48">
        <f t="shared" si="46"/>
        <v>0.103840896470057</v>
      </c>
      <c r="T693" s="48">
        <v>-0.0421783235451149</v>
      </c>
      <c r="U693" s="19"/>
    </row>
    <row r="694" customHeight="1" spans="1:21">
      <c r="A694" s="16" t="str">
        <f t="shared" si="43"/>
        <v>32944754</v>
      </c>
      <c r="B694" s="53">
        <v>329</v>
      </c>
      <c r="C694" s="80" t="s">
        <v>87</v>
      </c>
      <c r="D694" s="29" t="str">
        <f>VLOOKUP(B694,[1]Sheet1!$C$2:$I$142,7,0)</f>
        <v>B1</v>
      </c>
      <c r="E694" s="53" t="s">
        <v>10</v>
      </c>
      <c r="F694" s="30" t="s">
        <v>121</v>
      </c>
      <c r="G694" s="32">
        <v>44754</v>
      </c>
      <c r="H694" s="68" t="s">
        <v>309</v>
      </c>
      <c r="I694" s="40">
        <v>71</v>
      </c>
      <c r="J694" s="40">
        <v>7064.34</v>
      </c>
      <c r="K694" s="40" t="s">
        <v>749</v>
      </c>
      <c r="L694" s="41">
        <f t="shared" si="44"/>
        <v>2643.476028</v>
      </c>
      <c r="M694" s="42">
        <v>53.3913043478261</v>
      </c>
      <c r="N694" s="42">
        <v>6832.83869565217</v>
      </c>
      <c r="O694" s="43">
        <v>0.1873</v>
      </c>
      <c r="P694" s="42">
        <f t="shared" si="45"/>
        <v>1279.79068769565</v>
      </c>
      <c r="Q694" s="48">
        <v>0.329804560260586</v>
      </c>
      <c r="R694" s="48">
        <v>0.0338806921485111</v>
      </c>
      <c r="S694" s="48">
        <f t="shared" si="46"/>
        <v>1.06555341698864</v>
      </c>
      <c r="T694" s="48">
        <v>0.99786438868126</v>
      </c>
      <c r="U694" s="19"/>
    </row>
    <row r="695" customHeight="1" spans="1:21">
      <c r="A695" s="16" t="str">
        <f t="shared" si="43"/>
        <v>32944761</v>
      </c>
      <c r="B695" s="53">
        <v>329</v>
      </c>
      <c r="C695" s="53" t="s">
        <v>87</v>
      </c>
      <c r="D695" s="29" t="str">
        <f>VLOOKUP(B695,[1]Sheet1!$C$2:$I$142,7,0)</f>
        <v>B1</v>
      </c>
      <c r="E695" s="53" t="s">
        <v>10</v>
      </c>
      <c r="F695" s="30" t="s">
        <v>121</v>
      </c>
      <c r="G695" s="32">
        <v>44761</v>
      </c>
      <c r="H695" s="68" t="s">
        <v>309</v>
      </c>
      <c r="I695" s="40">
        <v>49</v>
      </c>
      <c r="J695" s="40">
        <v>1646.94</v>
      </c>
      <c r="K695" s="40" t="s">
        <v>750</v>
      </c>
      <c r="L695" s="41">
        <f t="shared" si="44"/>
        <v>403.664994</v>
      </c>
      <c r="M695" s="42">
        <v>53.3913043478261</v>
      </c>
      <c r="N695" s="42">
        <v>6832.83869565217</v>
      </c>
      <c r="O695" s="43">
        <v>0.1873</v>
      </c>
      <c r="P695" s="42">
        <f t="shared" si="45"/>
        <v>1279.79068769565</v>
      </c>
      <c r="Q695" s="48">
        <v>-0.0822475570032573</v>
      </c>
      <c r="R695" s="48">
        <v>-0.758966942824515</v>
      </c>
      <c r="S695" s="48">
        <f t="shared" si="46"/>
        <v>-0.684585145148364</v>
      </c>
      <c r="T695" s="48">
        <v>0.308595835557928</v>
      </c>
      <c r="U695" s="19"/>
    </row>
    <row r="696" customHeight="1" spans="1:21">
      <c r="A696" s="16" t="str">
        <f t="shared" si="43"/>
        <v>32944768</v>
      </c>
      <c r="B696" s="53">
        <v>329</v>
      </c>
      <c r="C696" s="53" t="s">
        <v>87</v>
      </c>
      <c r="D696" s="29" t="str">
        <f>VLOOKUP(B696,[1]Sheet1!$C$2:$I$142,7,0)</f>
        <v>B1</v>
      </c>
      <c r="E696" s="53" t="s">
        <v>10</v>
      </c>
      <c r="F696" s="30" t="s">
        <v>121</v>
      </c>
      <c r="G696" s="32">
        <v>44768</v>
      </c>
      <c r="H696" s="68" t="s">
        <v>309</v>
      </c>
      <c r="I696" s="40">
        <v>40</v>
      </c>
      <c r="J696" s="40">
        <v>6930.85</v>
      </c>
      <c r="K696" s="40" t="s">
        <v>751</v>
      </c>
      <c r="L696" s="41">
        <f t="shared" si="44"/>
        <v>1399.338615</v>
      </c>
      <c r="M696" s="42">
        <v>53.3913043478261</v>
      </c>
      <c r="N696" s="42">
        <v>6832.83869565217</v>
      </c>
      <c r="O696" s="43">
        <v>0.1873</v>
      </c>
      <c r="P696" s="42">
        <f t="shared" si="45"/>
        <v>1279.79068769565</v>
      </c>
      <c r="Q696" s="48">
        <v>-0.250814332247557</v>
      </c>
      <c r="R696" s="48">
        <v>0.0143441560255464</v>
      </c>
      <c r="S696" s="48">
        <f t="shared" si="46"/>
        <v>0.0934120934413125</v>
      </c>
      <c r="T696" s="48">
        <v>0.0779498131340096</v>
      </c>
      <c r="U696" s="19"/>
    </row>
    <row r="697" customHeight="1" spans="1:21">
      <c r="A697" s="16" t="str">
        <f t="shared" si="43"/>
        <v>32944748</v>
      </c>
      <c r="B697" s="53">
        <v>329</v>
      </c>
      <c r="C697" s="53" t="s">
        <v>87</v>
      </c>
      <c r="D697" s="29" t="str">
        <f>VLOOKUP(B697,[1]Sheet1!$C$2:$I$142,7,0)</f>
        <v>B1</v>
      </c>
      <c r="E697" s="53" t="s">
        <v>10</v>
      </c>
      <c r="F697" s="30" t="s">
        <v>129</v>
      </c>
      <c r="G697" s="32">
        <v>44748</v>
      </c>
      <c r="H697" s="68" t="s">
        <v>309</v>
      </c>
      <c r="I697" s="40">
        <v>33</v>
      </c>
      <c r="J697" s="40">
        <v>4172.09</v>
      </c>
      <c r="K697" s="40" t="s">
        <v>752</v>
      </c>
      <c r="L697" s="41">
        <f t="shared" si="44"/>
        <v>726.360869</v>
      </c>
      <c r="M697" s="42">
        <v>53.3913043478261</v>
      </c>
      <c r="N697" s="42">
        <v>6832.83869565217</v>
      </c>
      <c r="O697" s="43">
        <v>0.1873</v>
      </c>
      <c r="P697" s="42">
        <f t="shared" si="45"/>
        <v>1279.79068769565</v>
      </c>
      <c r="Q697" s="48">
        <v>-0.381921824104235</v>
      </c>
      <c r="R697" s="48">
        <v>-0.38940604544715</v>
      </c>
      <c r="S697" s="48">
        <f t="shared" si="46"/>
        <v>-0.43243776034356</v>
      </c>
      <c r="T697" s="48">
        <v>-0.0704751735184197</v>
      </c>
      <c r="U697" s="19"/>
    </row>
    <row r="698" customHeight="1" spans="1:21">
      <c r="A698" s="16" t="str">
        <f t="shared" si="43"/>
        <v>32944755</v>
      </c>
      <c r="B698" s="53">
        <v>329</v>
      </c>
      <c r="C698" s="53" t="s">
        <v>87</v>
      </c>
      <c r="D698" s="29" t="str">
        <f>VLOOKUP(B698,[1]Sheet1!$C$2:$I$142,7,0)</f>
        <v>B1</v>
      </c>
      <c r="E698" s="53" t="s">
        <v>10</v>
      </c>
      <c r="F698" s="30" t="s">
        <v>129</v>
      </c>
      <c r="G698" s="32">
        <v>44755</v>
      </c>
      <c r="H698" s="68" t="s">
        <v>309</v>
      </c>
      <c r="I698" s="40">
        <v>52</v>
      </c>
      <c r="J698" s="40">
        <v>3770</v>
      </c>
      <c r="K698" s="40" t="s">
        <v>753</v>
      </c>
      <c r="L698" s="41">
        <f t="shared" si="44"/>
        <v>1000.181</v>
      </c>
      <c r="M698" s="42">
        <v>53.3913043478261</v>
      </c>
      <c r="N698" s="42">
        <v>6832.83869565217</v>
      </c>
      <c r="O698" s="43">
        <v>0.1873</v>
      </c>
      <c r="P698" s="42">
        <f t="shared" si="45"/>
        <v>1279.79068769565</v>
      </c>
      <c r="Q698" s="48">
        <v>-0.0260586319218241</v>
      </c>
      <c r="R698" s="48">
        <v>-0.448252744148797</v>
      </c>
      <c r="S698" s="48">
        <f t="shared" si="46"/>
        <v>-0.218480795636283</v>
      </c>
      <c r="T698" s="48">
        <v>0.416444207154298</v>
      </c>
      <c r="U698" s="19"/>
    </row>
    <row r="699" customHeight="1" spans="1:21">
      <c r="A699" s="16" t="str">
        <f t="shared" si="43"/>
        <v>32944762</v>
      </c>
      <c r="B699" s="53">
        <v>329</v>
      </c>
      <c r="C699" s="53" t="s">
        <v>87</v>
      </c>
      <c r="D699" s="29" t="str">
        <f>VLOOKUP(B699,[1]Sheet1!$C$2:$I$142,7,0)</f>
        <v>B1</v>
      </c>
      <c r="E699" s="53" t="s">
        <v>10</v>
      </c>
      <c r="F699" s="30" t="s">
        <v>129</v>
      </c>
      <c r="G699" s="33">
        <v>44762</v>
      </c>
      <c r="H699" s="68" t="s">
        <v>309</v>
      </c>
      <c r="I699" s="40">
        <v>53</v>
      </c>
      <c r="J699" s="40">
        <v>3714.68</v>
      </c>
      <c r="K699" s="40" t="s">
        <v>124</v>
      </c>
      <c r="L699" s="41">
        <f t="shared" si="44"/>
        <v>880.750628</v>
      </c>
      <c r="M699" s="42">
        <v>53.3913043478261</v>
      </c>
      <c r="N699" s="42">
        <v>6832.83869565217</v>
      </c>
      <c r="O699" s="43">
        <v>0.1873</v>
      </c>
      <c r="P699" s="42">
        <f t="shared" si="45"/>
        <v>1279.79068769565</v>
      </c>
      <c r="Q699" s="48">
        <v>-0.00732899022801301</v>
      </c>
      <c r="R699" s="48">
        <v>-0.456348939956142</v>
      </c>
      <c r="S699" s="48">
        <f t="shared" si="46"/>
        <v>-0.311801033975447</v>
      </c>
      <c r="T699" s="48">
        <v>0.265883609183129</v>
      </c>
      <c r="U699" s="19"/>
    </row>
    <row r="700" customHeight="1" spans="1:21">
      <c r="A700" s="16" t="str">
        <f t="shared" si="43"/>
        <v>32944769</v>
      </c>
      <c r="B700" s="53">
        <v>329</v>
      </c>
      <c r="C700" s="53" t="s">
        <v>87</v>
      </c>
      <c r="D700" s="29" t="str">
        <f>VLOOKUP(B700,[1]Sheet1!$C$2:$I$142,7,0)</f>
        <v>B1</v>
      </c>
      <c r="E700" s="53" t="s">
        <v>10</v>
      </c>
      <c r="F700" s="30" t="s">
        <v>129</v>
      </c>
      <c r="G700" s="32">
        <v>44769</v>
      </c>
      <c r="H700" s="68" t="s">
        <v>309</v>
      </c>
      <c r="I700" s="40">
        <v>41</v>
      </c>
      <c r="J700" s="40">
        <v>6577.62</v>
      </c>
      <c r="K700" s="40" t="s">
        <v>754</v>
      </c>
      <c r="L700" s="41">
        <f t="shared" si="44"/>
        <v>1076.098632</v>
      </c>
      <c r="M700" s="42">
        <v>53.3913043478261</v>
      </c>
      <c r="N700" s="42">
        <v>6832.83869565217</v>
      </c>
      <c r="O700" s="43">
        <v>0.1873</v>
      </c>
      <c r="P700" s="42">
        <f t="shared" si="45"/>
        <v>1279.79068769565</v>
      </c>
      <c r="Q700" s="48">
        <v>-0.232084690553746</v>
      </c>
      <c r="R700" s="48">
        <v>-0.0373517811586235</v>
      </c>
      <c r="S700" s="48">
        <f t="shared" si="46"/>
        <v>-0.159160445261884</v>
      </c>
      <c r="T700" s="48">
        <v>-0.126534970635344</v>
      </c>
      <c r="U700" s="19"/>
    </row>
    <row r="701" customHeight="1" spans="1:21">
      <c r="A701" s="16" t="str">
        <f t="shared" si="43"/>
        <v>32944749</v>
      </c>
      <c r="B701" s="53">
        <v>329</v>
      </c>
      <c r="C701" s="53" t="s">
        <v>87</v>
      </c>
      <c r="D701" s="29" t="str">
        <f>VLOOKUP(B701,[1]Sheet1!$C$2:$I$142,7,0)</f>
        <v>B1</v>
      </c>
      <c r="E701" s="53" t="s">
        <v>10</v>
      </c>
      <c r="F701" s="30" t="s">
        <v>114</v>
      </c>
      <c r="G701" s="6">
        <v>44749</v>
      </c>
      <c r="H701" s="68" t="s">
        <v>309</v>
      </c>
      <c r="I701" s="40">
        <v>43</v>
      </c>
      <c r="J701" s="40">
        <v>5069.49</v>
      </c>
      <c r="K701" s="40" t="s">
        <v>755</v>
      </c>
      <c r="L701" s="41">
        <f t="shared" si="44"/>
        <v>1088.926452</v>
      </c>
      <c r="M701" s="42">
        <v>53.3913043478261</v>
      </c>
      <c r="N701" s="42">
        <v>6832.83869565217</v>
      </c>
      <c r="O701" s="43">
        <v>0.1873</v>
      </c>
      <c r="P701" s="42">
        <f t="shared" si="45"/>
        <v>1279.79068769565</v>
      </c>
      <c r="Q701" s="48">
        <v>-0.194625407166124</v>
      </c>
      <c r="R701" s="48">
        <v>-0.258069709266548</v>
      </c>
      <c r="S701" s="48">
        <f t="shared" si="46"/>
        <v>-0.149137071812357</v>
      </c>
      <c r="T701" s="48">
        <v>0.146823278163374</v>
      </c>
      <c r="U701" s="19"/>
    </row>
    <row r="702" customHeight="1" spans="1:21">
      <c r="A702" s="16" t="str">
        <f t="shared" si="43"/>
        <v>32944756</v>
      </c>
      <c r="B702" s="53">
        <v>329</v>
      </c>
      <c r="C702" s="53" t="s">
        <v>87</v>
      </c>
      <c r="D702" s="29" t="str">
        <f>VLOOKUP(B702,[1]Sheet1!$C$2:$I$142,7,0)</f>
        <v>B1</v>
      </c>
      <c r="E702" s="53" t="s">
        <v>10</v>
      </c>
      <c r="F702" s="30" t="s">
        <v>114</v>
      </c>
      <c r="G702" s="32">
        <v>44756</v>
      </c>
      <c r="H702" s="68" t="s">
        <v>309</v>
      </c>
      <c r="I702" s="40">
        <v>56</v>
      </c>
      <c r="J702" s="40">
        <v>8142.15</v>
      </c>
      <c r="K702" s="40" t="s">
        <v>756</v>
      </c>
      <c r="L702" s="41">
        <f t="shared" si="44"/>
        <v>1782.316635</v>
      </c>
      <c r="M702" s="42">
        <v>53.3913043478261</v>
      </c>
      <c r="N702" s="42">
        <v>6832.83869565217</v>
      </c>
      <c r="O702" s="43">
        <v>0.1873</v>
      </c>
      <c r="P702" s="42">
        <f t="shared" si="45"/>
        <v>1279.79068769565</v>
      </c>
      <c r="Q702" s="48">
        <v>0.0488599348534202</v>
      </c>
      <c r="R702" s="48">
        <v>0.191620402978481</v>
      </c>
      <c r="S702" s="48">
        <f t="shared" si="46"/>
        <v>0.392662606577626</v>
      </c>
      <c r="T702" s="48">
        <v>0.168713294180459</v>
      </c>
      <c r="U702" s="19"/>
    </row>
    <row r="703" customHeight="1" spans="1:21">
      <c r="A703" s="16" t="str">
        <f t="shared" ref="A703:A766" si="47">B703&amp;G703</f>
        <v>32944763</v>
      </c>
      <c r="B703" s="53">
        <v>329</v>
      </c>
      <c r="C703" s="53" t="s">
        <v>87</v>
      </c>
      <c r="D703" s="29" t="str">
        <f>VLOOKUP(B703,[1]Sheet1!$C$2:$I$142,7,0)</f>
        <v>B1</v>
      </c>
      <c r="E703" s="53" t="s">
        <v>10</v>
      </c>
      <c r="F703" s="30" t="s">
        <v>114</v>
      </c>
      <c r="G703" s="32">
        <v>44763</v>
      </c>
      <c r="H703" s="68" t="s">
        <v>309</v>
      </c>
      <c r="I703" s="40">
        <v>43</v>
      </c>
      <c r="J703" s="40">
        <v>4510.9</v>
      </c>
      <c r="K703" s="40" t="s">
        <v>757</v>
      </c>
      <c r="L703" s="41">
        <f t="shared" ref="L703:L766" si="48">K703*J703</f>
        <v>1421.83568</v>
      </c>
      <c r="M703" s="42">
        <v>53.3913043478261</v>
      </c>
      <c r="N703" s="42">
        <v>6832.83869565217</v>
      </c>
      <c r="O703" s="43">
        <v>0.1873</v>
      </c>
      <c r="P703" s="42">
        <f t="shared" ref="P703:P766" si="49">N703*O703</f>
        <v>1279.79068769565</v>
      </c>
      <c r="Q703" s="48">
        <v>-0.194625407166124</v>
      </c>
      <c r="R703" s="48">
        <v>-0.339820504928597</v>
      </c>
      <c r="S703" s="48">
        <f t="shared" ref="S703:S766" si="50">(L703-P703)/P703</f>
        <v>0.110990800034737</v>
      </c>
      <c r="T703" s="48">
        <v>0.682861719167111</v>
      </c>
      <c r="U703" s="19"/>
    </row>
    <row r="704" customHeight="1" spans="1:22">
      <c r="A704" s="16" t="str">
        <f t="shared" si="47"/>
        <v>32944770</v>
      </c>
      <c r="B704" s="53">
        <v>329</v>
      </c>
      <c r="C704" s="53" t="s">
        <v>87</v>
      </c>
      <c r="D704" s="29" t="str">
        <f>VLOOKUP(B704,[1]Sheet1!$C$2:$I$142,7,0)</f>
        <v>B1</v>
      </c>
      <c r="E704" s="53" t="s">
        <v>10</v>
      </c>
      <c r="F704" s="30" t="s">
        <v>114</v>
      </c>
      <c r="G704" s="32">
        <v>44770</v>
      </c>
      <c r="H704" s="68" t="s">
        <v>309</v>
      </c>
      <c r="I704" s="40">
        <v>46</v>
      </c>
      <c r="J704" s="40">
        <v>9601.67</v>
      </c>
      <c r="K704" s="40" t="s">
        <v>758</v>
      </c>
      <c r="L704" s="41">
        <f t="shared" si="48"/>
        <v>1454.653005</v>
      </c>
      <c r="M704" s="42">
        <v>53.3913043478261</v>
      </c>
      <c r="N704" s="42">
        <v>6832.83869565217</v>
      </c>
      <c r="O704" s="43">
        <v>0.1873</v>
      </c>
      <c r="P704" s="42">
        <f t="shared" si="49"/>
        <v>1279.79068769565</v>
      </c>
      <c r="Q704" s="48">
        <v>-0.138436482084691</v>
      </c>
      <c r="R704" s="48">
        <v>0.405224157583241</v>
      </c>
      <c r="S704" s="48">
        <f t="shared" si="50"/>
        <v>0.136633528424245</v>
      </c>
      <c r="T704" s="48">
        <v>-0.191137213027229</v>
      </c>
      <c r="U704" s="77">
        <v>0</v>
      </c>
      <c r="V704" s="19" t="s">
        <v>151</v>
      </c>
    </row>
    <row r="705" customHeight="1" spans="1:21">
      <c r="A705" s="16" t="str">
        <f t="shared" si="47"/>
        <v>11288844746</v>
      </c>
      <c r="B705" s="53">
        <v>112888</v>
      </c>
      <c r="C705" s="53" t="s">
        <v>65</v>
      </c>
      <c r="D705" s="29" t="str">
        <f>VLOOKUP(B705,[1]Sheet1!$C$2:$I$142,7,0)</f>
        <v>C1</v>
      </c>
      <c r="E705" s="53" t="s">
        <v>10</v>
      </c>
      <c r="F705" s="5" t="s">
        <v>152</v>
      </c>
      <c r="G705" s="6">
        <v>44746</v>
      </c>
      <c r="H705" s="68" t="s">
        <v>759</v>
      </c>
      <c r="I705" s="40">
        <v>48</v>
      </c>
      <c r="J705" s="40">
        <v>3427.7</v>
      </c>
      <c r="K705" s="40" t="s">
        <v>560</v>
      </c>
      <c r="L705" s="41">
        <f t="shared" si="48"/>
        <v>898.40017</v>
      </c>
      <c r="M705" s="42">
        <v>46</v>
      </c>
      <c r="N705" s="42">
        <v>3372.69043478261</v>
      </c>
      <c r="O705" s="43">
        <v>0.2765</v>
      </c>
      <c r="P705" s="42">
        <f t="shared" si="49"/>
        <v>932.548905217391</v>
      </c>
      <c r="Q705" s="48">
        <v>0.0434782608695652</v>
      </c>
      <c r="R705" s="48">
        <v>0.0163102918222427</v>
      </c>
      <c r="S705" s="48">
        <f t="shared" si="50"/>
        <v>-0.0366187071008685</v>
      </c>
      <c r="T705" s="48">
        <v>-0.0520795660036165</v>
      </c>
      <c r="U705" s="19"/>
    </row>
    <row r="706" customHeight="1" spans="1:21">
      <c r="A706" s="16" t="str">
        <f t="shared" si="47"/>
        <v>11288844753</v>
      </c>
      <c r="B706" s="53">
        <v>112888</v>
      </c>
      <c r="C706" s="53" t="s">
        <v>65</v>
      </c>
      <c r="D706" s="29" t="str">
        <f>VLOOKUP(B706,[1]Sheet1!$C$2:$I$142,7,0)</f>
        <v>C1</v>
      </c>
      <c r="E706" s="53" t="s">
        <v>10</v>
      </c>
      <c r="F706" s="5" t="s">
        <v>152</v>
      </c>
      <c r="G706" s="6">
        <v>44753</v>
      </c>
      <c r="H706" s="68" t="s">
        <v>759</v>
      </c>
      <c r="I706" s="40">
        <v>56</v>
      </c>
      <c r="J706" s="40">
        <v>2963.38</v>
      </c>
      <c r="K706" s="40" t="s">
        <v>760</v>
      </c>
      <c r="L706" s="41">
        <f t="shared" si="48"/>
        <v>1103.85905</v>
      </c>
      <c r="M706" s="42">
        <v>46</v>
      </c>
      <c r="N706" s="42">
        <v>3372.69043478261</v>
      </c>
      <c r="O706" s="43">
        <v>0.2765</v>
      </c>
      <c r="P706" s="42">
        <f t="shared" si="49"/>
        <v>932.548905217391</v>
      </c>
      <c r="Q706" s="48">
        <v>0.217391304347826</v>
      </c>
      <c r="R706" s="48">
        <v>-0.121360214551974</v>
      </c>
      <c r="S706" s="48">
        <f t="shared" si="50"/>
        <v>0.183700976778986</v>
      </c>
      <c r="T706" s="48">
        <v>0.347197106690778</v>
      </c>
      <c r="U706" s="19"/>
    </row>
    <row r="707" customHeight="1" spans="1:22">
      <c r="A707" s="16" t="str">
        <f t="shared" si="47"/>
        <v>11288844760</v>
      </c>
      <c r="B707" s="53">
        <v>112888</v>
      </c>
      <c r="C707" s="53" t="s">
        <v>65</v>
      </c>
      <c r="D707" s="29" t="str">
        <f>VLOOKUP(B707,[1]Sheet1!$C$2:$I$142,7,0)</f>
        <v>C1</v>
      </c>
      <c r="E707" s="53" t="s">
        <v>10</v>
      </c>
      <c r="F707" s="5" t="s">
        <v>152</v>
      </c>
      <c r="G707" s="6">
        <v>44760</v>
      </c>
      <c r="H707" s="68" t="s">
        <v>759</v>
      </c>
      <c r="I707" s="40">
        <v>74</v>
      </c>
      <c r="J707" s="40">
        <v>8309.9</v>
      </c>
      <c r="K707" s="40" t="s">
        <v>761</v>
      </c>
      <c r="L707" s="41">
        <f t="shared" si="48"/>
        <v>1826.51602</v>
      </c>
      <c r="M707" s="42">
        <v>46</v>
      </c>
      <c r="N707" s="42">
        <v>3372.69043478261</v>
      </c>
      <c r="O707" s="43">
        <v>0.2765</v>
      </c>
      <c r="P707" s="42">
        <f t="shared" si="49"/>
        <v>932.548905217391</v>
      </c>
      <c r="Q707" s="48">
        <v>0.608695652173913</v>
      </c>
      <c r="R707" s="48">
        <v>1.46387866324756</v>
      </c>
      <c r="S707" s="48">
        <f t="shared" si="50"/>
        <v>0.958627595594261</v>
      </c>
      <c r="T707" s="48">
        <v>-0.20506329113924</v>
      </c>
      <c r="U707" s="19"/>
      <c r="V707" s="16" t="s">
        <v>127</v>
      </c>
    </row>
    <row r="708" customHeight="1" spans="1:22">
      <c r="A708" s="16" t="str">
        <f t="shared" si="47"/>
        <v>11288844767</v>
      </c>
      <c r="B708" s="53">
        <v>112888</v>
      </c>
      <c r="C708" s="53" t="s">
        <v>65</v>
      </c>
      <c r="D708" s="29" t="str">
        <f>VLOOKUP(B708,[1]Sheet1!$C$2:$I$142,7,0)</f>
        <v>C1</v>
      </c>
      <c r="E708" s="53" t="s">
        <v>10</v>
      </c>
      <c r="F708" s="5" t="s">
        <v>152</v>
      </c>
      <c r="G708" s="6">
        <v>44767</v>
      </c>
      <c r="H708" s="68" t="s">
        <v>759</v>
      </c>
      <c r="I708" s="40">
        <v>44</v>
      </c>
      <c r="J708" s="40">
        <v>4768.62</v>
      </c>
      <c r="K708" s="40" t="s">
        <v>466</v>
      </c>
      <c r="L708" s="41">
        <f t="shared" si="48"/>
        <v>1009.516854</v>
      </c>
      <c r="M708" s="42">
        <v>46</v>
      </c>
      <c r="N708" s="42">
        <v>3372.69043478261</v>
      </c>
      <c r="O708" s="43">
        <v>0.2765</v>
      </c>
      <c r="P708" s="42">
        <f t="shared" si="49"/>
        <v>932.548905217391</v>
      </c>
      <c r="Q708" s="48">
        <v>-0.0434782608695652</v>
      </c>
      <c r="R708" s="48">
        <v>0.413891992820078</v>
      </c>
      <c r="S708" s="48">
        <f t="shared" si="50"/>
        <v>0.0825350266908162</v>
      </c>
      <c r="T708" s="48">
        <v>-0.234358047016275</v>
      </c>
      <c r="U708" s="19"/>
      <c r="V708" s="19" t="s">
        <v>151</v>
      </c>
    </row>
    <row r="709" customHeight="1" spans="1:21">
      <c r="A709" s="16" t="str">
        <f t="shared" si="47"/>
        <v>11288844749</v>
      </c>
      <c r="B709" s="53">
        <v>112888</v>
      </c>
      <c r="C709" s="53" t="s">
        <v>65</v>
      </c>
      <c r="D709" s="29" t="str">
        <f>VLOOKUP(B709,[1]Sheet1!$C$2:$I$142,7,0)</f>
        <v>C1</v>
      </c>
      <c r="E709" s="53" t="s">
        <v>10</v>
      </c>
      <c r="F709" s="30" t="s">
        <v>114</v>
      </c>
      <c r="G709" s="6">
        <v>44749</v>
      </c>
      <c r="H709" s="68" t="s">
        <v>759</v>
      </c>
      <c r="I709" s="40">
        <v>65</v>
      </c>
      <c r="J709" s="40">
        <v>3728.63</v>
      </c>
      <c r="K709" s="40" t="s">
        <v>650</v>
      </c>
      <c r="L709" s="41">
        <f t="shared" si="48"/>
        <v>1266.242748</v>
      </c>
      <c r="M709" s="42">
        <v>46</v>
      </c>
      <c r="N709" s="42">
        <v>3372.69043478261</v>
      </c>
      <c r="O709" s="43">
        <v>0.2765</v>
      </c>
      <c r="P709" s="42">
        <f t="shared" si="49"/>
        <v>932.548905217391</v>
      </c>
      <c r="Q709" s="48">
        <v>0.41304347826087</v>
      </c>
      <c r="R709" s="48">
        <v>0.105535794671987</v>
      </c>
      <c r="S709" s="48">
        <f t="shared" si="50"/>
        <v>0.357829858483207</v>
      </c>
      <c r="T709" s="48">
        <v>0.228209764918626</v>
      </c>
      <c r="U709" s="19"/>
    </row>
    <row r="710" customHeight="1" spans="1:21">
      <c r="A710" s="16" t="str">
        <f t="shared" si="47"/>
        <v>11288844756</v>
      </c>
      <c r="B710" s="53">
        <v>112888</v>
      </c>
      <c r="C710" s="53" t="s">
        <v>65</v>
      </c>
      <c r="D710" s="29" t="str">
        <f>VLOOKUP(B710,[1]Sheet1!$C$2:$I$142,7,0)</f>
        <v>C1</v>
      </c>
      <c r="E710" s="53" t="s">
        <v>10</v>
      </c>
      <c r="F710" s="30" t="s">
        <v>114</v>
      </c>
      <c r="G710" s="32">
        <v>44756</v>
      </c>
      <c r="H710" s="68" t="s">
        <v>759</v>
      </c>
      <c r="I710" s="40">
        <v>61</v>
      </c>
      <c r="J710" s="40">
        <v>4419.18</v>
      </c>
      <c r="K710" s="40" t="s">
        <v>362</v>
      </c>
      <c r="L710" s="41">
        <f t="shared" si="48"/>
        <v>1437.117336</v>
      </c>
      <c r="M710" s="42">
        <v>46</v>
      </c>
      <c r="N710" s="42">
        <v>3372.69043478261</v>
      </c>
      <c r="O710" s="43">
        <v>0.2765</v>
      </c>
      <c r="P710" s="42">
        <f t="shared" si="49"/>
        <v>932.548905217391</v>
      </c>
      <c r="Q710" s="48">
        <v>0.326086956521739</v>
      </c>
      <c r="R710" s="48">
        <v>0.310283314005023</v>
      </c>
      <c r="S710" s="48">
        <f t="shared" si="50"/>
        <v>0.541063774735746</v>
      </c>
      <c r="T710" s="48">
        <v>0.176130198915009</v>
      </c>
      <c r="U710" s="19"/>
    </row>
    <row r="711" customHeight="1" spans="1:22">
      <c r="A711" s="16" t="str">
        <f t="shared" si="47"/>
        <v>11288844763</v>
      </c>
      <c r="B711" s="53">
        <v>112888</v>
      </c>
      <c r="C711" s="53" t="s">
        <v>65</v>
      </c>
      <c r="D711" s="29" t="str">
        <f>VLOOKUP(B711,[1]Sheet1!$C$2:$I$142,7,0)</f>
        <v>C1</v>
      </c>
      <c r="E711" s="53" t="s">
        <v>10</v>
      </c>
      <c r="F711" s="30" t="s">
        <v>114</v>
      </c>
      <c r="G711" s="32">
        <v>44763</v>
      </c>
      <c r="H711" s="68" t="s">
        <v>759</v>
      </c>
      <c r="I711" s="40">
        <v>61</v>
      </c>
      <c r="J711" s="40">
        <v>3449.74</v>
      </c>
      <c r="K711" s="40" t="s">
        <v>610</v>
      </c>
      <c r="L711" s="41">
        <f t="shared" si="48"/>
        <v>948.6785</v>
      </c>
      <c r="M711" s="42">
        <v>46</v>
      </c>
      <c r="N711" s="42">
        <v>3372.69043478261</v>
      </c>
      <c r="O711" s="43">
        <v>0.2765</v>
      </c>
      <c r="P711" s="42">
        <f t="shared" si="49"/>
        <v>932.548905217391</v>
      </c>
      <c r="Q711" s="48">
        <v>0.326086956521739</v>
      </c>
      <c r="R711" s="48">
        <v>0.022845134087249</v>
      </c>
      <c r="S711" s="48">
        <f t="shared" si="50"/>
        <v>0.0172962454755643</v>
      </c>
      <c r="T711" s="48">
        <v>-0.0054249547920432</v>
      </c>
      <c r="U711" s="19"/>
      <c r="V711" s="16" t="s">
        <v>127</v>
      </c>
    </row>
    <row r="712" customHeight="1" spans="1:21">
      <c r="A712" s="16" t="str">
        <f t="shared" si="47"/>
        <v>11288844770</v>
      </c>
      <c r="B712" s="53">
        <v>112888</v>
      </c>
      <c r="C712" s="53" t="s">
        <v>65</v>
      </c>
      <c r="D712" s="29" t="str">
        <f>VLOOKUP(B712,[1]Sheet1!$C$2:$I$142,7,0)</f>
        <v>C1</v>
      </c>
      <c r="E712" s="53" t="s">
        <v>10</v>
      </c>
      <c r="F712" s="30" t="s">
        <v>114</v>
      </c>
      <c r="G712" s="32">
        <v>44770</v>
      </c>
      <c r="H712" s="68" t="s">
        <v>759</v>
      </c>
      <c r="I712" s="40">
        <v>27</v>
      </c>
      <c r="J712" s="40">
        <v>1596.44</v>
      </c>
      <c r="K712" s="40" t="s">
        <v>762</v>
      </c>
      <c r="L712" s="41">
        <f t="shared" si="48"/>
        <v>496.652484</v>
      </c>
      <c r="M712" s="42">
        <v>46</v>
      </c>
      <c r="N712" s="42">
        <v>3372.69043478261</v>
      </c>
      <c r="O712" s="43">
        <v>0.2765</v>
      </c>
      <c r="P712" s="42">
        <f t="shared" si="49"/>
        <v>932.548905217391</v>
      </c>
      <c r="Q712" s="48">
        <v>-0.41304347826087</v>
      </c>
      <c r="R712" s="48">
        <v>-0.526656824612218</v>
      </c>
      <c r="S712" s="48">
        <f t="shared" si="50"/>
        <v>-0.467424731055555</v>
      </c>
      <c r="T712" s="48">
        <v>0.125135623869801</v>
      </c>
      <c r="U712" s="19"/>
    </row>
    <row r="713" customHeight="1" spans="1:21">
      <c r="A713" s="16" t="str">
        <f t="shared" si="47"/>
        <v>11288844745</v>
      </c>
      <c r="B713" s="53">
        <v>112888</v>
      </c>
      <c r="C713" s="53" t="s">
        <v>65</v>
      </c>
      <c r="D713" s="29" t="str">
        <f>VLOOKUP(B713,[1]Sheet1!$C$2:$I$142,7,0)</f>
        <v>C1</v>
      </c>
      <c r="E713" s="53" t="s">
        <v>10</v>
      </c>
      <c r="F713" s="5" t="s">
        <v>268</v>
      </c>
      <c r="G713" s="6">
        <v>44745</v>
      </c>
      <c r="H713" s="68" t="s">
        <v>759</v>
      </c>
      <c r="I713" s="40">
        <v>62</v>
      </c>
      <c r="J713" s="40">
        <v>3219.44</v>
      </c>
      <c r="K713" s="40" t="s">
        <v>376</v>
      </c>
      <c r="L713" s="41">
        <f t="shared" si="48"/>
        <v>1113.92624</v>
      </c>
      <c r="M713" s="42">
        <v>46</v>
      </c>
      <c r="N713" s="42">
        <v>3372.69043478261</v>
      </c>
      <c r="O713" s="43">
        <v>0.2765</v>
      </c>
      <c r="P713" s="42">
        <f t="shared" si="49"/>
        <v>932.548905217391</v>
      </c>
      <c r="Q713" s="48">
        <v>0.347826086956522</v>
      </c>
      <c r="R713" s="48">
        <v>-0.0454386305965513</v>
      </c>
      <c r="S713" s="48">
        <f t="shared" si="50"/>
        <v>0.194496324823122</v>
      </c>
      <c r="T713" s="48">
        <v>0.251356238698011</v>
      </c>
      <c r="U713" s="19"/>
    </row>
    <row r="714" customHeight="1" spans="1:21">
      <c r="A714" s="16" t="str">
        <f t="shared" si="47"/>
        <v>11288844752</v>
      </c>
      <c r="B714" s="53">
        <v>112888</v>
      </c>
      <c r="C714" s="53" t="s">
        <v>65</v>
      </c>
      <c r="D714" s="29" t="str">
        <f>VLOOKUP(B714,[1]Sheet1!$C$2:$I$142,7,0)</f>
        <v>C1</v>
      </c>
      <c r="E714" s="53" t="s">
        <v>10</v>
      </c>
      <c r="F714" s="5" t="s">
        <v>268</v>
      </c>
      <c r="G714" s="7">
        <v>44752</v>
      </c>
      <c r="H714" s="68" t="s">
        <v>759</v>
      </c>
      <c r="I714" s="40">
        <v>55</v>
      </c>
      <c r="J714" s="40">
        <v>3169.71</v>
      </c>
      <c r="K714" s="40" t="s">
        <v>763</v>
      </c>
      <c r="L714" s="41">
        <f t="shared" si="48"/>
        <v>1224.142002</v>
      </c>
      <c r="M714" s="42">
        <v>46</v>
      </c>
      <c r="N714" s="42">
        <v>3372.69043478261</v>
      </c>
      <c r="O714" s="43">
        <v>0.2765</v>
      </c>
      <c r="P714" s="42">
        <f t="shared" si="49"/>
        <v>932.548905217391</v>
      </c>
      <c r="Q714" s="48">
        <v>0.195652173913043</v>
      </c>
      <c r="R714" s="48">
        <v>-0.0601835355801613</v>
      </c>
      <c r="S714" s="48">
        <f t="shared" si="50"/>
        <v>0.312683973088397</v>
      </c>
      <c r="T714" s="48">
        <v>0.396745027124774</v>
      </c>
      <c r="U714" s="19"/>
    </row>
    <row r="715" customHeight="1" spans="1:22">
      <c r="A715" s="16" t="str">
        <f t="shared" si="47"/>
        <v>11288844759</v>
      </c>
      <c r="B715" s="53">
        <v>112888</v>
      </c>
      <c r="C715" s="53" t="s">
        <v>65</v>
      </c>
      <c r="D715" s="29" t="str">
        <f>VLOOKUP(B715,[1]Sheet1!$C$2:$I$142,7,0)</f>
        <v>C1</v>
      </c>
      <c r="E715" s="53" t="s">
        <v>10</v>
      </c>
      <c r="F715" s="5" t="s">
        <v>268</v>
      </c>
      <c r="G715" s="6">
        <v>44759</v>
      </c>
      <c r="H715" s="68" t="s">
        <v>759</v>
      </c>
      <c r="I715" s="40">
        <v>77</v>
      </c>
      <c r="J715" s="40">
        <v>8715.05</v>
      </c>
      <c r="K715" s="40" t="s">
        <v>764</v>
      </c>
      <c r="L715" s="41">
        <f t="shared" si="48"/>
        <v>1656.731005</v>
      </c>
      <c r="M715" s="42">
        <v>46</v>
      </c>
      <c r="N715" s="42">
        <v>3372.69043478261</v>
      </c>
      <c r="O715" s="43">
        <v>0.2765</v>
      </c>
      <c r="P715" s="42">
        <f t="shared" si="49"/>
        <v>932.548905217391</v>
      </c>
      <c r="Q715" s="48">
        <v>0.673913043478261</v>
      </c>
      <c r="R715" s="48">
        <v>1.58400531223428</v>
      </c>
      <c r="S715" s="48">
        <f t="shared" si="50"/>
        <v>0.776562060961072</v>
      </c>
      <c r="T715" s="48">
        <v>-0.3124773960217</v>
      </c>
      <c r="U715" s="19"/>
      <c r="V715" s="16" t="s">
        <v>127</v>
      </c>
    </row>
    <row r="716" customHeight="1" spans="1:21">
      <c r="A716" s="16" t="str">
        <f t="shared" si="47"/>
        <v>11288844766</v>
      </c>
      <c r="B716" s="53">
        <v>112888</v>
      </c>
      <c r="C716" s="53" t="s">
        <v>65</v>
      </c>
      <c r="D716" s="29" t="str">
        <f>VLOOKUP(B716,[1]Sheet1!$C$2:$I$142,7,0)</f>
        <v>C1</v>
      </c>
      <c r="E716" s="53" t="s">
        <v>10</v>
      </c>
      <c r="F716" s="5" t="s">
        <v>268</v>
      </c>
      <c r="G716" s="6">
        <v>44766</v>
      </c>
      <c r="H716" s="68" t="s">
        <v>759</v>
      </c>
      <c r="I716" s="40">
        <v>41</v>
      </c>
      <c r="J716" s="40">
        <v>1725.48</v>
      </c>
      <c r="K716" s="40" t="s">
        <v>416</v>
      </c>
      <c r="L716" s="41">
        <f t="shared" si="48"/>
        <v>573.031908</v>
      </c>
      <c r="M716" s="42">
        <v>46</v>
      </c>
      <c r="N716" s="42">
        <v>3372.69043478261</v>
      </c>
      <c r="O716" s="43">
        <v>0.2765</v>
      </c>
      <c r="P716" s="42">
        <f t="shared" si="49"/>
        <v>932.548905217391</v>
      </c>
      <c r="Q716" s="48">
        <v>-0.108695652173913</v>
      </c>
      <c r="R716" s="48">
        <v>-0.488396568447226</v>
      </c>
      <c r="S716" s="48">
        <f t="shared" si="50"/>
        <v>-0.385520797039145</v>
      </c>
      <c r="T716" s="48">
        <v>0.201084990958409</v>
      </c>
      <c r="U716" s="19"/>
    </row>
    <row r="717" customHeight="1" spans="1:21">
      <c r="A717" s="16" t="str">
        <f t="shared" si="47"/>
        <v>11288844773</v>
      </c>
      <c r="B717" s="53">
        <v>112888</v>
      </c>
      <c r="C717" s="53" t="s">
        <v>65</v>
      </c>
      <c r="D717" s="29" t="str">
        <f>VLOOKUP(B717,[1]Sheet1!$C$2:$I$142,7,0)</f>
        <v>C1</v>
      </c>
      <c r="E717" s="53" t="s">
        <v>10</v>
      </c>
      <c r="F717" s="5" t="s">
        <v>268</v>
      </c>
      <c r="G717" s="6">
        <v>44773</v>
      </c>
      <c r="H717" s="68" t="s">
        <v>759</v>
      </c>
      <c r="I717" s="40">
        <v>48</v>
      </c>
      <c r="J717" s="40">
        <v>3108.74</v>
      </c>
      <c r="K717" s="40" t="s">
        <v>295</v>
      </c>
      <c r="L717" s="41">
        <f t="shared" si="48"/>
        <v>1054.484608</v>
      </c>
      <c r="M717" s="42">
        <v>46</v>
      </c>
      <c r="N717" s="42">
        <v>3372.69043478261</v>
      </c>
      <c r="O717" s="43">
        <v>0.2765</v>
      </c>
      <c r="P717" s="42">
        <f t="shared" si="49"/>
        <v>932.548905217391</v>
      </c>
      <c r="Q717" s="48">
        <v>0.0434782608695652</v>
      </c>
      <c r="R717" s="48">
        <v>-0.0782610915192465</v>
      </c>
      <c r="S717" s="48">
        <f t="shared" si="50"/>
        <v>0.13075529025921</v>
      </c>
      <c r="T717" s="48">
        <v>0.226763110307414</v>
      </c>
      <c r="U717" s="19"/>
    </row>
    <row r="718" customHeight="1" spans="1:21">
      <c r="A718" s="16" t="str">
        <f t="shared" si="47"/>
        <v>11677344747</v>
      </c>
      <c r="B718" s="53">
        <v>116773</v>
      </c>
      <c r="C718" s="53" t="s">
        <v>67</v>
      </c>
      <c r="D718" s="29" t="str">
        <f>VLOOKUP(B718,[1]Sheet1!$C$2:$I$142,7,0)</f>
        <v>C1</v>
      </c>
      <c r="E718" s="53" t="s">
        <v>10</v>
      </c>
      <c r="F718" s="30" t="s">
        <v>121</v>
      </c>
      <c r="G718" s="32">
        <v>44747</v>
      </c>
      <c r="H718" s="68" t="s">
        <v>765</v>
      </c>
      <c r="I718" s="40">
        <v>70</v>
      </c>
      <c r="J718" s="40">
        <v>4632.22</v>
      </c>
      <c r="K718" s="40" t="s">
        <v>766</v>
      </c>
      <c r="L718" s="41">
        <f t="shared" si="48"/>
        <v>1617.571224</v>
      </c>
      <c r="M718" s="42">
        <v>48.2173913043478</v>
      </c>
      <c r="N718" s="42">
        <v>3051.91608695652</v>
      </c>
      <c r="O718" s="43">
        <v>0.32305</v>
      </c>
      <c r="P718" s="42">
        <f t="shared" si="49"/>
        <v>985.921491891305</v>
      </c>
      <c r="Q718" s="48">
        <v>0.45175834084761</v>
      </c>
      <c r="R718" s="48">
        <v>0.517807131001237</v>
      </c>
      <c r="S718" s="48">
        <f t="shared" si="50"/>
        <v>0.640669401472317</v>
      </c>
      <c r="T718" s="48">
        <v>0.0809472217922922</v>
      </c>
      <c r="U718" s="19"/>
    </row>
    <row r="719" customHeight="1" spans="1:21">
      <c r="A719" s="16" t="str">
        <f t="shared" si="47"/>
        <v>11677344754</v>
      </c>
      <c r="B719" s="53">
        <v>116773</v>
      </c>
      <c r="C719" s="53" t="s">
        <v>67</v>
      </c>
      <c r="D719" s="29" t="str">
        <f>VLOOKUP(B719,[1]Sheet1!$C$2:$I$142,7,0)</f>
        <v>C1</v>
      </c>
      <c r="E719" s="53" t="s">
        <v>10</v>
      </c>
      <c r="F719" s="30" t="s">
        <v>121</v>
      </c>
      <c r="G719" s="32">
        <v>44754</v>
      </c>
      <c r="H719" s="68" t="s">
        <v>765</v>
      </c>
      <c r="I719" s="40">
        <v>66</v>
      </c>
      <c r="J719" s="40">
        <v>3465.16</v>
      </c>
      <c r="K719" s="40" t="s">
        <v>767</v>
      </c>
      <c r="L719" s="41">
        <f t="shared" si="48"/>
        <v>1281.416168</v>
      </c>
      <c r="M719" s="42">
        <v>48.2173913043478</v>
      </c>
      <c r="N719" s="42">
        <v>3051.91608695652</v>
      </c>
      <c r="O719" s="43">
        <v>0.32305</v>
      </c>
      <c r="P719" s="42">
        <f t="shared" si="49"/>
        <v>985.921491891305</v>
      </c>
      <c r="Q719" s="48">
        <v>0.368800721370604</v>
      </c>
      <c r="R719" s="48">
        <v>0.135404742879277</v>
      </c>
      <c r="S719" s="48">
        <f t="shared" si="50"/>
        <v>0.299714204973709</v>
      </c>
      <c r="T719" s="48">
        <v>0.144714440489088</v>
      </c>
      <c r="U719" s="19"/>
    </row>
    <row r="720" customHeight="1" spans="1:22">
      <c r="A720" s="16" t="str">
        <f t="shared" si="47"/>
        <v>11677344761</v>
      </c>
      <c r="B720" s="53">
        <v>116773</v>
      </c>
      <c r="C720" s="53" t="s">
        <v>67</v>
      </c>
      <c r="D720" s="29" t="str">
        <f>VLOOKUP(B720,[1]Sheet1!$C$2:$I$142,7,0)</f>
        <v>C1</v>
      </c>
      <c r="E720" s="53" t="s">
        <v>10</v>
      </c>
      <c r="F720" s="30" t="s">
        <v>121</v>
      </c>
      <c r="G720" s="32">
        <v>44761</v>
      </c>
      <c r="H720" s="68" t="s">
        <v>765</v>
      </c>
      <c r="I720" s="40">
        <v>81</v>
      </c>
      <c r="J720" s="40">
        <v>3961.02</v>
      </c>
      <c r="K720" s="40" t="s">
        <v>451</v>
      </c>
      <c r="L720" s="41">
        <f t="shared" si="48"/>
        <v>1635.109056</v>
      </c>
      <c r="M720" s="42">
        <v>48.2173913043478</v>
      </c>
      <c r="N720" s="42">
        <v>3051.91608695652</v>
      </c>
      <c r="O720" s="43">
        <v>0.32305</v>
      </c>
      <c r="P720" s="42">
        <f t="shared" si="49"/>
        <v>985.921491891305</v>
      </c>
      <c r="Q720" s="48">
        <v>0.679891794409378</v>
      </c>
      <c r="R720" s="48">
        <v>0.297879721178726</v>
      </c>
      <c r="S720" s="48">
        <f t="shared" si="50"/>
        <v>0.658457665694407</v>
      </c>
      <c r="T720" s="48">
        <v>0.277820770778517</v>
      </c>
      <c r="U720" s="19"/>
      <c r="V720" s="16" t="s">
        <v>127</v>
      </c>
    </row>
    <row r="721" customHeight="1" spans="1:21">
      <c r="A721" s="16" t="str">
        <f t="shared" si="47"/>
        <v>11677344768</v>
      </c>
      <c r="B721" s="53">
        <v>116773</v>
      </c>
      <c r="C721" s="53" t="s">
        <v>67</v>
      </c>
      <c r="D721" s="29" t="str">
        <f>VLOOKUP(B721,[1]Sheet1!$C$2:$I$142,7,0)</f>
        <v>C1</v>
      </c>
      <c r="E721" s="53" t="s">
        <v>10</v>
      </c>
      <c r="F721" s="30" t="s">
        <v>121</v>
      </c>
      <c r="G721" s="32">
        <v>44768</v>
      </c>
      <c r="H721" s="68" t="s">
        <v>765</v>
      </c>
      <c r="I721" s="40">
        <v>53</v>
      </c>
      <c r="J721" s="40">
        <v>4599.4</v>
      </c>
      <c r="K721" s="40" t="s">
        <v>768</v>
      </c>
      <c r="L721" s="41">
        <f t="shared" si="48"/>
        <v>983.35172</v>
      </c>
      <c r="M721" s="42">
        <v>48.2173913043478</v>
      </c>
      <c r="N721" s="42">
        <v>3051.91608695652</v>
      </c>
      <c r="O721" s="43">
        <v>0.32305</v>
      </c>
      <c r="P721" s="42">
        <f t="shared" si="49"/>
        <v>985.921491891305</v>
      </c>
      <c r="Q721" s="48">
        <v>0.0991884580703336</v>
      </c>
      <c r="R721" s="48">
        <v>0.507053231134767</v>
      </c>
      <c r="S721" s="48">
        <f t="shared" si="50"/>
        <v>-0.00260646705892882</v>
      </c>
      <c r="T721" s="48">
        <v>-0.338182943816747</v>
      </c>
      <c r="U721" s="19"/>
    </row>
    <row r="722" customHeight="1" spans="1:22">
      <c r="A722" s="16" t="str">
        <f t="shared" si="47"/>
        <v>11677344748</v>
      </c>
      <c r="B722" s="53">
        <v>116773</v>
      </c>
      <c r="C722" s="53" t="s">
        <v>67</v>
      </c>
      <c r="D722" s="29" t="str">
        <f>VLOOKUP(B722,[1]Sheet1!$C$2:$I$142,7,0)</f>
        <v>C1</v>
      </c>
      <c r="E722" s="53" t="s">
        <v>10</v>
      </c>
      <c r="F722" s="30" t="s">
        <v>129</v>
      </c>
      <c r="G722" s="32">
        <v>44748</v>
      </c>
      <c r="H722" s="68" t="s">
        <v>765</v>
      </c>
      <c r="I722" s="40">
        <v>76</v>
      </c>
      <c r="J722" s="40">
        <v>7045.18</v>
      </c>
      <c r="K722" s="40" t="s">
        <v>769</v>
      </c>
      <c r="L722" s="41">
        <f t="shared" si="48"/>
        <v>2133.280504</v>
      </c>
      <c r="M722" s="42">
        <v>48.2173913043478</v>
      </c>
      <c r="N722" s="42">
        <v>3051.91608695652</v>
      </c>
      <c r="O722" s="43">
        <v>0.32305</v>
      </c>
      <c r="P722" s="42">
        <f t="shared" si="49"/>
        <v>985.921491891305</v>
      </c>
      <c r="Q722" s="48">
        <v>0.57619477006312</v>
      </c>
      <c r="R722" s="48">
        <v>1.30844485866114</v>
      </c>
      <c r="S722" s="48">
        <f t="shared" si="50"/>
        <v>1.16374277419159</v>
      </c>
      <c r="T722" s="48">
        <v>-0.0626837950781612</v>
      </c>
      <c r="U722" s="19"/>
      <c r="V722" s="19" t="s">
        <v>198</v>
      </c>
    </row>
    <row r="723" customHeight="1" spans="1:22">
      <c r="A723" s="16" t="str">
        <f t="shared" si="47"/>
        <v>11677344755</v>
      </c>
      <c r="B723" s="53">
        <v>116773</v>
      </c>
      <c r="C723" s="53" t="s">
        <v>67</v>
      </c>
      <c r="D723" s="29" t="str">
        <f>VLOOKUP(B723,[1]Sheet1!$C$2:$I$142,7,0)</f>
        <v>C1</v>
      </c>
      <c r="E723" s="53" t="s">
        <v>10</v>
      </c>
      <c r="F723" s="30" t="s">
        <v>129</v>
      </c>
      <c r="G723" s="32">
        <v>44755</v>
      </c>
      <c r="H723" s="68" t="s">
        <v>765</v>
      </c>
      <c r="I723" s="40">
        <v>81</v>
      </c>
      <c r="J723" s="40">
        <v>5982.32</v>
      </c>
      <c r="K723" s="40" t="s">
        <v>770</v>
      </c>
      <c r="L723" s="41">
        <f t="shared" si="48"/>
        <v>2011.854216</v>
      </c>
      <c r="M723" s="42">
        <v>48.2173913043478</v>
      </c>
      <c r="N723" s="42">
        <v>3051.91608695652</v>
      </c>
      <c r="O723" s="43">
        <v>0.32305</v>
      </c>
      <c r="P723" s="42">
        <f t="shared" si="49"/>
        <v>985.921491891305</v>
      </c>
      <c r="Q723" s="48">
        <v>0.679891794409378</v>
      </c>
      <c r="R723" s="48">
        <v>0.960184955794699</v>
      </c>
      <c r="S723" s="48">
        <f t="shared" si="50"/>
        <v>1.04058257431901</v>
      </c>
      <c r="T723" s="48">
        <v>0.0410153227054637</v>
      </c>
      <c r="U723" s="19"/>
      <c r="V723" s="19" t="s">
        <v>172</v>
      </c>
    </row>
    <row r="724" customHeight="1" spans="1:22">
      <c r="A724" s="16" t="str">
        <f t="shared" si="47"/>
        <v>11677344762</v>
      </c>
      <c r="B724" s="53">
        <v>116773</v>
      </c>
      <c r="C724" s="53" t="s">
        <v>67</v>
      </c>
      <c r="D724" s="29" t="str">
        <f>VLOOKUP(B724,[1]Sheet1!$C$2:$I$142,7,0)</f>
        <v>C1</v>
      </c>
      <c r="E724" s="53" t="s">
        <v>10</v>
      </c>
      <c r="F724" s="30" t="s">
        <v>129</v>
      </c>
      <c r="G724" s="33">
        <v>44762</v>
      </c>
      <c r="H724" s="68" t="s">
        <v>765</v>
      </c>
      <c r="I724" s="40">
        <v>73</v>
      </c>
      <c r="J724" s="40">
        <v>4342.16</v>
      </c>
      <c r="K724" s="40" t="s">
        <v>771</v>
      </c>
      <c r="L724" s="41">
        <f t="shared" si="48"/>
        <v>1581.848888</v>
      </c>
      <c r="M724" s="42">
        <v>48.2173913043478</v>
      </c>
      <c r="N724" s="42">
        <v>3051.91608695652</v>
      </c>
      <c r="O724" s="43">
        <v>0.32305</v>
      </c>
      <c r="P724" s="42">
        <f t="shared" si="49"/>
        <v>985.921491891305</v>
      </c>
      <c r="Q724" s="48">
        <v>0.513976555455365</v>
      </c>
      <c r="R724" s="48">
        <v>0.422765199396473</v>
      </c>
      <c r="S724" s="48">
        <f t="shared" si="50"/>
        <v>0.604436966847655</v>
      </c>
      <c r="T724" s="48">
        <v>0.127689212196254</v>
      </c>
      <c r="U724" s="19"/>
      <c r="V724" s="16" t="s">
        <v>127</v>
      </c>
    </row>
    <row r="725" customHeight="1" spans="1:21">
      <c r="A725" s="16" t="str">
        <f t="shared" si="47"/>
        <v>11677344769</v>
      </c>
      <c r="B725" s="53">
        <v>116773</v>
      </c>
      <c r="C725" s="53" t="s">
        <v>67</v>
      </c>
      <c r="D725" s="29" t="str">
        <f>VLOOKUP(B725,[1]Sheet1!$C$2:$I$142,7,0)</f>
        <v>C1</v>
      </c>
      <c r="E725" s="53" t="s">
        <v>10</v>
      </c>
      <c r="F725" s="30" t="s">
        <v>129</v>
      </c>
      <c r="G725" s="32">
        <v>44769</v>
      </c>
      <c r="H725" s="68" t="s">
        <v>765</v>
      </c>
      <c r="I725" s="40">
        <v>66</v>
      </c>
      <c r="J725" s="40">
        <v>3714.85</v>
      </c>
      <c r="K725" s="40" t="s">
        <v>772</v>
      </c>
      <c r="L725" s="41">
        <f t="shared" si="48"/>
        <v>1458.821595</v>
      </c>
      <c r="M725" s="42">
        <v>48.2173913043478</v>
      </c>
      <c r="N725" s="42">
        <v>3051.91608695652</v>
      </c>
      <c r="O725" s="43">
        <v>0.32305</v>
      </c>
      <c r="P725" s="42">
        <f t="shared" si="49"/>
        <v>985.921491891305</v>
      </c>
      <c r="Q725" s="48">
        <v>0.368800721370604</v>
      </c>
      <c r="R725" s="48">
        <v>0.217218918920074</v>
      </c>
      <c r="S725" s="48">
        <f t="shared" si="50"/>
        <v>0.479652900355713</v>
      </c>
      <c r="T725" s="48">
        <v>0.215601300108342</v>
      </c>
      <c r="U725" s="19"/>
    </row>
    <row r="726" customHeight="1" spans="1:21">
      <c r="A726" s="16" t="str">
        <f t="shared" si="47"/>
        <v>11677344743</v>
      </c>
      <c r="B726" s="53">
        <v>116773</v>
      </c>
      <c r="C726" s="53" t="s">
        <v>67</v>
      </c>
      <c r="D726" s="29" t="str">
        <f>VLOOKUP(B726,[1]Sheet1!$C$2:$I$142,7,0)</f>
        <v>C1</v>
      </c>
      <c r="E726" s="53" t="s">
        <v>10</v>
      </c>
      <c r="F726" s="5" t="s">
        <v>166</v>
      </c>
      <c r="G726" s="6">
        <v>44743</v>
      </c>
      <c r="H726" s="68" t="s">
        <v>765</v>
      </c>
      <c r="I726" s="40">
        <v>50</v>
      </c>
      <c r="J726" s="40">
        <v>3431.21</v>
      </c>
      <c r="K726" s="40" t="s">
        <v>773</v>
      </c>
      <c r="L726" s="41">
        <f t="shared" si="48"/>
        <v>1127.495606</v>
      </c>
      <c r="M726" s="42">
        <v>48.2173913043478</v>
      </c>
      <c r="N726" s="42">
        <v>3051.91608695652</v>
      </c>
      <c r="O726" s="43">
        <v>0.32305</v>
      </c>
      <c r="P726" s="42">
        <f t="shared" si="49"/>
        <v>985.921491891305</v>
      </c>
      <c r="Q726" s="48">
        <v>0.0369702434625789</v>
      </c>
      <c r="R726" s="48">
        <v>0.124280583815698</v>
      </c>
      <c r="S726" s="48">
        <f t="shared" si="50"/>
        <v>0.143595727725858</v>
      </c>
      <c r="T726" s="48">
        <v>0.0171800030954961</v>
      </c>
      <c r="U726" s="19"/>
    </row>
    <row r="727" customHeight="1" spans="1:21">
      <c r="A727" s="16" t="str">
        <f t="shared" si="47"/>
        <v>11677344750</v>
      </c>
      <c r="B727" s="53">
        <v>116773</v>
      </c>
      <c r="C727" s="53" t="s">
        <v>67</v>
      </c>
      <c r="D727" s="29" t="str">
        <f>VLOOKUP(B727,[1]Sheet1!$C$2:$I$142,7,0)</f>
        <v>C1</v>
      </c>
      <c r="E727" s="53" t="s">
        <v>10</v>
      </c>
      <c r="F727" s="5" t="s">
        <v>166</v>
      </c>
      <c r="G727" s="6">
        <v>44750</v>
      </c>
      <c r="H727" s="68" t="s">
        <v>765</v>
      </c>
      <c r="I727" s="40">
        <v>54</v>
      </c>
      <c r="J727" s="40">
        <v>3147.42</v>
      </c>
      <c r="K727" s="40" t="s">
        <v>594</v>
      </c>
      <c r="L727" s="41">
        <f t="shared" si="48"/>
        <v>1071.69651</v>
      </c>
      <c r="M727" s="42">
        <v>48.2173913043478</v>
      </c>
      <c r="N727" s="42">
        <v>3051.91608695652</v>
      </c>
      <c r="O727" s="43">
        <v>0.32305</v>
      </c>
      <c r="P727" s="42">
        <f t="shared" si="49"/>
        <v>985.921491891305</v>
      </c>
      <c r="Q727" s="48">
        <v>0.119927862939585</v>
      </c>
      <c r="R727" s="48">
        <v>0.031293099260379</v>
      </c>
      <c r="S727" s="48">
        <f t="shared" si="50"/>
        <v>0.0869998461481474</v>
      </c>
      <c r="T727" s="48">
        <v>0.0540164061290821</v>
      </c>
      <c r="U727" s="19"/>
    </row>
    <row r="728" customHeight="1" spans="1:21">
      <c r="A728" s="16" t="str">
        <f t="shared" si="47"/>
        <v>11677344757</v>
      </c>
      <c r="B728" s="53">
        <v>116773</v>
      </c>
      <c r="C728" s="53" t="s">
        <v>67</v>
      </c>
      <c r="D728" s="29" t="str">
        <f>VLOOKUP(B728,[1]Sheet1!$C$2:$I$142,7,0)</f>
        <v>C1</v>
      </c>
      <c r="E728" s="53" t="s">
        <v>10</v>
      </c>
      <c r="F728" s="5" t="s">
        <v>166</v>
      </c>
      <c r="G728" s="6">
        <v>44757</v>
      </c>
      <c r="H728" s="68" t="s">
        <v>765</v>
      </c>
      <c r="I728" s="40">
        <v>62</v>
      </c>
      <c r="J728" s="40">
        <v>3529.34</v>
      </c>
      <c r="K728" s="40" t="s">
        <v>774</v>
      </c>
      <c r="L728" s="41">
        <f t="shared" si="48"/>
        <v>1612.90838</v>
      </c>
      <c r="M728" s="42">
        <v>48.2173913043478</v>
      </c>
      <c r="N728" s="42">
        <v>3051.91608695652</v>
      </c>
      <c r="O728" s="43">
        <v>0.32305</v>
      </c>
      <c r="P728" s="42">
        <f t="shared" si="49"/>
        <v>985.921491891305</v>
      </c>
      <c r="Q728" s="48">
        <v>0.285843101893598</v>
      </c>
      <c r="R728" s="48">
        <v>0.156434154623033</v>
      </c>
      <c r="S728" s="48">
        <f t="shared" si="50"/>
        <v>0.635939974192001</v>
      </c>
      <c r="T728" s="48">
        <v>0.414641696331837</v>
      </c>
      <c r="U728" s="19"/>
    </row>
    <row r="729" customHeight="1" spans="1:22">
      <c r="A729" s="16" t="str">
        <f t="shared" si="47"/>
        <v>11677344764</v>
      </c>
      <c r="B729" s="53">
        <v>116773</v>
      </c>
      <c r="C729" s="53" t="s">
        <v>67</v>
      </c>
      <c r="D729" s="29" t="str">
        <f>VLOOKUP(B729,[1]Sheet1!$C$2:$I$142,7,0)</f>
        <v>C1</v>
      </c>
      <c r="E729" s="53" t="s">
        <v>10</v>
      </c>
      <c r="F729" s="5" t="s">
        <v>166</v>
      </c>
      <c r="G729" s="6">
        <v>44764</v>
      </c>
      <c r="H729" s="68" t="s">
        <v>765</v>
      </c>
      <c r="I729" s="40">
        <v>60</v>
      </c>
      <c r="J729" s="40">
        <v>3531.43</v>
      </c>
      <c r="K729" s="40" t="s">
        <v>775</v>
      </c>
      <c r="L729" s="41">
        <f t="shared" si="48"/>
        <v>1242.357074</v>
      </c>
      <c r="M729" s="42">
        <v>48.2173913043478</v>
      </c>
      <c r="N729" s="42">
        <v>3051.91608695652</v>
      </c>
      <c r="O729" s="43">
        <v>0.32305</v>
      </c>
      <c r="P729" s="42">
        <f t="shared" si="49"/>
        <v>985.921491891305</v>
      </c>
      <c r="Q729" s="48">
        <v>0.244364292155095</v>
      </c>
      <c r="R729" s="48">
        <v>0.157118970306181</v>
      </c>
      <c r="S729" s="48">
        <f t="shared" si="50"/>
        <v>0.260097364970483</v>
      </c>
      <c r="T729" s="48">
        <v>0.0889955115307228</v>
      </c>
      <c r="U729" s="19"/>
      <c r="V729" s="16" t="s">
        <v>127</v>
      </c>
    </row>
    <row r="730" customHeight="1" spans="1:22">
      <c r="A730" s="16" t="str">
        <f t="shared" si="47"/>
        <v>11677344771</v>
      </c>
      <c r="B730" s="53">
        <v>116773</v>
      </c>
      <c r="C730" s="53" t="s">
        <v>67</v>
      </c>
      <c r="D730" s="29" t="str">
        <f>VLOOKUP(B730,[1]Sheet1!$C$2:$I$142,7,0)</f>
        <v>C1</v>
      </c>
      <c r="E730" s="53" t="s">
        <v>10</v>
      </c>
      <c r="F730" s="5" t="s">
        <v>166</v>
      </c>
      <c r="G730" s="6">
        <v>44771</v>
      </c>
      <c r="H730" s="68" t="s">
        <v>765</v>
      </c>
      <c r="I730" s="40">
        <v>43</v>
      </c>
      <c r="J730" s="40">
        <v>5084.16</v>
      </c>
      <c r="K730" s="40" t="s">
        <v>776</v>
      </c>
      <c r="L730" s="41">
        <f t="shared" si="48"/>
        <v>1111.397376</v>
      </c>
      <c r="M730" s="42">
        <v>48.2173913043478</v>
      </c>
      <c r="N730" s="42">
        <v>3051.91608695652</v>
      </c>
      <c r="O730" s="43">
        <v>0.32305</v>
      </c>
      <c r="P730" s="42">
        <f t="shared" si="49"/>
        <v>985.921491891305</v>
      </c>
      <c r="Q730" s="48">
        <v>-0.108205590622182</v>
      </c>
      <c r="R730" s="48">
        <v>0.665891150064385</v>
      </c>
      <c r="S730" s="48">
        <f t="shared" si="50"/>
        <v>0.127267622362095</v>
      </c>
      <c r="T730" s="48">
        <v>-0.323324562761183</v>
      </c>
      <c r="U730" s="19"/>
      <c r="V730" s="19" t="s">
        <v>151</v>
      </c>
    </row>
    <row r="731" customHeight="1" spans="1:21">
      <c r="A731" s="16" t="str">
        <f t="shared" si="47"/>
        <v>11329844747</v>
      </c>
      <c r="B731" s="68">
        <v>113298</v>
      </c>
      <c r="C731" s="69" t="s">
        <v>58</v>
      </c>
      <c r="D731" s="29" t="str">
        <f>VLOOKUP(B731,[1]Sheet1!$C$2:$I$142,7,0)</f>
        <v>C1</v>
      </c>
      <c r="E731" s="53" t="s">
        <v>10</v>
      </c>
      <c r="F731" s="30" t="s">
        <v>121</v>
      </c>
      <c r="G731" s="32">
        <v>44747</v>
      </c>
      <c r="H731" s="68" t="s">
        <v>759</v>
      </c>
      <c r="I731" s="40">
        <v>49</v>
      </c>
      <c r="J731" s="40">
        <v>2895.16</v>
      </c>
      <c r="K731" s="40" t="s">
        <v>777</v>
      </c>
      <c r="L731" s="41">
        <f t="shared" si="48"/>
        <v>570.636036</v>
      </c>
      <c r="M731" s="42">
        <v>43.7391304347826</v>
      </c>
      <c r="N731" s="42">
        <v>2781.25608695652</v>
      </c>
      <c r="O731" s="43">
        <v>0.2732</v>
      </c>
      <c r="P731" s="42">
        <f t="shared" si="49"/>
        <v>759.839162956522</v>
      </c>
      <c r="Q731" s="48">
        <v>0.120278330019881</v>
      </c>
      <c r="R731" s="48">
        <v>0.0409541262948285</v>
      </c>
      <c r="S731" s="48">
        <f t="shared" si="50"/>
        <v>-0.249004179016432</v>
      </c>
      <c r="T731" s="48">
        <v>-0.278550512445095</v>
      </c>
      <c r="U731" s="19"/>
    </row>
    <row r="732" customHeight="1" spans="1:21">
      <c r="A732" s="16" t="str">
        <f t="shared" si="47"/>
        <v>11329844754</v>
      </c>
      <c r="B732" s="68">
        <v>113298</v>
      </c>
      <c r="C732" s="69" t="s">
        <v>58</v>
      </c>
      <c r="D732" s="29" t="str">
        <f>VLOOKUP(B732,[1]Sheet1!$C$2:$I$142,7,0)</f>
        <v>C1</v>
      </c>
      <c r="E732" s="53" t="s">
        <v>10</v>
      </c>
      <c r="F732" s="30" t="s">
        <v>121</v>
      </c>
      <c r="G732" s="32">
        <v>44754</v>
      </c>
      <c r="H732" s="68" t="s">
        <v>759</v>
      </c>
      <c r="I732" s="40">
        <v>53</v>
      </c>
      <c r="J732" s="40">
        <v>3186.74</v>
      </c>
      <c r="K732" s="40" t="s">
        <v>778</v>
      </c>
      <c r="L732" s="41">
        <f t="shared" si="48"/>
        <v>676.544902</v>
      </c>
      <c r="M732" s="42">
        <v>43.7391304347826</v>
      </c>
      <c r="N732" s="42">
        <v>2781.25608695652</v>
      </c>
      <c r="O732" s="43">
        <v>0.2732</v>
      </c>
      <c r="P732" s="42">
        <f t="shared" si="49"/>
        <v>759.839162956522</v>
      </c>
      <c r="Q732" s="48">
        <v>0.211729622266402</v>
      </c>
      <c r="R732" s="48">
        <v>0.145791649659702</v>
      </c>
      <c r="S732" s="48">
        <f t="shared" si="50"/>
        <v>-0.109620910604851</v>
      </c>
      <c r="T732" s="48">
        <v>-0.222913616398243</v>
      </c>
      <c r="U732" s="19"/>
    </row>
    <row r="733" customHeight="1" spans="1:22">
      <c r="A733" s="16" t="str">
        <f t="shared" si="47"/>
        <v>11329844761</v>
      </c>
      <c r="B733" s="68">
        <v>113298</v>
      </c>
      <c r="C733" s="69" t="s">
        <v>58</v>
      </c>
      <c r="D733" s="29" t="str">
        <f>VLOOKUP(B733,[1]Sheet1!$C$2:$I$142,7,0)</f>
        <v>C1</v>
      </c>
      <c r="E733" s="53" t="s">
        <v>10</v>
      </c>
      <c r="F733" s="30" t="s">
        <v>121</v>
      </c>
      <c r="G733" s="32">
        <v>44761</v>
      </c>
      <c r="H733" s="68" t="s">
        <v>759</v>
      </c>
      <c r="I733" s="40">
        <v>37</v>
      </c>
      <c r="J733" s="40">
        <v>2360.99</v>
      </c>
      <c r="K733" s="40" t="s">
        <v>779</v>
      </c>
      <c r="L733" s="41">
        <f t="shared" si="48"/>
        <v>552.235561</v>
      </c>
      <c r="M733" s="42">
        <v>43.7391304347826</v>
      </c>
      <c r="N733" s="42">
        <v>2781.25608695652</v>
      </c>
      <c r="O733" s="43">
        <v>0.2732</v>
      </c>
      <c r="P733" s="42">
        <f t="shared" si="49"/>
        <v>759.839162956522</v>
      </c>
      <c r="Q733" s="48">
        <v>-0.154075546719682</v>
      </c>
      <c r="R733" s="48">
        <v>-0.151106576962646</v>
      </c>
      <c r="S733" s="48">
        <f t="shared" si="50"/>
        <v>-0.273220455166774</v>
      </c>
      <c r="T733" s="48">
        <v>-0.14385065885798</v>
      </c>
      <c r="U733" s="19"/>
      <c r="V733" s="16" t="s">
        <v>127</v>
      </c>
    </row>
    <row r="734" customHeight="1" spans="1:22">
      <c r="A734" s="16" t="str">
        <f t="shared" si="47"/>
        <v>11329844768</v>
      </c>
      <c r="B734" s="68">
        <v>113298</v>
      </c>
      <c r="C734" s="69" t="s">
        <v>58</v>
      </c>
      <c r="D734" s="29" t="str">
        <f>VLOOKUP(B734,[1]Sheet1!$C$2:$I$142,7,0)</f>
        <v>C1</v>
      </c>
      <c r="E734" s="53" t="s">
        <v>10</v>
      </c>
      <c r="F734" s="30" t="s">
        <v>121</v>
      </c>
      <c r="G734" s="32">
        <v>44768</v>
      </c>
      <c r="H734" s="68" t="s">
        <v>759</v>
      </c>
      <c r="I734" s="40">
        <v>34</v>
      </c>
      <c r="J734" s="40">
        <v>8064.13</v>
      </c>
      <c r="K734" s="40" t="s">
        <v>780</v>
      </c>
      <c r="L734" s="41">
        <f t="shared" si="48"/>
        <v>1519.282092</v>
      </c>
      <c r="M734" s="42">
        <v>43.7391304347826</v>
      </c>
      <c r="N734" s="42">
        <v>2781.25608695652</v>
      </c>
      <c r="O734" s="43">
        <v>0.2732</v>
      </c>
      <c r="P734" s="42">
        <f t="shared" si="49"/>
        <v>759.839162956522</v>
      </c>
      <c r="Q734" s="48">
        <v>-0.222664015904573</v>
      </c>
      <c r="R734" s="48">
        <v>1.89945612625137</v>
      </c>
      <c r="S734" s="48">
        <f t="shared" si="50"/>
        <v>0.999478529230447</v>
      </c>
      <c r="T734" s="48">
        <v>-0.310395314787701</v>
      </c>
      <c r="U734" s="19"/>
      <c r="V734" s="19" t="s">
        <v>151</v>
      </c>
    </row>
    <row r="735" customHeight="1" spans="1:21">
      <c r="A735" s="16" t="str">
        <f t="shared" si="47"/>
        <v>11329844743</v>
      </c>
      <c r="B735" s="68">
        <v>113298</v>
      </c>
      <c r="C735" s="69" t="s">
        <v>58</v>
      </c>
      <c r="D735" s="29" t="str">
        <f>VLOOKUP(B735,[1]Sheet1!$C$2:$I$142,7,0)</f>
        <v>C1</v>
      </c>
      <c r="E735" s="53" t="s">
        <v>10</v>
      </c>
      <c r="F735" s="5" t="s">
        <v>166</v>
      </c>
      <c r="G735" s="6">
        <v>44743</v>
      </c>
      <c r="H735" s="68" t="s">
        <v>759</v>
      </c>
      <c r="I735" s="40">
        <v>49</v>
      </c>
      <c r="J735" s="40">
        <v>2728.2</v>
      </c>
      <c r="K735" s="40" t="s">
        <v>730</v>
      </c>
      <c r="L735" s="41">
        <f t="shared" si="48"/>
        <v>755.43858</v>
      </c>
      <c r="M735" s="42">
        <v>43.7391304347826</v>
      </c>
      <c r="N735" s="42">
        <v>2781.25608695652</v>
      </c>
      <c r="O735" s="43">
        <v>0.2732</v>
      </c>
      <c r="P735" s="42">
        <f t="shared" si="49"/>
        <v>759.839162956522</v>
      </c>
      <c r="Q735" s="48">
        <v>0.120278330019881</v>
      </c>
      <c r="R735" s="48">
        <v>-0.019076304122207</v>
      </c>
      <c r="S735" s="48">
        <f t="shared" si="50"/>
        <v>-0.00579146636690732</v>
      </c>
      <c r="T735" s="48">
        <v>0.0135431918008786</v>
      </c>
      <c r="U735" s="19"/>
    </row>
    <row r="736" customHeight="1" spans="1:21">
      <c r="A736" s="16" t="str">
        <f t="shared" si="47"/>
        <v>11329844750</v>
      </c>
      <c r="B736" s="68">
        <v>113298</v>
      </c>
      <c r="C736" s="69" t="s">
        <v>58</v>
      </c>
      <c r="D736" s="29" t="str">
        <f>VLOOKUP(B736,[1]Sheet1!$C$2:$I$142,7,0)</f>
        <v>C1</v>
      </c>
      <c r="E736" s="53" t="s">
        <v>10</v>
      </c>
      <c r="F736" s="5" t="s">
        <v>166</v>
      </c>
      <c r="G736" s="6">
        <v>44750</v>
      </c>
      <c r="H736" s="68" t="s">
        <v>759</v>
      </c>
      <c r="I736" s="40">
        <v>34</v>
      </c>
      <c r="J736" s="40">
        <v>2463.08</v>
      </c>
      <c r="K736" s="40" t="s">
        <v>781</v>
      </c>
      <c r="L736" s="41">
        <f t="shared" si="48"/>
        <v>606.163988</v>
      </c>
      <c r="M736" s="42">
        <v>43.7391304347826</v>
      </c>
      <c r="N736" s="42">
        <v>2781.25608695652</v>
      </c>
      <c r="O736" s="43">
        <v>0.2732</v>
      </c>
      <c r="P736" s="42">
        <f t="shared" si="49"/>
        <v>759.839162956522</v>
      </c>
      <c r="Q736" s="48">
        <v>-0.222664015904573</v>
      </c>
      <c r="R736" s="48">
        <v>-0.114400140443269</v>
      </c>
      <c r="S736" s="48">
        <f t="shared" si="50"/>
        <v>-0.202246978635024</v>
      </c>
      <c r="T736" s="48">
        <v>-0.099194729136164</v>
      </c>
      <c r="U736" s="19"/>
    </row>
    <row r="737" customHeight="1" spans="1:21">
      <c r="A737" s="16" t="str">
        <f t="shared" si="47"/>
        <v>11329844757</v>
      </c>
      <c r="B737" s="68">
        <v>113298</v>
      </c>
      <c r="C737" s="69" t="s">
        <v>58</v>
      </c>
      <c r="D737" s="29" t="str">
        <f>VLOOKUP(B737,[1]Sheet1!$C$2:$I$142,7,0)</f>
        <v>C1</v>
      </c>
      <c r="E737" s="53" t="s">
        <v>10</v>
      </c>
      <c r="F737" s="5" t="s">
        <v>166</v>
      </c>
      <c r="G737" s="6">
        <v>44757</v>
      </c>
      <c r="H737" s="68" t="s">
        <v>759</v>
      </c>
      <c r="I737" s="40">
        <v>31</v>
      </c>
      <c r="J737" s="40">
        <v>1251.04</v>
      </c>
      <c r="K737" s="40" t="s">
        <v>782</v>
      </c>
      <c r="L737" s="41">
        <f t="shared" si="48"/>
        <v>516.67952</v>
      </c>
      <c r="M737" s="42">
        <v>43.7391304347826</v>
      </c>
      <c r="N737" s="42">
        <v>2781.25608695652</v>
      </c>
      <c r="O737" s="43">
        <v>0.2732</v>
      </c>
      <c r="P737" s="42">
        <f t="shared" si="49"/>
        <v>759.839162956522</v>
      </c>
      <c r="Q737" s="48">
        <v>-0.291252485089463</v>
      </c>
      <c r="R737" s="48">
        <v>-0.550188849611116</v>
      </c>
      <c r="S737" s="48">
        <f t="shared" si="50"/>
        <v>-0.320014622581958</v>
      </c>
      <c r="T737" s="48">
        <v>0.511713030746706</v>
      </c>
      <c r="U737" s="19"/>
    </row>
    <row r="738" customHeight="1" spans="1:22">
      <c r="A738" s="16" t="str">
        <f t="shared" si="47"/>
        <v>11329844764</v>
      </c>
      <c r="B738" s="68">
        <v>113298</v>
      </c>
      <c r="C738" s="69" t="s">
        <v>58</v>
      </c>
      <c r="D738" s="29" t="str">
        <f>VLOOKUP(B738,[1]Sheet1!$C$2:$I$142,7,0)</f>
        <v>C1</v>
      </c>
      <c r="E738" s="53" t="s">
        <v>10</v>
      </c>
      <c r="F738" s="5" t="s">
        <v>166</v>
      </c>
      <c r="G738" s="6">
        <v>44764</v>
      </c>
      <c r="H738" s="68" t="s">
        <v>759</v>
      </c>
      <c r="I738" s="40">
        <v>30</v>
      </c>
      <c r="J738" s="40">
        <v>2173.85</v>
      </c>
      <c r="K738" s="40" t="s">
        <v>783</v>
      </c>
      <c r="L738" s="41">
        <f t="shared" si="48"/>
        <v>437.596005</v>
      </c>
      <c r="M738" s="42">
        <v>43.7391304347826</v>
      </c>
      <c r="N738" s="42">
        <v>2781.25608695652</v>
      </c>
      <c r="O738" s="43">
        <v>0.2732</v>
      </c>
      <c r="P738" s="42">
        <f t="shared" si="49"/>
        <v>759.839162956522</v>
      </c>
      <c r="Q738" s="48">
        <v>-0.314115308151093</v>
      </c>
      <c r="R738" s="48">
        <v>-0.218392721837131</v>
      </c>
      <c r="S738" s="48">
        <f t="shared" si="50"/>
        <v>-0.42409390521894</v>
      </c>
      <c r="T738" s="48">
        <v>-0.263177159590044</v>
      </c>
      <c r="U738" s="19"/>
      <c r="V738" s="16" t="s">
        <v>127</v>
      </c>
    </row>
    <row r="739" customHeight="1" spans="1:21">
      <c r="A739" s="16" t="str">
        <f t="shared" si="47"/>
        <v>11329844771</v>
      </c>
      <c r="B739" s="68">
        <v>113298</v>
      </c>
      <c r="C739" s="69" t="s">
        <v>58</v>
      </c>
      <c r="D739" s="29" t="str">
        <f>VLOOKUP(B739,[1]Sheet1!$C$2:$I$142,7,0)</f>
        <v>C1</v>
      </c>
      <c r="E739" s="53" t="s">
        <v>10</v>
      </c>
      <c r="F739" s="5" t="s">
        <v>166</v>
      </c>
      <c r="G739" s="6">
        <v>44771</v>
      </c>
      <c r="H739" s="68" t="s">
        <v>759</v>
      </c>
      <c r="I739" s="40">
        <v>42</v>
      </c>
      <c r="J739" s="40">
        <v>2783.42</v>
      </c>
      <c r="K739" s="40" t="s">
        <v>784</v>
      </c>
      <c r="L739" s="41">
        <f t="shared" si="48"/>
        <v>780.470968</v>
      </c>
      <c r="M739" s="42">
        <v>43.7391304347826</v>
      </c>
      <c r="N739" s="42">
        <v>2781.25608695652</v>
      </c>
      <c r="O739" s="43">
        <v>0.2732</v>
      </c>
      <c r="P739" s="42">
        <f t="shared" si="49"/>
        <v>759.839162956522</v>
      </c>
      <c r="Q739" s="48">
        <v>-0.0397614314115308</v>
      </c>
      <c r="R739" s="48">
        <v>0.000778034447682303</v>
      </c>
      <c r="S739" s="48">
        <f t="shared" si="50"/>
        <v>0.0271528581959375</v>
      </c>
      <c r="T739" s="48">
        <v>0.0263543191800878</v>
      </c>
      <c r="U739" s="19"/>
    </row>
    <row r="740" customHeight="1" spans="1:21">
      <c r="A740" s="16" t="str">
        <f t="shared" si="47"/>
        <v>11329844745</v>
      </c>
      <c r="B740" s="68">
        <v>113298</v>
      </c>
      <c r="C740" s="69" t="s">
        <v>58</v>
      </c>
      <c r="D740" s="29" t="str">
        <f>VLOOKUP(B740,[1]Sheet1!$C$2:$I$142,7,0)</f>
        <v>C1</v>
      </c>
      <c r="E740" s="53" t="s">
        <v>10</v>
      </c>
      <c r="F740" s="5" t="s">
        <v>268</v>
      </c>
      <c r="G740" s="6">
        <v>44745</v>
      </c>
      <c r="H740" s="68" t="s">
        <v>759</v>
      </c>
      <c r="I740" s="40">
        <v>57</v>
      </c>
      <c r="J740" s="40">
        <v>2738.7</v>
      </c>
      <c r="K740" s="40" t="s">
        <v>785</v>
      </c>
      <c r="L740" s="41">
        <f t="shared" si="48"/>
        <v>1044.54018</v>
      </c>
      <c r="M740" s="42">
        <v>43.7391304347826</v>
      </c>
      <c r="N740" s="42">
        <v>2781.25608695652</v>
      </c>
      <c r="O740" s="43">
        <v>0.2732</v>
      </c>
      <c r="P740" s="42">
        <f t="shared" si="49"/>
        <v>759.839162956522</v>
      </c>
      <c r="Q740" s="48">
        <v>0.303180914512922</v>
      </c>
      <c r="R740" s="48">
        <v>-0.0153010314857739</v>
      </c>
      <c r="S740" s="48">
        <f t="shared" si="50"/>
        <v>0.374685895283038</v>
      </c>
      <c r="T740" s="48">
        <v>0.396046852122987</v>
      </c>
      <c r="U740" s="19"/>
    </row>
    <row r="741" customHeight="1" spans="1:21">
      <c r="A741" s="16" t="str">
        <f t="shared" si="47"/>
        <v>11329844752</v>
      </c>
      <c r="B741" s="68">
        <v>113298</v>
      </c>
      <c r="C741" s="69" t="s">
        <v>58</v>
      </c>
      <c r="D741" s="29" t="str">
        <f>VLOOKUP(B741,[1]Sheet1!$C$2:$I$142,7,0)</f>
        <v>C1</v>
      </c>
      <c r="E741" s="53" t="s">
        <v>10</v>
      </c>
      <c r="F741" s="5" t="s">
        <v>268</v>
      </c>
      <c r="G741" s="7">
        <v>44752</v>
      </c>
      <c r="H741" s="68" t="s">
        <v>759</v>
      </c>
      <c r="I741" s="40">
        <v>61</v>
      </c>
      <c r="J741" s="40">
        <v>3254.22</v>
      </c>
      <c r="K741" s="40" t="s">
        <v>786</v>
      </c>
      <c r="L741" s="41">
        <f t="shared" si="48"/>
        <v>1111.31613</v>
      </c>
      <c r="M741" s="42">
        <v>43.7391304347826</v>
      </c>
      <c r="N741" s="42">
        <v>2781.25608695652</v>
      </c>
      <c r="O741" s="43">
        <v>0.2732</v>
      </c>
      <c r="P741" s="42">
        <f t="shared" si="49"/>
        <v>759.839162956522</v>
      </c>
      <c r="Q741" s="48">
        <v>0.394632206759443</v>
      </c>
      <c r="R741" s="48">
        <v>0.170054068469845</v>
      </c>
      <c r="S741" s="48">
        <f t="shared" si="50"/>
        <v>0.462567585587307</v>
      </c>
      <c r="T741" s="48">
        <v>0.25</v>
      </c>
      <c r="U741" s="19"/>
    </row>
    <row r="742" customHeight="1" spans="1:22">
      <c r="A742" s="16" t="str">
        <f t="shared" si="47"/>
        <v>11329844759</v>
      </c>
      <c r="B742" s="68">
        <v>113298</v>
      </c>
      <c r="C742" s="69" t="s">
        <v>58</v>
      </c>
      <c r="D742" s="29" t="str">
        <f>VLOOKUP(B742,[1]Sheet1!$C$2:$I$142,7,0)</f>
        <v>C1</v>
      </c>
      <c r="E742" s="53" t="s">
        <v>10</v>
      </c>
      <c r="F742" s="5" t="s">
        <v>268</v>
      </c>
      <c r="G742" s="6">
        <v>44759</v>
      </c>
      <c r="H742" s="68" t="s">
        <v>759</v>
      </c>
      <c r="I742" s="40">
        <v>49</v>
      </c>
      <c r="J742" s="40">
        <v>6058.02</v>
      </c>
      <c r="K742" s="40" t="s">
        <v>787</v>
      </c>
      <c r="L742" s="41">
        <f t="shared" si="48"/>
        <v>1028.651796</v>
      </c>
      <c r="M742" s="42">
        <v>43.7391304347826</v>
      </c>
      <c r="N742" s="42">
        <v>2781.25608695652</v>
      </c>
      <c r="O742" s="43">
        <v>0.2732</v>
      </c>
      <c r="P742" s="42">
        <f t="shared" si="49"/>
        <v>759.839162956522</v>
      </c>
      <c r="Q742" s="48">
        <v>0.120278330019881</v>
      </c>
      <c r="R742" s="48">
        <v>1.17815972732996</v>
      </c>
      <c r="S742" s="48">
        <f t="shared" si="50"/>
        <v>0.353775701686042</v>
      </c>
      <c r="T742" s="48">
        <v>-0.378477306002928</v>
      </c>
      <c r="U742" s="19"/>
      <c r="V742" s="16" t="s">
        <v>127</v>
      </c>
    </row>
    <row r="743" customHeight="1" spans="1:21">
      <c r="A743" s="16" t="str">
        <f t="shared" si="47"/>
        <v>11329844766</v>
      </c>
      <c r="B743" s="68">
        <v>113298</v>
      </c>
      <c r="C743" s="69" t="s">
        <v>58</v>
      </c>
      <c r="D743" s="29" t="str">
        <f>VLOOKUP(B743,[1]Sheet1!$C$2:$I$142,7,0)</f>
        <v>C1</v>
      </c>
      <c r="E743" s="53" t="s">
        <v>10</v>
      </c>
      <c r="F743" s="5" t="s">
        <v>268</v>
      </c>
      <c r="G743" s="6">
        <v>44766</v>
      </c>
      <c r="H743" s="68" t="s">
        <v>759</v>
      </c>
      <c r="I743" s="40">
        <v>42</v>
      </c>
      <c r="J743" s="40">
        <v>4067.64</v>
      </c>
      <c r="K743" s="40" t="s">
        <v>788</v>
      </c>
      <c r="L743" s="41">
        <f t="shared" si="48"/>
        <v>1405.36962</v>
      </c>
      <c r="M743" s="42">
        <v>43.7391304347826</v>
      </c>
      <c r="N743" s="42">
        <v>2781.25608695652</v>
      </c>
      <c r="O743" s="43">
        <v>0.2732</v>
      </c>
      <c r="P743" s="42">
        <f t="shared" si="49"/>
        <v>759.839162956522</v>
      </c>
      <c r="Q743" s="48">
        <v>-0.0397614314115308</v>
      </c>
      <c r="R743" s="48">
        <v>0.462519046367695</v>
      </c>
      <c r="S743" s="48">
        <f t="shared" si="50"/>
        <v>0.849561971156804</v>
      </c>
      <c r="T743" s="48">
        <v>0.264641288433382</v>
      </c>
      <c r="U743" s="19"/>
    </row>
    <row r="744" customHeight="1" spans="1:21">
      <c r="A744" s="16" t="str">
        <f t="shared" si="47"/>
        <v>11329844773</v>
      </c>
      <c r="B744" s="68">
        <v>113298</v>
      </c>
      <c r="C744" s="69" t="s">
        <v>58</v>
      </c>
      <c r="D744" s="29" t="str">
        <f>VLOOKUP(B744,[1]Sheet1!$C$2:$I$142,7,0)</f>
        <v>C1</v>
      </c>
      <c r="E744" s="53" t="s">
        <v>10</v>
      </c>
      <c r="F744" s="5" t="s">
        <v>268</v>
      </c>
      <c r="G744" s="6">
        <v>44773</v>
      </c>
      <c r="H744" s="68" t="s">
        <v>759</v>
      </c>
      <c r="I744" s="40">
        <v>32</v>
      </c>
      <c r="J744" s="40">
        <v>3203.99</v>
      </c>
      <c r="K744" s="40" t="s">
        <v>789</v>
      </c>
      <c r="L744" s="41">
        <f t="shared" si="48"/>
        <v>781.77356</v>
      </c>
      <c r="M744" s="42">
        <v>43.7391304347826</v>
      </c>
      <c r="N744" s="42">
        <v>2781.25608695652</v>
      </c>
      <c r="O744" s="43">
        <v>0.2732</v>
      </c>
      <c r="P744" s="42">
        <f t="shared" si="49"/>
        <v>759.839162956522</v>
      </c>
      <c r="Q744" s="48">
        <v>-0.268389662027833</v>
      </c>
      <c r="R744" s="48">
        <v>0.151993883276699</v>
      </c>
      <c r="S744" s="48">
        <f t="shared" si="50"/>
        <v>0.0288671578313125</v>
      </c>
      <c r="T744" s="48">
        <v>-0.10688140556369</v>
      </c>
      <c r="U744" s="19"/>
    </row>
    <row r="745" customHeight="1" spans="1:21">
      <c r="A745" s="16" t="str">
        <f t="shared" si="47"/>
        <v>11302544747</v>
      </c>
      <c r="B745" s="68">
        <v>113025</v>
      </c>
      <c r="C745" s="69" t="s">
        <v>66</v>
      </c>
      <c r="D745" s="29" t="str">
        <f>VLOOKUP(B745,[1]Sheet1!$C$2:$I$142,7,0)</f>
        <v>C1</v>
      </c>
      <c r="E745" s="53" t="s">
        <v>10</v>
      </c>
      <c r="F745" s="30" t="s">
        <v>121</v>
      </c>
      <c r="G745" s="32">
        <v>44747</v>
      </c>
      <c r="H745" s="68" t="s">
        <v>372</v>
      </c>
      <c r="I745" s="40">
        <v>61</v>
      </c>
      <c r="J745" s="40">
        <v>4329.15</v>
      </c>
      <c r="K745" s="40" t="s">
        <v>790</v>
      </c>
      <c r="L745" s="41">
        <f t="shared" si="48"/>
        <v>1114.756125</v>
      </c>
      <c r="M745" s="42">
        <v>49.6086956521739</v>
      </c>
      <c r="N745" s="42">
        <v>3676.04434782609</v>
      </c>
      <c r="O745" s="43">
        <v>0.28955</v>
      </c>
      <c r="P745" s="42">
        <f t="shared" si="49"/>
        <v>1064.39864091304</v>
      </c>
      <c r="Q745" s="48">
        <v>0.229623137598598</v>
      </c>
      <c r="R745" s="48">
        <v>0.177665335446821</v>
      </c>
      <c r="S745" s="48">
        <f t="shared" si="50"/>
        <v>0.0473107369281867</v>
      </c>
      <c r="T745" s="48">
        <v>-0.110689000172682</v>
      </c>
      <c r="U745" s="19"/>
    </row>
    <row r="746" customHeight="1" spans="1:21">
      <c r="A746" s="16" t="str">
        <f t="shared" si="47"/>
        <v>11302544754</v>
      </c>
      <c r="B746" s="68">
        <v>113025</v>
      </c>
      <c r="C746" s="69" t="s">
        <v>66</v>
      </c>
      <c r="D746" s="29" t="str">
        <f>VLOOKUP(B746,[1]Sheet1!$C$2:$I$142,7,0)</f>
        <v>C1</v>
      </c>
      <c r="E746" s="53" t="s">
        <v>10</v>
      </c>
      <c r="F746" s="30" t="s">
        <v>121</v>
      </c>
      <c r="G746" s="32">
        <v>44754</v>
      </c>
      <c r="H746" s="68" t="s">
        <v>372</v>
      </c>
      <c r="I746" s="40">
        <v>71</v>
      </c>
      <c r="J746" s="40">
        <v>4631.5</v>
      </c>
      <c r="K746" s="40" t="s">
        <v>791</v>
      </c>
      <c r="L746" s="41">
        <f t="shared" si="48"/>
        <v>1764.6015</v>
      </c>
      <c r="M746" s="42">
        <v>49.6086956521739</v>
      </c>
      <c r="N746" s="42">
        <v>3676.04434782609</v>
      </c>
      <c r="O746" s="43">
        <v>0.28955</v>
      </c>
      <c r="P746" s="42">
        <f t="shared" si="49"/>
        <v>1064.39864091304</v>
      </c>
      <c r="Q746" s="48">
        <v>0.431200701139351</v>
      </c>
      <c r="R746" s="48">
        <v>0.259914071150677</v>
      </c>
      <c r="S746" s="48">
        <f t="shared" si="50"/>
        <v>0.657838926293932</v>
      </c>
      <c r="T746" s="48">
        <v>0.315834916249353</v>
      </c>
      <c r="U746" s="19"/>
    </row>
    <row r="747" customHeight="1" spans="1:22">
      <c r="A747" s="16" t="str">
        <f t="shared" si="47"/>
        <v>11302544761</v>
      </c>
      <c r="B747" s="68">
        <v>113025</v>
      </c>
      <c r="C747" s="69" t="s">
        <v>66</v>
      </c>
      <c r="D747" s="29" t="str">
        <f>VLOOKUP(B747,[1]Sheet1!$C$2:$I$142,7,0)</f>
        <v>C1</v>
      </c>
      <c r="E747" s="53" t="s">
        <v>10</v>
      </c>
      <c r="F747" s="30" t="s">
        <v>121</v>
      </c>
      <c r="G747" s="32">
        <v>44761</v>
      </c>
      <c r="H747" s="68" t="s">
        <v>372</v>
      </c>
      <c r="I747" s="40">
        <v>71</v>
      </c>
      <c r="J747" s="40">
        <v>3880.2</v>
      </c>
      <c r="K747" s="40" t="s">
        <v>792</v>
      </c>
      <c r="L747" s="41">
        <f t="shared" si="48"/>
        <v>1128.75018</v>
      </c>
      <c r="M747" s="42">
        <v>49.6086956521739</v>
      </c>
      <c r="N747" s="42">
        <v>3676.04434782609</v>
      </c>
      <c r="O747" s="43">
        <v>0.28955</v>
      </c>
      <c r="P747" s="42">
        <f t="shared" si="49"/>
        <v>1064.39864091304</v>
      </c>
      <c r="Q747" s="48">
        <v>0.431200701139351</v>
      </c>
      <c r="R747" s="48">
        <v>0.055536776180256</v>
      </c>
      <c r="S747" s="48">
        <f t="shared" si="50"/>
        <v>0.0604581184280315</v>
      </c>
      <c r="T747" s="48">
        <v>0.00466240718356076</v>
      </c>
      <c r="U747" s="19"/>
      <c r="V747" s="16" t="s">
        <v>127</v>
      </c>
    </row>
    <row r="748" customHeight="1" spans="1:21">
      <c r="A748" s="16" t="str">
        <f t="shared" si="47"/>
        <v>11302544768</v>
      </c>
      <c r="B748" s="68">
        <v>113025</v>
      </c>
      <c r="C748" s="69" t="s">
        <v>66</v>
      </c>
      <c r="D748" s="29" t="str">
        <f>VLOOKUP(B748,[1]Sheet1!$C$2:$I$142,7,0)</f>
        <v>C1</v>
      </c>
      <c r="E748" s="53" t="s">
        <v>10</v>
      </c>
      <c r="F748" s="30" t="s">
        <v>121</v>
      </c>
      <c r="G748" s="32">
        <v>44768</v>
      </c>
      <c r="H748" s="68" t="s">
        <v>372</v>
      </c>
      <c r="I748" s="40">
        <v>44</v>
      </c>
      <c r="J748" s="40">
        <v>2361</v>
      </c>
      <c r="K748" s="40" t="s">
        <v>793</v>
      </c>
      <c r="L748" s="41">
        <f t="shared" si="48"/>
        <v>845.4741</v>
      </c>
      <c r="M748" s="42">
        <v>49.6086956521739</v>
      </c>
      <c r="N748" s="42">
        <v>3676.04434782609</v>
      </c>
      <c r="O748" s="43">
        <v>0.28955</v>
      </c>
      <c r="P748" s="42">
        <f t="shared" si="49"/>
        <v>1064.39864091304</v>
      </c>
      <c r="Q748" s="48">
        <v>-0.113058720420684</v>
      </c>
      <c r="R748" s="48">
        <v>-0.357733537301793</v>
      </c>
      <c r="S748" s="48">
        <f t="shared" si="50"/>
        <v>-0.205679087231124</v>
      </c>
      <c r="T748" s="48">
        <v>0.23674667587636</v>
      </c>
      <c r="U748" s="19"/>
    </row>
    <row r="749" customHeight="1" spans="1:21">
      <c r="A749" s="16" t="str">
        <f t="shared" si="47"/>
        <v>11302544749</v>
      </c>
      <c r="B749" s="68">
        <v>113025</v>
      </c>
      <c r="C749" s="69" t="s">
        <v>66</v>
      </c>
      <c r="D749" s="29" t="str">
        <f>VLOOKUP(B749,[1]Sheet1!$C$2:$I$142,7,0)</f>
        <v>C1</v>
      </c>
      <c r="E749" s="53" t="s">
        <v>10</v>
      </c>
      <c r="F749" s="30" t="s">
        <v>114</v>
      </c>
      <c r="G749" s="6">
        <v>44749</v>
      </c>
      <c r="H749" s="68" t="s">
        <v>372</v>
      </c>
      <c r="I749" s="40">
        <v>41</v>
      </c>
      <c r="J749" s="40">
        <v>2951.74</v>
      </c>
      <c r="K749" s="40" t="s">
        <v>794</v>
      </c>
      <c r="L749" s="41">
        <f t="shared" si="48"/>
        <v>1189.846394</v>
      </c>
      <c r="M749" s="42">
        <v>49.6086956521739</v>
      </c>
      <c r="N749" s="42">
        <v>3676.04434782609</v>
      </c>
      <c r="O749" s="43">
        <v>0.28955</v>
      </c>
      <c r="P749" s="42">
        <f t="shared" si="49"/>
        <v>1064.39864091304</v>
      </c>
      <c r="Q749" s="48">
        <v>-0.17353198948291</v>
      </c>
      <c r="R749" s="48">
        <v>-0.197033626173314</v>
      </c>
      <c r="S749" s="48">
        <f t="shared" si="50"/>
        <v>0.117857866653557</v>
      </c>
      <c r="T749" s="48">
        <v>0.392160248661717</v>
      </c>
      <c r="U749" s="19"/>
    </row>
    <row r="750" customHeight="1" spans="1:21">
      <c r="A750" s="16" t="str">
        <f t="shared" si="47"/>
        <v>11302544756</v>
      </c>
      <c r="B750" s="68">
        <v>113025</v>
      </c>
      <c r="C750" s="69" t="s">
        <v>66</v>
      </c>
      <c r="D750" s="29" t="str">
        <f>VLOOKUP(B750,[1]Sheet1!$C$2:$I$142,7,0)</f>
        <v>C1</v>
      </c>
      <c r="E750" s="53" t="s">
        <v>10</v>
      </c>
      <c r="F750" s="30" t="s">
        <v>114</v>
      </c>
      <c r="G750" s="32">
        <v>44756</v>
      </c>
      <c r="H750" s="68" t="s">
        <v>372</v>
      </c>
      <c r="I750" s="40">
        <v>44</v>
      </c>
      <c r="J750" s="40">
        <v>4273.96</v>
      </c>
      <c r="K750" s="40" t="s">
        <v>795</v>
      </c>
      <c r="L750" s="41">
        <f t="shared" si="48"/>
        <v>954.802664</v>
      </c>
      <c r="M750" s="42">
        <v>49.6086956521739</v>
      </c>
      <c r="N750" s="42">
        <v>3676.04434782609</v>
      </c>
      <c r="O750" s="43">
        <v>0.28955</v>
      </c>
      <c r="P750" s="42">
        <f t="shared" si="49"/>
        <v>1064.39864091304</v>
      </c>
      <c r="Q750" s="48">
        <v>-0.113058720420684</v>
      </c>
      <c r="R750" s="48">
        <v>0.16265191483</v>
      </c>
      <c r="S750" s="48">
        <f t="shared" si="50"/>
        <v>-0.102965160514515</v>
      </c>
      <c r="T750" s="48">
        <v>-0.228457951994474</v>
      </c>
      <c r="U750" s="19"/>
    </row>
    <row r="751" customHeight="1" spans="1:22">
      <c r="A751" s="16" t="str">
        <f t="shared" si="47"/>
        <v>11302544763</v>
      </c>
      <c r="B751" s="68">
        <v>113025</v>
      </c>
      <c r="C751" s="69" t="s">
        <v>66</v>
      </c>
      <c r="D751" s="29" t="str">
        <f>VLOOKUP(B751,[1]Sheet1!$C$2:$I$142,7,0)</f>
        <v>C1</v>
      </c>
      <c r="E751" s="53" t="s">
        <v>10</v>
      </c>
      <c r="F751" s="30" t="s">
        <v>114</v>
      </c>
      <c r="G751" s="32">
        <v>44763</v>
      </c>
      <c r="H751" s="68" t="s">
        <v>372</v>
      </c>
      <c r="I751" s="40">
        <v>46</v>
      </c>
      <c r="J751" s="40">
        <v>3621.4</v>
      </c>
      <c r="K751" s="40" t="s">
        <v>796</v>
      </c>
      <c r="L751" s="41">
        <f t="shared" si="48"/>
        <v>1088.95498</v>
      </c>
      <c r="M751" s="42">
        <v>49.6086956521739</v>
      </c>
      <c r="N751" s="42">
        <v>3676.04434782609</v>
      </c>
      <c r="O751" s="43">
        <v>0.28955</v>
      </c>
      <c r="P751" s="42">
        <f t="shared" si="49"/>
        <v>1064.39864091304</v>
      </c>
      <c r="Q751" s="48">
        <v>-0.0727432077125329</v>
      </c>
      <c r="R751" s="48">
        <v>-0.0148649860163962</v>
      </c>
      <c r="S751" s="48">
        <f t="shared" si="50"/>
        <v>0.0230706223618364</v>
      </c>
      <c r="T751" s="48">
        <v>0.0385080297012608</v>
      </c>
      <c r="U751" s="19"/>
      <c r="V751" s="16" t="s">
        <v>127</v>
      </c>
    </row>
    <row r="752" customHeight="1" spans="1:21">
      <c r="A752" s="16" t="str">
        <f t="shared" si="47"/>
        <v>11302544770</v>
      </c>
      <c r="B752" s="68">
        <v>113025</v>
      </c>
      <c r="C752" s="69" t="s">
        <v>66</v>
      </c>
      <c r="D752" s="29" t="str">
        <f>VLOOKUP(B752,[1]Sheet1!$C$2:$I$142,7,0)</f>
        <v>C1</v>
      </c>
      <c r="E752" s="53" t="s">
        <v>10</v>
      </c>
      <c r="F752" s="30" t="s">
        <v>114</v>
      </c>
      <c r="G752" s="32">
        <v>44770</v>
      </c>
      <c r="H752" s="68" t="s">
        <v>372</v>
      </c>
      <c r="I752" s="40">
        <v>52</v>
      </c>
      <c r="J752" s="40">
        <v>2612.1</v>
      </c>
      <c r="K752" s="40" t="s">
        <v>797</v>
      </c>
      <c r="L752" s="41">
        <f t="shared" si="48"/>
        <v>1038.04854</v>
      </c>
      <c r="M752" s="42">
        <v>49.6086956521739</v>
      </c>
      <c r="N752" s="42">
        <v>3676.04434782609</v>
      </c>
      <c r="O752" s="43">
        <v>0.28955</v>
      </c>
      <c r="P752" s="42">
        <f t="shared" si="49"/>
        <v>1064.39864091304</v>
      </c>
      <c r="Q752" s="48">
        <v>0.0482033304119193</v>
      </c>
      <c r="R752" s="48">
        <v>-0.289426417952568</v>
      </c>
      <c r="S752" s="48">
        <f t="shared" si="50"/>
        <v>-0.0247558573453648</v>
      </c>
      <c r="T752" s="48">
        <v>0.372474529442238</v>
      </c>
      <c r="U752" s="19"/>
    </row>
    <row r="753" customHeight="1" spans="1:21">
      <c r="A753" s="16" t="str">
        <f t="shared" si="47"/>
        <v>11302544744</v>
      </c>
      <c r="B753" s="68">
        <v>113025</v>
      </c>
      <c r="C753" s="69" t="s">
        <v>66</v>
      </c>
      <c r="D753" s="29" t="str">
        <f>VLOOKUP(B753,[1]Sheet1!$C$2:$I$142,7,0)</f>
        <v>C1</v>
      </c>
      <c r="E753" s="53" t="s">
        <v>10</v>
      </c>
      <c r="F753" s="5" t="s">
        <v>262</v>
      </c>
      <c r="G753" s="6">
        <v>44744</v>
      </c>
      <c r="H753" s="68" t="s">
        <v>372</v>
      </c>
      <c r="I753" s="40">
        <v>49</v>
      </c>
      <c r="J753" s="40">
        <v>3719.8</v>
      </c>
      <c r="K753" s="40" t="s">
        <v>798</v>
      </c>
      <c r="L753" s="41">
        <f t="shared" si="48"/>
        <v>985.747</v>
      </c>
      <c r="M753" s="42">
        <v>49.6086956521739</v>
      </c>
      <c r="N753" s="42">
        <v>3676.04434782609</v>
      </c>
      <c r="O753" s="43">
        <v>0.28955</v>
      </c>
      <c r="P753" s="42">
        <f t="shared" si="49"/>
        <v>1064.39864091304</v>
      </c>
      <c r="Q753" s="48">
        <v>-0.0122699386503068</v>
      </c>
      <c r="R753" s="48">
        <v>0.0119029173844948</v>
      </c>
      <c r="S753" s="48">
        <f t="shared" si="50"/>
        <v>-0.0738930301955063</v>
      </c>
      <c r="T753" s="48">
        <v>-0.0847867380417889</v>
      </c>
      <c r="U753" s="19"/>
    </row>
    <row r="754" customHeight="1" spans="1:21">
      <c r="A754" s="16" t="str">
        <f t="shared" si="47"/>
        <v>11302544751</v>
      </c>
      <c r="B754" s="68">
        <v>113025</v>
      </c>
      <c r="C754" s="69" t="s">
        <v>66</v>
      </c>
      <c r="D754" s="29" t="str">
        <f>VLOOKUP(B754,[1]Sheet1!$C$2:$I$142,7,0)</f>
        <v>C1</v>
      </c>
      <c r="E754" s="53" t="s">
        <v>10</v>
      </c>
      <c r="F754" s="5" t="s">
        <v>262</v>
      </c>
      <c r="G754" s="6">
        <v>44751</v>
      </c>
      <c r="H754" s="68" t="s">
        <v>372</v>
      </c>
      <c r="I754" s="40">
        <v>66</v>
      </c>
      <c r="J754" s="40">
        <v>4560.84</v>
      </c>
      <c r="K754" s="40" t="s">
        <v>222</v>
      </c>
      <c r="L754" s="41">
        <f t="shared" si="48"/>
        <v>1394.248788</v>
      </c>
      <c r="M754" s="42">
        <v>49.6086956521739</v>
      </c>
      <c r="N754" s="42">
        <v>3676.04434782609</v>
      </c>
      <c r="O754" s="43">
        <v>0.28955</v>
      </c>
      <c r="P754" s="42">
        <f t="shared" si="49"/>
        <v>1064.39864091304</v>
      </c>
      <c r="Q754" s="48">
        <v>0.330411919368975</v>
      </c>
      <c r="R754" s="48">
        <v>0.240692322631297</v>
      </c>
      <c r="S754" s="48">
        <f t="shared" si="50"/>
        <v>0.309893431284364</v>
      </c>
      <c r="T754" s="48">
        <v>0.0557762044551893</v>
      </c>
      <c r="U754" s="19"/>
    </row>
    <row r="755" customHeight="1" spans="1:22">
      <c r="A755" s="16" t="str">
        <f t="shared" si="47"/>
        <v>11302544758</v>
      </c>
      <c r="B755" s="68">
        <v>113025</v>
      </c>
      <c r="C755" s="69" t="s">
        <v>66</v>
      </c>
      <c r="D755" s="29" t="str">
        <f>VLOOKUP(B755,[1]Sheet1!$C$2:$I$142,7,0)</f>
        <v>C1</v>
      </c>
      <c r="E755" s="53" t="s">
        <v>10</v>
      </c>
      <c r="F755" s="5" t="s">
        <v>262</v>
      </c>
      <c r="G755" s="6">
        <v>44758</v>
      </c>
      <c r="H755" s="68" t="s">
        <v>372</v>
      </c>
      <c r="I755" s="40">
        <v>69</v>
      </c>
      <c r="J755" s="40">
        <v>7049.32</v>
      </c>
      <c r="K755" s="40" t="s">
        <v>799</v>
      </c>
      <c r="L755" s="41">
        <f t="shared" si="48"/>
        <v>2101.402292</v>
      </c>
      <c r="M755" s="42">
        <v>49.6086956521739</v>
      </c>
      <c r="N755" s="42">
        <v>3676.04434782609</v>
      </c>
      <c r="O755" s="43">
        <v>0.28955</v>
      </c>
      <c r="P755" s="42">
        <f t="shared" si="49"/>
        <v>1064.39864091304</v>
      </c>
      <c r="Q755" s="48">
        <v>0.390885188431201</v>
      </c>
      <c r="R755" s="48">
        <v>0.917637365873667</v>
      </c>
      <c r="S755" s="48">
        <f t="shared" si="50"/>
        <v>0.974262471997721</v>
      </c>
      <c r="T755" s="48">
        <v>0.0295285788292178</v>
      </c>
      <c r="U755" s="19"/>
      <c r="V755" s="16" t="s">
        <v>127</v>
      </c>
    </row>
    <row r="756" customHeight="1" spans="1:21">
      <c r="A756" s="16" t="str">
        <f t="shared" si="47"/>
        <v>11302544765</v>
      </c>
      <c r="B756" s="68">
        <v>113025</v>
      </c>
      <c r="C756" s="69" t="s">
        <v>66</v>
      </c>
      <c r="D756" s="29" t="str">
        <f>VLOOKUP(B756,[1]Sheet1!$C$2:$I$142,7,0)</f>
        <v>C1</v>
      </c>
      <c r="E756" s="53" t="s">
        <v>10</v>
      </c>
      <c r="F756" s="5" t="s">
        <v>262</v>
      </c>
      <c r="G756" s="6">
        <v>44765</v>
      </c>
      <c r="H756" s="68" t="s">
        <v>372</v>
      </c>
      <c r="I756" s="40">
        <v>59</v>
      </c>
      <c r="J756" s="40">
        <v>4025.31</v>
      </c>
      <c r="K756" s="40" t="s">
        <v>800</v>
      </c>
      <c r="L756" s="41">
        <f t="shared" si="48"/>
        <v>1195.51707</v>
      </c>
      <c r="M756" s="42">
        <v>49.6086956521739</v>
      </c>
      <c r="N756" s="42">
        <v>3676.04434782609</v>
      </c>
      <c r="O756" s="43">
        <v>0.28955</v>
      </c>
      <c r="P756" s="42">
        <f t="shared" si="49"/>
        <v>1064.39864091304</v>
      </c>
      <c r="Q756" s="48">
        <v>0.189307624890447</v>
      </c>
      <c r="R756" s="48">
        <v>0.0950112727504114</v>
      </c>
      <c r="S756" s="48">
        <f t="shared" si="50"/>
        <v>0.123185453313321</v>
      </c>
      <c r="T756" s="48">
        <v>0.0257295803833535</v>
      </c>
      <c r="U756" s="19"/>
    </row>
    <row r="757" customHeight="1" spans="1:21">
      <c r="A757" s="16" t="str">
        <f t="shared" si="47"/>
        <v>11302544772</v>
      </c>
      <c r="B757" s="68">
        <v>113025</v>
      </c>
      <c r="C757" s="69" t="s">
        <v>66</v>
      </c>
      <c r="D757" s="29" t="str">
        <f>VLOOKUP(B757,[1]Sheet1!$C$2:$I$142,7,0)</f>
        <v>C1</v>
      </c>
      <c r="E757" s="53" t="s">
        <v>10</v>
      </c>
      <c r="F757" s="5" t="s">
        <v>262</v>
      </c>
      <c r="G757" s="7">
        <v>44772</v>
      </c>
      <c r="H757" s="68" t="s">
        <v>372</v>
      </c>
      <c r="I757" s="40">
        <v>70</v>
      </c>
      <c r="J757" s="40">
        <v>3979.2</v>
      </c>
      <c r="K757" s="40" t="s">
        <v>136</v>
      </c>
      <c r="L757" s="41">
        <f t="shared" si="48"/>
        <v>1473.89568</v>
      </c>
      <c r="M757" s="42">
        <v>49.6086956521739</v>
      </c>
      <c r="N757" s="42">
        <v>3676.04434782609</v>
      </c>
      <c r="O757" s="43">
        <v>0.28955</v>
      </c>
      <c r="P757" s="42">
        <f t="shared" si="49"/>
        <v>1064.39864091304</v>
      </c>
      <c r="Q757" s="48">
        <v>0.411042944785276</v>
      </c>
      <c r="R757" s="48">
        <v>0.0824678985043232</v>
      </c>
      <c r="S757" s="48">
        <f t="shared" si="50"/>
        <v>0.384721497516841</v>
      </c>
      <c r="T757" s="48">
        <v>0.279226385771024</v>
      </c>
      <c r="U757" s="19"/>
    </row>
    <row r="758" customHeight="1" spans="1:21">
      <c r="A758" s="16" t="str">
        <f t="shared" si="47"/>
        <v>75244748</v>
      </c>
      <c r="B758" s="68">
        <v>752</v>
      </c>
      <c r="C758" s="82" t="s">
        <v>56</v>
      </c>
      <c r="D758" s="29" t="str">
        <f>VLOOKUP(B758,[1]Sheet1!$C$2:$I$142,7,0)</f>
        <v>C1</v>
      </c>
      <c r="E758" s="53" t="s">
        <v>10</v>
      </c>
      <c r="F758" s="30" t="s">
        <v>129</v>
      </c>
      <c r="G758" s="32">
        <v>44748</v>
      </c>
      <c r="H758" s="68" t="s">
        <v>372</v>
      </c>
      <c r="I758" s="40">
        <v>75</v>
      </c>
      <c r="J758" s="40">
        <v>4482.97</v>
      </c>
      <c r="K758" s="40" t="s">
        <v>801</v>
      </c>
      <c r="L758" s="41">
        <f t="shared" si="48"/>
        <v>1531.382552</v>
      </c>
      <c r="M758" s="42">
        <v>73.9130434782609</v>
      </c>
      <c r="N758" s="42">
        <v>3870.23956521739</v>
      </c>
      <c r="O758" s="43">
        <v>0.338</v>
      </c>
      <c r="P758" s="42">
        <f t="shared" si="49"/>
        <v>1308.14097304348</v>
      </c>
      <c r="Q758" s="48">
        <v>0.0147058823529411</v>
      </c>
      <c r="R758" s="48">
        <v>0.158318477308056</v>
      </c>
      <c r="S758" s="48">
        <f t="shared" si="50"/>
        <v>0.170655597184709</v>
      </c>
      <c r="T758" s="48">
        <v>0.0106508875739643</v>
      </c>
      <c r="U758" s="19"/>
    </row>
    <row r="759" customHeight="1" spans="1:21">
      <c r="A759" s="16" t="str">
        <f t="shared" si="47"/>
        <v>75244755</v>
      </c>
      <c r="B759" s="68">
        <v>752</v>
      </c>
      <c r="C759" s="82" t="s">
        <v>56</v>
      </c>
      <c r="D759" s="29" t="str">
        <f>VLOOKUP(B759,[1]Sheet1!$C$2:$I$142,7,0)</f>
        <v>C1</v>
      </c>
      <c r="E759" s="53" t="s">
        <v>10</v>
      </c>
      <c r="F759" s="30" t="s">
        <v>129</v>
      </c>
      <c r="G759" s="32">
        <v>44755</v>
      </c>
      <c r="H759" s="68" t="s">
        <v>372</v>
      </c>
      <c r="I759" s="40">
        <v>82</v>
      </c>
      <c r="J759" s="40">
        <v>3363.21</v>
      </c>
      <c r="K759" s="40" t="s">
        <v>528</v>
      </c>
      <c r="L759" s="41">
        <f t="shared" si="48"/>
        <v>970.958727</v>
      </c>
      <c r="M759" s="42">
        <v>73.9130434782609</v>
      </c>
      <c r="N759" s="42">
        <v>3870.23956521739</v>
      </c>
      <c r="O759" s="43">
        <v>0.338</v>
      </c>
      <c r="P759" s="42">
        <f t="shared" si="49"/>
        <v>1308.14097304348</v>
      </c>
      <c r="Q759" s="48">
        <v>0.109411764705882</v>
      </c>
      <c r="R759" s="48">
        <v>-0.131007281764717</v>
      </c>
      <c r="S759" s="48">
        <f t="shared" si="50"/>
        <v>-0.257756811377142</v>
      </c>
      <c r="T759" s="48">
        <v>-0.14585798816568</v>
      </c>
      <c r="U759" s="19"/>
    </row>
    <row r="760" customHeight="1" spans="1:22">
      <c r="A760" s="16" t="str">
        <f t="shared" si="47"/>
        <v>75244762</v>
      </c>
      <c r="B760" s="68">
        <v>752</v>
      </c>
      <c r="C760" s="82" t="s">
        <v>56</v>
      </c>
      <c r="D760" s="29" t="str">
        <f>VLOOKUP(B760,[1]Sheet1!$C$2:$I$142,7,0)</f>
        <v>C1</v>
      </c>
      <c r="E760" s="53" t="s">
        <v>10</v>
      </c>
      <c r="F760" s="30" t="s">
        <v>129</v>
      </c>
      <c r="G760" s="33">
        <v>44762</v>
      </c>
      <c r="H760" s="68" t="s">
        <v>372</v>
      </c>
      <c r="I760" s="40">
        <v>82</v>
      </c>
      <c r="J760" s="40">
        <v>4683.29</v>
      </c>
      <c r="K760" s="40" t="s">
        <v>606</v>
      </c>
      <c r="L760" s="41">
        <f t="shared" si="48"/>
        <v>1366.115693</v>
      </c>
      <c r="M760" s="42">
        <v>73.9130434782609</v>
      </c>
      <c r="N760" s="42">
        <v>3870.23956521739</v>
      </c>
      <c r="O760" s="43">
        <v>0.338</v>
      </c>
      <c r="P760" s="42">
        <f t="shared" si="49"/>
        <v>1308.14097304348</v>
      </c>
      <c r="Q760" s="48">
        <v>0.109411764705882</v>
      </c>
      <c r="R760" s="48">
        <v>0.21007754716004</v>
      </c>
      <c r="S760" s="48">
        <f t="shared" si="50"/>
        <v>0.0443184038656319</v>
      </c>
      <c r="T760" s="48">
        <v>-0.13698224852071</v>
      </c>
      <c r="U760" s="19"/>
      <c r="V760" s="16" t="s">
        <v>127</v>
      </c>
    </row>
    <row r="761" customHeight="1" spans="1:21">
      <c r="A761" s="16" t="str">
        <f t="shared" si="47"/>
        <v>75244769</v>
      </c>
      <c r="B761" s="68">
        <v>752</v>
      </c>
      <c r="C761" s="82" t="s">
        <v>56</v>
      </c>
      <c r="D761" s="29" t="str">
        <f>VLOOKUP(B761,[1]Sheet1!$C$2:$I$142,7,0)</f>
        <v>C1</v>
      </c>
      <c r="E761" s="53" t="s">
        <v>10</v>
      </c>
      <c r="F761" s="30" t="s">
        <v>129</v>
      </c>
      <c r="G761" s="32">
        <v>44769</v>
      </c>
      <c r="H761" s="68" t="s">
        <v>372</v>
      </c>
      <c r="I761" s="40">
        <v>69</v>
      </c>
      <c r="J761" s="40">
        <v>4377.94</v>
      </c>
      <c r="K761" s="40" t="s">
        <v>802</v>
      </c>
      <c r="L761" s="41">
        <f t="shared" si="48"/>
        <v>1322.13788</v>
      </c>
      <c r="M761" s="42">
        <v>73.9130434782609</v>
      </c>
      <c r="N761" s="42">
        <v>3870.23956521739</v>
      </c>
      <c r="O761" s="43">
        <v>0.338</v>
      </c>
      <c r="P761" s="42">
        <f t="shared" si="49"/>
        <v>1308.14097304348</v>
      </c>
      <c r="Q761" s="48">
        <v>-0.0664705882352942</v>
      </c>
      <c r="R761" s="48">
        <v>0.13118062234323</v>
      </c>
      <c r="S761" s="48">
        <f t="shared" si="50"/>
        <v>0.0106998459989802</v>
      </c>
      <c r="T761" s="48">
        <v>-0.106508875739645</v>
      </c>
      <c r="U761" s="19"/>
    </row>
    <row r="762" customHeight="1" spans="1:21">
      <c r="A762" s="16" t="str">
        <f t="shared" si="47"/>
        <v>75244743</v>
      </c>
      <c r="B762" s="68">
        <v>752</v>
      </c>
      <c r="C762" s="82" t="s">
        <v>56</v>
      </c>
      <c r="D762" s="29" t="str">
        <f>VLOOKUP(B762,[1]Sheet1!$C$2:$I$142,7,0)</f>
        <v>C1</v>
      </c>
      <c r="E762" s="53" t="s">
        <v>10</v>
      </c>
      <c r="F762" s="5" t="s">
        <v>166</v>
      </c>
      <c r="G762" s="6">
        <v>44743</v>
      </c>
      <c r="H762" s="68" t="s">
        <v>372</v>
      </c>
      <c r="I762" s="40">
        <v>81</v>
      </c>
      <c r="J762" s="40">
        <v>4545.18</v>
      </c>
      <c r="K762" s="40" t="s">
        <v>712</v>
      </c>
      <c r="L762" s="41">
        <f t="shared" si="48"/>
        <v>1564.450956</v>
      </c>
      <c r="M762" s="42">
        <v>73.9130434782609</v>
      </c>
      <c r="N762" s="42">
        <v>3870.23956521739</v>
      </c>
      <c r="O762" s="43">
        <v>0.338</v>
      </c>
      <c r="P762" s="42">
        <f t="shared" si="49"/>
        <v>1308.14097304348</v>
      </c>
      <c r="Q762" s="48">
        <v>0.0958823529411764</v>
      </c>
      <c r="R762" s="48">
        <v>0.174392417680919</v>
      </c>
      <c r="S762" s="48">
        <f t="shared" si="50"/>
        <v>0.195934527117669</v>
      </c>
      <c r="T762" s="48">
        <v>0.0183431952662721</v>
      </c>
      <c r="U762" s="19"/>
    </row>
    <row r="763" customHeight="1" spans="1:21">
      <c r="A763" s="16" t="str">
        <f t="shared" si="47"/>
        <v>75244750</v>
      </c>
      <c r="B763" s="68">
        <v>752</v>
      </c>
      <c r="C763" s="82" t="s">
        <v>56</v>
      </c>
      <c r="D763" s="29" t="str">
        <f>VLOOKUP(B763,[1]Sheet1!$C$2:$I$142,7,0)</f>
        <v>C1</v>
      </c>
      <c r="E763" s="53" t="s">
        <v>10</v>
      </c>
      <c r="F763" s="5" t="s">
        <v>166</v>
      </c>
      <c r="G763" s="6">
        <v>44750</v>
      </c>
      <c r="H763" s="68" t="s">
        <v>372</v>
      </c>
      <c r="I763" s="40">
        <v>70</v>
      </c>
      <c r="J763" s="40">
        <v>2598.95</v>
      </c>
      <c r="K763" s="40" t="s">
        <v>803</v>
      </c>
      <c r="L763" s="41">
        <f t="shared" si="48"/>
        <v>1108.19228</v>
      </c>
      <c r="M763" s="42">
        <v>73.9130434782609</v>
      </c>
      <c r="N763" s="42">
        <v>3870.23956521739</v>
      </c>
      <c r="O763" s="43">
        <v>0.338</v>
      </c>
      <c r="P763" s="42">
        <f t="shared" si="49"/>
        <v>1308.14097304348</v>
      </c>
      <c r="Q763" s="48">
        <v>-0.0529411764705883</v>
      </c>
      <c r="R763" s="48">
        <v>-0.328478261822013</v>
      </c>
      <c r="S763" s="48">
        <f t="shared" si="50"/>
        <v>-0.152849499529309</v>
      </c>
      <c r="T763" s="48">
        <v>0.261538461538461</v>
      </c>
      <c r="U763" s="19"/>
    </row>
    <row r="764" customHeight="1" spans="1:21">
      <c r="A764" s="16" t="str">
        <f t="shared" si="47"/>
        <v>75244757</v>
      </c>
      <c r="B764" s="68">
        <v>752</v>
      </c>
      <c r="C764" s="82" t="s">
        <v>56</v>
      </c>
      <c r="D764" s="29" t="str">
        <f>VLOOKUP(B764,[1]Sheet1!$C$2:$I$142,7,0)</f>
        <v>C1</v>
      </c>
      <c r="E764" s="53" t="s">
        <v>10</v>
      </c>
      <c r="F764" s="5" t="s">
        <v>166</v>
      </c>
      <c r="G764" s="6">
        <v>44757</v>
      </c>
      <c r="H764" s="68" t="s">
        <v>372</v>
      </c>
      <c r="I764" s="40">
        <v>87</v>
      </c>
      <c r="J764" s="40">
        <v>4710.07</v>
      </c>
      <c r="K764" s="40" t="s">
        <v>623</v>
      </c>
      <c r="L764" s="41">
        <f t="shared" si="48"/>
        <v>2055.003541</v>
      </c>
      <c r="M764" s="42">
        <v>73.9130434782609</v>
      </c>
      <c r="N764" s="42">
        <v>3870.23956521739</v>
      </c>
      <c r="O764" s="43">
        <v>0.338</v>
      </c>
      <c r="P764" s="42">
        <f t="shared" si="49"/>
        <v>1308.14097304348</v>
      </c>
      <c r="Q764" s="48">
        <v>0.177058823529412</v>
      </c>
      <c r="R764" s="48">
        <v>0.216997015463934</v>
      </c>
      <c r="S764" s="48">
        <f t="shared" si="50"/>
        <v>0.570934313156552</v>
      </c>
      <c r="T764" s="48">
        <v>0.290828402366864</v>
      </c>
      <c r="U764" s="19"/>
    </row>
    <row r="765" customHeight="1" spans="1:22">
      <c r="A765" s="16" t="str">
        <f t="shared" si="47"/>
        <v>75244764</v>
      </c>
      <c r="B765" s="68">
        <v>752</v>
      </c>
      <c r="C765" s="82" t="s">
        <v>56</v>
      </c>
      <c r="D765" s="29" t="str">
        <f>VLOOKUP(B765,[1]Sheet1!$C$2:$I$142,7,0)</f>
        <v>C1</v>
      </c>
      <c r="E765" s="53" t="s">
        <v>10</v>
      </c>
      <c r="F765" s="5" t="s">
        <v>166</v>
      </c>
      <c r="G765" s="6">
        <v>44764</v>
      </c>
      <c r="H765" s="68" t="s">
        <v>372</v>
      </c>
      <c r="I765" s="40">
        <v>63</v>
      </c>
      <c r="J765" s="40">
        <v>3450.32</v>
      </c>
      <c r="K765" s="40" t="s">
        <v>804</v>
      </c>
      <c r="L765" s="41">
        <f t="shared" si="48"/>
        <v>790.12328</v>
      </c>
      <c r="M765" s="42">
        <v>73.9130434782609</v>
      </c>
      <c r="N765" s="42">
        <v>3870.23956521739</v>
      </c>
      <c r="O765" s="43">
        <v>0.338</v>
      </c>
      <c r="P765" s="42">
        <f t="shared" si="49"/>
        <v>1308.14097304348</v>
      </c>
      <c r="Q765" s="48">
        <v>-0.147647058823529</v>
      </c>
      <c r="R765" s="48">
        <v>-0.108499631131698</v>
      </c>
      <c r="S765" s="48">
        <f t="shared" si="50"/>
        <v>-0.395995312216447</v>
      </c>
      <c r="T765" s="48">
        <v>-0.322485207100592</v>
      </c>
      <c r="U765" s="19"/>
      <c r="V765" s="16" t="s">
        <v>127</v>
      </c>
    </row>
    <row r="766" customHeight="1" spans="1:21">
      <c r="A766" s="16" t="str">
        <f t="shared" si="47"/>
        <v>75244771</v>
      </c>
      <c r="B766" s="68">
        <v>752</v>
      </c>
      <c r="C766" s="82" t="s">
        <v>56</v>
      </c>
      <c r="D766" s="29" t="str">
        <f>VLOOKUP(B766,[1]Sheet1!$C$2:$I$142,7,0)</f>
        <v>C1</v>
      </c>
      <c r="E766" s="53" t="s">
        <v>10</v>
      </c>
      <c r="F766" s="5" t="s">
        <v>166</v>
      </c>
      <c r="G766" s="6">
        <v>44771</v>
      </c>
      <c r="H766" s="68" t="s">
        <v>372</v>
      </c>
      <c r="I766" s="40">
        <v>76</v>
      </c>
      <c r="J766" s="40">
        <v>2834.35</v>
      </c>
      <c r="K766" s="40" t="s">
        <v>805</v>
      </c>
      <c r="L766" s="41">
        <f t="shared" si="48"/>
        <v>945.53916</v>
      </c>
      <c r="M766" s="42">
        <v>73.9130434782609</v>
      </c>
      <c r="N766" s="42">
        <v>3870.23956521739</v>
      </c>
      <c r="O766" s="43">
        <v>0.338</v>
      </c>
      <c r="P766" s="42">
        <f t="shared" si="49"/>
        <v>1308.14097304348</v>
      </c>
      <c r="Q766" s="48">
        <v>0.028235294117647</v>
      </c>
      <c r="R766" s="48">
        <v>-0.267655153579416</v>
      </c>
      <c r="S766" s="48">
        <f t="shared" si="50"/>
        <v>-0.277188636787258</v>
      </c>
      <c r="T766" s="48">
        <v>-0.01301775147929</v>
      </c>
      <c r="U766" s="19"/>
    </row>
    <row r="767" customHeight="1" spans="1:21">
      <c r="A767" s="16" t="str">
        <f t="shared" ref="A767:A784" si="51">B767&amp;G767</f>
        <v>75244745</v>
      </c>
      <c r="B767" s="68">
        <v>752</v>
      </c>
      <c r="C767" s="82" t="s">
        <v>56</v>
      </c>
      <c r="D767" s="29" t="str">
        <f>VLOOKUP(B767,[1]Sheet1!$C$2:$I$142,7,0)</f>
        <v>C1</v>
      </c>
      <c r="E767" s="53" t="s">
        <v>10</v>
      </c>
      <c r="F767" s="5" t="s">
        <v>268</v>
      </c>
      <c r="G767" s="6">
        <v>44745</v>
      </c>
      <c r="H767" s="68" t="s">
        <v>372</v>
      </c>
      <c r="I767" s="40">
        <v>90</v>
      </c>
      <c r="J767" s="40">
        <v>3492.99</v>
      </c>
      <c r="K767" s="40" t="s">
        <v>806</v>
      </c>
      <c r="L767" s="41">
        <f t="shared" ref="L767:L784" si="52">K767*J767</f>
        <v>1265.510277</v>
      </c>
      <c r="M767" s="42">
        <v>73.9130434782609</v>
      </c>
      <c r="N767" s="42">
        <v>3870.23956521739</v>
      </c>
      <c r="O767" s="43">
        <v>0.338</v>
      </c>
      <c r="P767" s="42">
        <f t="shared" ref="P767:P784" si="53">N767*O767</f>
        <v>1308.14097304348</v>
      </c>
      <c r="Q767" s="48">
        <v>0.217647058823529</v>
      </c>
      <c r="R767" s="48">
        <v>-0.0974744738304596</v>
      </c>
      <c r="S767" s="48">
        <f t="shared" ref="S767:S784" si="54">(L767-P767)/P767</f>
        <v>-0.0325887629253714</v>
      </c>
      <c r="T767" s="48">
        <v>0.0718934911242601</v>
      </c>
      <c r="U767" s="19"/>
    </row>
    <row r="768" customHeight="1" spans="1:21">
      <c r="A768" s="16" t="str">
        <f t="shared" si="51"/>
        <v>75244752</v>
      </c>
      <c r="B768" s="68">
        <v>752</v>
      </c>
      <c r="C768" s="82" t="s">
        <v>56</v>
      </c>
      <c r="D768" s="29" t="str">
        <f>VLOOKUP(B768,[1]Sheet1!$C$2:$I$142,7,0)</f>
        <v>C1</v>
      </c>
      <c r="E768" s="53" t="s">
        <v>10</v>
      </c>
      <c r="F768" s="5" t="s">
        <v>268</v>
      </c>
      <c r="G768" s="7">
        <v>44752</v>
      </c>
      <c r="H768" s="68" t="s">
        <v>372</v>
      </c>
      <c r="I768" s="40">
        <v>85</v>
      </c>
      <c r="J768" s="40">
        <v>3376.98</v>
      </c>
      <c r="K768" s="40" t="s">
        <v>807</v>
      </c>
      <c r="L768" s="41">
        <f t="shared" si="52"/>
        <v>1020.523356</v>
      </c>
      <c r="M768" s="42">
        <v>73.9130434782609</v>
      </c>
      <c r="N768" s="42">
        <v>3870.23956521739</v>
      </c>
      <c r="O768" s="43">
        <v>0.338</v>
      </c>
      <c r="P768" s="42">
        <f t="shared" si="53"/>
        <v>1308.14097304348</v>
      </c>
      <c r="Q768" s="48">
        <v>0.15</v>
      </c>
      <c r="R768" s="48">
        <v>-0.12744936247627</v>
      </c>
      <c r="S768" s="48">
        <f t="shared" si="54"/>
        <v>-0.219867447752452</v>
      </c>
      <c r="T768" s="48">
        <v>-0.105917159763314</v>
      </c>
      <c r="U768" s="19"/>
    </row>
    <row r="769" customHeight="1" spans="1:22">
      <c r="A769" s="16" t="str">
        <f t="shared" si="51"/>
        <v>75244759</v>
      </c>
      <c r="B769" s="68">
        <v>752</v>
      </c>
      <c r="C769" s="82" t="s">
        <v>56</v>
      </c>
      <c r="D769" s="29" t="str">
        <f>VLOOKUP(B769,[1]Sheet1!$C$2:$I$142,7,0)</f>
        <v>C1</v>
      </c>
      <c r="E769" s="53" t="s">
        <v>10</v>
      </c>
      <c r="F769" s="5" t="s">
        <v>268</v>
      </c>
      <c r="G769" s="6">
        <v>44759</v>
      </c>
      <c r="H769" s="68" t="s">
        <v>372</v>
      </c>
      <c r="I769" s="40">
        <v>107</v>
      </c>
      <c r="J769" s="40">
        <v>8148.3</v>
      </c>
      <c r="K769" s="40" t="s">
        <v>808</v>
      </c>
      <c r="L769" s="41">
        <f t="shared" si="52"/>
        <v>2385.82224</v>
      </c>
      <c r="M769" s="42">
        <v>73.9130434782609</v>
      </c>
      <c r="N769" s="42">
        <v>3870.23956521739</v>
      </c>
      <c r="O769" s="43">
        <v>0.338</v>
      </c>
      <c r="P769" s="42">
        <f t="shared" si="53"/>
        <v>1308.14097304348</v>
      </c>
      <c r="Q769" s="48">
        <v>0.447647058823529</v>
      </c>
      <c r="R769" s="48">
        <v>1.1053735466999</v>
      </c>
      <c r="S769" s="48">
        <f t="shared" si="54"/>
        <v>0.823826551697424</v>
      </c>
      <c r="T769" s="48">
        <v>-0.133727810650888</v>
      </c>
      <c r="U769" s="19"/>
      <c r="V769" s="16" t="s">
        <v>127</v>
      </c>
    </row>
    <row r="770" customHeight="1" spans="1:21">
      <c r="A770" s="16" t="str">
        <f t="shared" si="51"/>
        <v>75244766</v>
      </c>
      <c r="B770" s="68">
        <v>752</v>
      </c>
      <c r="C770" s="82" t="s">
        <v>56</v>
      </c>
      <c r="D770" s="29" t="str">
        <f>VLOOKUP(B770,[1]Sheet1!$C$2:$I$142,7,0)</f>
        <v>C1</v>
      </c>
      <c r="E770" s="53" t="s">
        <v>10</v>
      </c>
      <c r="F770" s="5" t="s">
        <v>268</v>
      </c>
      <c r="G770" s="6">
        <v>44766</v>
      </c>
      <c r="H770" s="68" t="s">
        <v>372</v>
      </c>
      <c r="I770" s="40">
        <v>66</v>
      </c>
      <c r="J770" s="40">
        <v>2785.97</v>
      </c>
      <c r="K770" s="40" t="s">
        <v>725</v>
      </c>
      <c r="L770" s="41">
        <f t="shared" si="52"/>
        <v>978.711261</v>
      </c>
      <c r="M770" s="42">
        <v>73.9130434782609</v>
      </c>
      <c r="N770" s="42">
        <v>3870.23956521739</v>
      </c>
      <c r="O770" s="43">
        <v>0.338</v>
      </c>
      <c r="P770" s="42">
        <f t="shared" si="53"/>
        <v>1308.14097304348</v>
      </c>
      <c r="Q770" s="48">
        <v>-0.107058823529412</v>
      </c>
      <c r="R770" s="48">
        <v>-0.280155671747542</v>
      </c>
      <c r="S770" s="48">
        <f t="shared" si="54"/>
        <v>-0.251830436345892</v>
      </c>
      <c r="T770" s="48">
        <v>0.0393491124260354</v>
      </c>
      <c r="U770" s="19"/>
    </row>
    <row r="771" customHeight="1" spans="1:21">
      <c r="A771" s="16" t="str">
        <f t="shared" si="51"/>
        <v>75244773</v>
      </c>
      <c r="B771" s="68">
        <v>752</v>
      </c>
      <c r="C771" s="82" t="s">
        <v>56</v>
      </c>
      <c r="D771" s="29" t="str">
        <f>VLOOKUP(B771,[1]Sheet1!$C$2:$I$142,7,0)</f>
        <v>C1</v>
      </c>
      <c r="E771" s="53" t="s">
        <v>10</v>
      </c>
      <c r="F771" s="5" t="s">
        <v>268</v>
      </c>
      <c r="G771" s="6">
        <v>44773</v>
      </c>
      <c r="H771" s="68" t="s">
        <v>372</v>
      </c>
      <c r="I771" s="40">
        <v>74</v>
      </c>
      <c r="J771" s="40">
        <v>3630.7</v>
      </c>
      <c r="K771" s="40" t="s">
        <v>809</v>
      </c>
      <c r="L771" s="41">
        <f t="shared" si="52"/>
        <v>1199.94635</v>
      </c>
      <c r="M771" s="42">
        <v>73.9130434782609</v>
      </c>
      <c r="N771" s="42">
        <v>3870.23956521739</v>
      </c>
      <c r="O771" s="43">
        <v>0.338</v>
      </c>
      <c r="P771" s="42">
        <f t="shared" si="53"/>
        <v>1308.14097304348</v>
      </c>
      <c r="Q771" s="48">
        <v>0.00117647058823523</v>
      </c>
      <c r="R771" s="48">
        <v>-0.061892697126602</v>
      </c>
      <c r="S771" s="48">
        <f t="shared" si="54"/>
        <v>-0.0827086875749764</v>
      </c>
      <c r="T771" s="48">
        <v>-0.0221893491124262</v>
      </c>
      <c r="U771" s="19"/>
    </row>
    <row r="772" customHeight="1" spans="1:21">
      <c r="A772" s="16" t="str">
        <f t="shared" si="51"/>
        <v>35144746</v>
      </c>
      <c r="B772" s="20">
        <v>351</v>
      </c>
      <c r="C772" s="20" t="s">
        <v>68</v>
      </c>
      <c r="D772" s="29" t="str">
        <f>VLOOKUP(B772,[1]Sheet1!$C$2:$I$142,7,0)</f>
        <v>C2</v>
      </c>
      <c r="E772" s="20" t="s">
        <v>69</v>
      </c>
      <c r="F772" s="5" t="s">
        <v>152</v>
      </c>
      <c r="G772" s="6">
        <v>44746</v>
      </c>
      <c r="H772" s="8" t="s">
        <v>810</v>
      </c>
      <c r="I772" s="40">
        <v>42</v>
      </c>
      <c r="J772" s="40">
        <v>2984.52</v>
      </c>
      <c r="K772" s="40" t="s">
        <v>183</v>
      </c>
      <c r="L772" s="41">
        <f t="shared" si="52"/>
        <v>1028.465592</v>
      </c>
      <c r="M772" s="42">
        <v>40.1304347826087</v>
      </c>
      <c r="N772" s="42">
        <v>3221.28826086957</v>
      </c>
      <c r="O772" s="43">
        <v>0.3325</v>
      </c>
      <c r="P772" s="42">
        <f t="shared" si="53"/>
        <v>1071.07834673913</v>
      </c>
      <c r="Q772" s="48">
        <v>0.0465872156013001</v>
      </c>
      <c r="R772" s="48">
        <v>-0.0735011093995206</v>
      </c>
      <c r="S772" s="48">
        <f t="shared" si="54"/>
        <v>-0.0397849091701499</v>
      </c>
      <c r="T772" s="48">
        <v>0.036390977443609</v>
      </c>
      <c r="U772" s="19"/>
    </row>
    <row r="773" customHeight="1" spans="1:21">
      <c r="A773" s="16" t="str">
        <f t="shared" si="51"/>
        <v>35144753</v>
      </c>
      <c r="B773" s="20">
        <v>351</v>
      </c>
      <c r="C773" s="20" t="s">
        <v>68</v>
      </c>
      <c r="D773" s="29" t="str">
        <f>VLOOKUP(B773,[1]Sheet1!$C$2:$I$142,7,0)</f>
        <v>C2</v>
      </c>
      <c r="E773" s="20" t="s">
        <v>69</v>
      </c>
      <c r="F773" s="5" t="s">
        <v>152</v>
      </c>
      <c r="G773" s="6">
        <v>44753</v>
      </c>
      <c r="H773" s="8" t="s">
        <v>810</v>
      </c>
      <c r="I773" s="40">
        <v>38</v>
      </c>
      <c r="J773" s="40">
        <v>2236.76</v>
      </c>
      <c r="K773" s="40" t="s">
        <v>811</v>
      </c>
      <c r="L773" s="41">
        <f t="shared" si="52"/>
        <v>807.023008</v>
      </c>
      <c r="M773" s="42">
        <v>40.1304347826087</v>
      </c>
      <c r="N773" s="42">
        <v>3221.28826086957</v>
      </c>
      <c r="O773" s="43">
        <v>0.3325</v>
      </c>
      <c r="P773" s="42">
        <f t="shared" si="53"/>
        <v>1071.07834673913</v>
      </c>
      <c r="Q773" s="48">
        <v>-0.0530877573131094</v>
      </c>
      <c r="R773" s="48">
        <v>-0.305631840785276</v>
      </c>
      <c r="S773" s="48">
        <f t="shared" si="54"/>
        <v>-0.246532235053617</v>
      </c>
      <c r="T773" s="48">
        <v>0.0851127819548872</v>
      </c>
      <c r="U773" s="19"/>
    </row>
    <row r="774" customHeight="1" spans="1:22">
      <c r="A774" s="16" t="str">
        <f t="shared" si="51"/>
        <v>35144760</v>
      </c>
      <c r="B774" s="20">
        <v>351</v>
      </c>
      <c r="C774" s="20" t="s">
        <v>68</v>
      </c>
      <c r="D774" s="29" t="str">
        <f>VLOOKUP(B774,[1]Sheet1!$C$2:$I$142,7,0)</f>
        <v>C2</v>
      </c>
      <c r="E774" s="20" t="s">
        <v>69</v>
      </c>
      <c r="F774" s="5" t="s">
        <v>152</v>
      </c>
      <c r="G774" s="6">
        <v>44760</v>
      </c>
      <c r="H774" s="8" t="s">
        <v>810</v>
      </c>
      <c r="I774" s="40">
        <v>28</v>
      </c>
      <c r="J774" s="40">
        <v>1843.4</v>
      </c>
      <c r="K774" s="40" t="s">
        <v>323</v>
      </c>
      <c r="L774" s="41">
        <f t="shared" si="52"/>
        <v>493.29384</v>
      </c>
      <c r="M774" s="42">
        <v>40.1304347826087</v>
      </c>
      <c r="N774" s="42">
        <v>3221.28826086957</v>
      </c>
      <c r="O774" s="43">
        <v>0.3325</v>
      </c>
      <c r="P774" s="42">
        <f t="shared" si="53"/>
        <v>1071.07834673913</v>
      </c>
      <c r="Q774" s="48">
        <v>-0.302275189599133</v>
      </c>
      <c r="R774" s="48">
        <v>-0.427744476521208</v>
      </c>
      <c r="S774" s="48">
        <f t="shared" si="54"/>
        <v>-0.539441870427294</v>
      </c>
      <c r="T774" s="48">
        <v>-0.195187969924812</v>
      </c>
      <c r="U774" s="19"/>
      <c r="V774" s="16" t="s">
        <v>127</v>
      </c>
    </row>
    <row r="775" customHeight="1" spans="1:21">
      <c r="A775" s="16" t="str">
        <f t="shared" si="51"/>
        <v>35144767</v>
      </c>
      <c r="B775" s="20">
        <v>351</v>
      </c>
      <c r="C775" s="20" t="s">
        <v>68</v>
      </c>
      <c r="D775" s="29" t="str">
        <f>VLOOKUP(B775,[1]Sheet1!$C$2:$I$142,7,0)</f>
        <v>C2</v>
      </c>
      <c r="E775" s="20" t="s">
        <v>69</v>
      </c>
      <c r="F775" s="5" t="s">
        <v>152</v>
      </c>
      <c r="G775" s="6">
        <v>44767</v>
      </c>
      <c r="H775" s="8" t="s">
        <v>810</v>
      </c>
      <c r="I775" s="40">
        <v>24</v>
      </c>
      <c r="J775" s="40">
        <v>1407.3</v>
      </c>
      <c r="K775" s="40" t="s">
        <v>812</v>
      </c>
      <c r="L775" s="41">
        <f t="shared" si="52"/>
        <v>562.07562</v>
      </c>
      <c r="M775" s="42">
        <v>40.1304347826087</v>
      </c>
      <c r="N775" s="42">
        <v>3221.28826086957</v>
      </c>
      <c r="O775" s="43">
        <v>0.3325</v>
      </c>
      <c r="P775" s="42">
        <f t="shared" si="53"/>
        <v>1071.07834673913</v>
      </c>
      <c r="Q775" s="48">
        <v>-0.401950162513543</v>
      </c>
      <c r="R775" s="48">
        <v>-0.563125095914233</v>
      </c>
      <c r="S775" s="48">
        <f t="shared" si="54"/>
        <v>-0.47522455130269</v>
      </c>
      <c r="T775" s="48">
        <v>0.201203007518797</v>
      </c>
      <c r="U775" s="19"/>
    </row>
    <row r="776" customHeight="1" spans="1:21">
      <c r="A776" s="16" t="str">
        <f t="shared" si="51"/>
        <v>35144748</v>
      </c>
      <c r="B776" s="20">
        <v>351</v>
      </c>
      <c r="C776" s="20" t="s">
        <v>68</v>
      </c>
      <c r="D776" s="29" t="str">
        <f>VLOOKUP(B776,[1]Sheet1!$C$2:$I$142,7,0)</f>
        <v>C2</v>
      </c>
      <c r="E776" s="20" t="s">
        <v>69</v>
      </c>
      <c r="F776" s="30" t="s">
        <v>129</v>
      </c>
      <c r="G776" s="32">
        <v>44748</v>
      </c>
      <c r="H776" s="8" t="s">
        <v>810</v>
      </c>
      <c r="I776" s="40">
        <v>23</v>
      </c>
      <c r="J776" s="40">
        <v>2220.38</v>
      </c>
      <c r="K776" s="40" t="s">
        <v>813</v>
      </c>
      <c r="L776" s="41">
        <f t="shared" si="52"/>
        <v>248.904598</v>
      </c>
      <c r="M776" s="42">
        <v>40.1304347826087</v>
      </c>
      <c r="N776" s="42">
        <v>3221.28826086957</v>
      </c>
      <c r="O776" s="43">
        <v>0.3325</v>
      </c>
      <c r="P776" s="42">
        <f t="shared" si="53"/>
        <v>1071.07834673913</v>
      </c>
      <c r="Q776" s="48">
        <v>-0.426868905742145</v>
      </c>
      <c r="R776" s="48">
        <v>-0.310716762926202</v>
      </c>
      <c r="S776" s="48">
        <f t="shared" si="54"/>
        <v>-0.767613080072262</v>
      </c>
      <c r="T776" s="48">
        <v>-0.662857142857143</v>
      </c>
      <c r="U776" s="19"/>
    </row>
    <row r="777" customHeight="1" spans="1:21">
      <c r="A777" s="16" t="str">
        <f t="shared" si="51"/>
        <v>35144755</v>
      </c>
      <c r="B777" s="20">
        <v>351</v>
      </c>
      <c r="C777" s="20" t="s">
        <v>68</v>
      </c>
      <c r="D777" s="29" t="str">
        <f>VLOOKUP(B777,[1]Sheet1!$C$2:$I$142,7,0)</f>
        <v>C2</v>
      </c>
      <c r="E777" s="20" t="s">
        <v>69</v>
      </c>
      <c r="F777" s="30" t="s">
        <v>129</v>
      </c>
      <c r="G777" s="32">
        <v>44755</v>
      </c>
      <c r="H777" s="8" t="s">
        <v>810</v>
      </c>
      <c r="I777" s="40">
        <v>45</v>
      </c>
      <c r="J777" s="40">
        <v>3210.11</v>
      </c>
      <c r="K777" s="40" t="s">
        <v>814</v>
      </c>
      <c r="L777" s="41">
        <f t="shared" si="52"/>
        <v>1025.630145</v>
      </c>
      <c r="M777" s="42">
        <v>40.1304347826087</v>
      </c>
      <c r="N777" s="42">
        <v>3221.28826086957</v>
      </c>
      <c r="O777" s="43">
        <v>0.3325</v>
      </c>
      <c r="P777" s="42">
        <f t="shared" si="53"/>
        <v>1071.07834673913</v>
      </c>
      <c r="Q777" s="48">
        <v>0.121343445287107</v>
      </c>
      <c r="R777" s="48">
        <v>-0.00347012125718541</v>
      </c>
      <c r="S777" s="48">
        <f t="shared" si="54"/>
        <v>-0.042432191704273</v>
      </c>
      <c r="T777" s="48">
        <v>-0.0390977443609023</v>
      </c>
      <c r="U777" s="19"/>
    </row>
    <row r="778" customHeight="1" spans="1:22">
      <c r="A778" s="16" t="str">
        <f t="shared" si="51"/>
        <v>35144762</v>
      </c>
      <c r="B778" s="20">
        <v>351</v>
      </c>
      <c r="C778" s="20" t="s">
        <v>68</v>
      </c>
      <c r="D778" s="29" t="str">
        <f>VLOOKUP(B778,[1]Sheet1!$C$2:$I$142,7,0)</f>
        <v>C2</v>
      </c>
      <c r="E778" s="20" t="s">
        <v>69</v>
      </c>
      <c r="F778" s="30" t="s">
        <v>129</v>
      </c>
      <c r="G778" s="33">
        <v>44762</v>
      </c>
      <c r="H778" s="8" t="s">
        <v>810</v>
      </c>
      <c r="I778" s="40">
        <v>42</v>
      </c>
      <c r="J778" s="40">
        <v>2413.02</v>
      </c>
      <c r="K778" s="40" t="s">
        <v>332</v>
      </c>
      <c r="L778" s="41">
        <f t="shared" si="52"/>
        <v>760.825206</v>
      </c>
      <c r="M778" s="42">
        <v>40.1304347826087</v>
      </c>
      <c r="N778" s="42">
        <v>3221.28826086957</v>
      </c>
      <c r="O778" s="43">
        <v>0.3325</v>
      </c>
      <c r="P778" s="42">
        <f t="shared" si="53"/>
        <v>1071.07834673913</v>
      </c>
      <c r="Q778" s="48">
        <v>0.0465872156013001</v>
      </c>
      <c r="R778" s="48">
        <v>-0.250914601679074</v>
      </c>
      <c r="S778" s="48">
        <f t="shared" si="54"/>
        <v>-0.289664282434322</v>
      </c>
      <c r="T778" s="48">
        <v>-0.0517293233082707</v>
      </c>
      <c r="U778" s="19"/>
      <c r="V778" s="16" t="s">
        <v>127</v>
      </c>
    </row>
    <row r="779" customHeight="1" spans="1:21">
      <c r="A779" s="16" t="str">
        <f t="shared" si="51"/>
        <v>35144769</v>
      </c>
      <c r="B779" s="20">
        <v>351</v>
      </c>
      <c r="C779" s="20" t="s">
        <v>68</v>
      </c>
      <c r="D779" s="29" t="str">
        <f>VLOOKUP(B779,[1]Sheet1!$C$2:$I$142,7,0)</f>
        <v>C2</v>
      </c>
      <c r="E779" s="20" t="s">
        <v>69</v>
      </c>
      <c r="F779" s="30" t="s">
        <v>129</v>
      </c>
      <c r="G779" s="32">
        <v>44769</v>
      </c>
      <c r="H779" s="8" t="s">
        <v>810</v>
      </c>
      <c r="I779" s="40">
        <v>32</v>
      </c>
      <c r="J779" s="40">
        <v>3365.38</v>
      </c>
      <c r="K779" s="40" t="s">
        <v>554</v>
      </c>
      <c r="L779" s="41">
        <f t="shared" si="52"/>
        <v>1103.84464</v>
      </c>
      <c r="M779" s="42">
        <v>40.1304347826087</v>
      </c>
      <c r="N779" s="42">
        <v>3221.28826086957</v>
      </c>
      <c r="O779" s="43">
        <v>0.3325</v>
      </c>
      <c r="P779" s="42">
        <f t="shared" si="53"/>
        <v>1071.07834673913</v>
      </c>
      <c r="Q779" s="48">
        <v>-0.202600216684724</v>
      </c>
      <c r="R779" s="48">
        <v>0.0447310912471826</v>
      </c>
      <c r="S779" s="48">
        <f t="shared" si="54"/>
        <v>0.0305918734709046</v>
      </c>
      <c r="T779" s="48">
        <v>-0.0135338345864663</v>
      </c>
      <c r="U779" s="19"/>
    </row>
    <row r="780" customHeight="1" spans="1:21">
      <c r="A780" s="16" t="str">
        <f t="shared" si="51"/>
        <v>35144743</v>
      </c>
      <c r="B780" s="20">
        <v>351</v>
      </c>
      <c r="C780" s="20" t="s">
        <v>68</v>
      </c>
      <c r="D780" s="29" t="str">
        <f>VLOOKUP(B780,[1]Sheet1!$C$2:$I$142,7,0)</f>
        <v>C2</v>
      </c>
      <c r="E780" s="20" t="s">
        <v>69</v>
      </c>
      <c r="F780" s="5" t="s">
        <v>166</v>
      </c>
      <c r="G780" s="6">
        <v>44743</v>
      </c>
      <c r="H780" s="8" t="s">
        <v>810</v>
      </c>
      <c r="I780" s="40">
        <v>39</v>
      </c>
      <c r="J780" s="40">
        <v>3421.09</v>
      </c>
      <c r="K780" s="40" t="s">
        <v>815</v>
      </c>
      <c r="L780" s="41">
        <f t="shared" si="52"/>
        <v>1299.672091</v>
      </c>
      <c r="M780" s="42">
        <v>40.1304347826087</v>
      </c>
      <c r="N780" s="42">
        <v>3221.28826086957</v>
      </c>
      <c r="O780" s="43">
        <v>0.3325</v>
      </c>
      <c r="P780" s="42">
        <f t="shared" si="53"/>
        <v>1071.07834673913</v>
      </c>
      <c r="Q780" s="48">
        <v>-0.028169014084507</v>
      </c>
      <c r="R780" s="48">
        <v>0.0620254143528588</v>
      </c>
      <c r="S780" s="48">
        <f t="shared" si="54"/>
        <v>0.213423924549326</v>
      </c>
      <c r="T780" s="48">
        <v>0.142556390977444</v>
      </c>
      <c r="U780" s="19"/>
    </row>
    <row r="781" customHeight="1" spans="1:21">
      <c r="A781" s="16" t="str">
        <f t="shared" si="51"/>
        <v>35144750</v>
      </c>
      <c r="B781" s="20">
        <v>351</v>
      </c>
      <c r="C781" s="20" t="s">
        <v>68</v>
      </c>
      <c r="D781" s="29" t="str">
        <f>VLOOKUP(B781,[1]Sheet1!$C$2:$I$142,7,0)</f>
        <v>C2</v>
      </c>
      <c r="E781" s="20" t="s">
        <v>69</v>
      </c>
      <c r="F781" s="5" t="s">
        <v>166</v>
      </c>
      <c r="G781" s="6">
        <v>44750</v>
      </c>
      <c r="H781" s="8" t="s">
        <v>810</v>
      </c>
      <c r="I781" s="40">
        <v>54</v>
      </c>
      <c r="J781" s="40">
        <v>3865.43</v>
      </c>
      <c r="K781" s="40" t="s">
        <v>816</v>
      </c>
      <c r="L781" s="41">
        <f t="shared" si="52"/>
        <v>452.641853</v>
      </c>
      <c r="M781" s="42">
        <v>40.1304347826087</v>
      </c>
      <c r="N781" s="42">
        <v>3221.28826086957</v>
      </c>
      <c r="O781" s="43">
        <v>0.3325</v>
      </c>
      <c r="P781" s="42">
        <f t="shared" si="53"/>
        <v>1071.07834673913</v>
      </c>
      <c r="Q781" s="48">
        <v>0.345612134344529</v>
      </c>
      <c r="R781" s="48">
        <v>0.199964016556703</v>
      </c>
      <c r="S781" s="48">
        <f t="shared" si="54"/>
        <v>-0.57739613131191</v>
      </c>
      <c r="T781" s="48">
        <v>-0.64781954887218</v>
      </c>
      <c r="U781" s="19"/>
    </row>
    <row r="782" customHeight="1" spans="1:21">
      <c r="A782" s="16" t="str">
        <f t="shared" si="51"/>
        <v>35144757</v>
      </c>
      <c r="B782" s="20">
        <v>351</v>
      </c>
      <c r="C782" s="20" t="s">
        <v>68</v>
      </c>
      <c r="D782" s="29" t="str">
        <f>VLOOKUP(B782,[1]Sheet1!$C$2:$I$142,7,0)</f>
        <v>C2</v>
      </c>
      <c r="E782" s="20" t="s">
        <v>69</v>
      </c>
      <c r="F782" s="5" t="s">
        <v>166</v>
      </c>
      <c r="G782" s="6">
        <v>44757</v>
      </c>
      <c r="H782" s="8" t="s">
        <v>810</v>
      </c>
      <c r="I782" s="40">
        <v>26</v>
      </c>
      <c r="J782" s="40">
        <v>2740.62</v>
      </c>
      <c r="K782" s="40" t="s">
        <v>817</v>
      </c>
      <c r="L782" s="41">
        <f t="shared" si="52"/>
        <v>822.734124</v>
      </c>
      <c r="M782" s="42">
        <v>40.1304347826087</v>
      </c>
      <c r="N782" s="42">
        <v>3221.28826086957</v>
      </c>
      <c r="O782" s="43">
        <v>0.3325</v>
      </c>
      <c r="P782" s="42">
        <f t="shared" si="53"/>
        <v>1071.07834673913</v>
      </c>
      <c r="Q782" s="48">
        <v>-0.352112676056338</v>
      </c>
      <c r="R782" s="48">
        <v>-0.149216158860559</v>
      </c>
      <c r="S782" s="48">
        <f t="shared" si="54"/>
        <v>-0.231863731999819</v>
      </c>
      <c r="T782" s="48">
        <v>-0.0971428571428571</v>
      </c>
      <c r="U782" s="19"/>
    </row>
    <row r="783" customHeight="1" spans="1:22">
      <c r="A783" s="16" t="str">
        <f t="shared" si="51"/>
        <v>35144764</v>
      </c>
      <c r="B783" s="20">
        <v>351</v>
      </c>
      <c r="C783" s="20" t="s">
        <v>68</v>
      </c>
      <c r="D783" s="29" t="str">
        <f>VLOOKUP(B783,[1]Sheet1!$C$2:$I$142,7,0)</f>
        <v>C2</v>
      </c>
      <c r="E783" s="20" t="s">
        <v>69</v>
      </c>
      <c r="F783" s="5" t="s">
        <v>166</v>
      </c>
      <c r="G783" s="6">
        <v>44764</v>
      </c>
      <c r="H783" s="8" t="s">
        <v>810</v>
      </c>
      <c r="I783" s="40">
        <v>21</v>
      </c>
      <c r="J783" s="40">
        <v>2049.57</v>
      </c>
      <c r="K783" s="40" t="s">
        <v>818</v>
      </c>
      <c r="L783" s="41">
        <f t="shared" si="52"/>
        <v>236.520378</v>
      </c>
      <c r="M783" s="42">
        <v>40.1304347826087</v>
      </c>
      <c r="N783" s="42">
        <v>3221.28826086957</v>
      </c>
      <c r="O783" s="43">
        <v>0.3325</v>
      </c>
      <c r="P783" s="42">
        <f t="shared" si="53"/>
        <v>1071.07834673913</v>
      </c>
      <c r="Q783" s="48">
        <v>-0.47670639219935</v>
      </c>
      <c r="R783" s="48">
        <v>-0.363742132333499</v>
      </c>
      <c r="S783" s="48">
        <f t="shared" si="54"/>
        <v>-0.779175464876048</v>
      </c>
      <c r="T783" s="48">
        <v>-0.652932330827068</v>
      </c>
      <c r="U783" s="19"/>
      <c r="V783" s="16" t="s">
        <v>127</v>
      </c>
    </row>
    <row r="784" customHeight="1" spans="1:21">
      <c r="A784" s="16" t="str">
        <f t="shared" si="51"/>
        <v>35144771</v>
      </c>
      <c r="B784" s="20">
        <v>351</v>
      </c>
      <c r="C784" s="20" t="s">
        <v>68</v>
      </c>
      <c r="D784" s="29" t="str">
        <f>VLOOKUP(B784,[1]Sheet1!$C$2:$I$142,7,0)</f>
        <v>C2</v>
      </c>
      <c r="E784" s="20" t="s">
        <v>69</v>
      </c>
      <c r="F784" s="5" t="s">
        <v>166</v>
      </c>
      <c r="G784" s="6">
        <v>44771</v>
      </c>
      <c r="H784" s="8" t="s">
        <v>810</v>
      </c>
      <c r="I784" s="40">
        <v>18</v>
      </c>
      <c r="J784" s="40">
        <v>3280.09</v>
      </c>
      <c r="K784" s="40" t="s">
        <v>819</v>
      </c>
      <c r="L784" s="41">
        <f t="shared" si="52"/>
        <v>761.964907</v>
      </c>
      <c r="M784" s="42">
        <v>40.1304347826087</v>
      </c>
      <c r="N784" s="42">
        <v>3221.28826086957</v>
      </c>
      <c r="O784" s="43">
        <v>0.3325</v>
      </c>
      <c r="P784" s="42">
        <f t="shared" si="53"/>
        <v>1071.07834673913</v>
      </c>
      <c r="Q784" s="48">
        <v>-0.551462621885157</v>
      </c>
      <c r="R784" s="48">
        <v>0.0182541065463547</v>
      </c>
      <c r="S784" s="48">
        <f t="shared" si="54"/>
        <v>-0.288600213682051</v>
      </c>
      <c r="T784" s="48">
        <v>-0.301353383458647</v>
      </c>
      <c r="U784" s="19"/>
    </row>
  </sheetData>
  <autoFilter ref="A1:Y784">
    <extLst/>
  </autoFilter>
  <mergeCells count="1">
    <mergeCell ref="W14:Y1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F9" sqref="F9"/>
    </sheetView>
  </sheetViews>
  <sheetFormatPr defaultColWidth="9" defaultRowHeight="14.25" outlineLevelRow="4"/>
  <cols>
    <col min="1" max="1" width="9" style="9"/>
    <col min="2" max="2" width="16" style="9" customWidth="1"/>
    <col min="3" max="3" width="9" style="9"/>
    <col min="4" max="4" width="11.5" style="9" customWidth="1"/>
    <col min="5" max="5" width="17.125" style="9" customWidth="1"/>
    <col min="6" max="6" width="14.25" style="9" customWidth="1"/>
    <col min="7" max="8" width="12.625" style="9"/>
    <col min="9" max="9" width="14" style="9" customWidth="1"/>
    <col min="10" max="10" width="15.75" style="9" customWidth="1"/>
    <col min="11" max="11" width="9.625" style="9" customWidth="1"/>
    <col min="12" max="16384" width="9" style="9"/>
  </cols>
  <sheetData>
    <row r="1" spans="5:11">
      <c r="E1" s="9" t="s">
        <v>820</v>
      </c>
      <c r="G1" s="9" t="s">
        <v>821</v>
      </c>
      <c r="I1" s="9" t="s">
        <v>822</v>
      </c>
      <c r="K1" s="9" t="s">
        <v>823</v>
      </c>
    </row>
    <row r="2" s="8" customFormat="1" spans="1:10">
      <c r="A2" s="8" t="s">
        <v>0</v>
      </c>
      <c r="B2" s="8" t="s">
        <v>1</v>
      </c>
      <c r="C2" s="8" t="s">
        <v>2</v>
      </c>
      <c r="D2" s="8" t="s">
        <v>824</v>
      </c>
      <c r="E2" s="10" t="s">
        <v>825</v>
      </c>
      <c r="F2" s="10" t="s">
        <v>103</v>
      </c>
      <c r="G2" s="11" t="s">
        <v>826</v>
      </c>
      <c r="H2" s="12" t="s">
        <v>107</v>
      </c>
      <c r="I2" s="14" t="s">
        <v>110</v>
      </c>
      <c r="J2" s="14" t="s">
        <v>109</v>
      </c>
    </row>
    <row r="3" s="8" customFormat="1" spans="1:11">
      <c r="A3" s="8">
        <v>122718</v>
      </c>
      <c r="B3" s="8" t="s">
        <v>827</v>
      </c>
      <c r="C3" s="8" t="s">
        <v>22</v>
      </c>
      <c r="D3" s="8">
        <v>15</v>
      </c>
      <c r="E3" s="8">
        <v>328</v>
      </c>
      <c r="F3" s="8">
        <v>21207.62</v>
      </c>
      <c r="G3" s="13">
        <v>181.304347826087</v>
      </c>
      <c r="H3" s="13">
        <v>11252.6543478261</v>
      </c>
      <c r="I3" s="15">
        <v>0.884677103238055</v>
      </c>
      <c r="J3" s="15">
        <v>0.809112709832134</v>
      </c>
      <c r="K3" s="8" t="s">
        <v>828</v>
      </c>
    </row>
    <row r="4" s="8" customFormat="1" spans="1:11">
      <c r="A4" s="8">
        <v>111219</v>
      </c>
      <c r="B4" s="8" t="s">
        <v>7</v>
      </c>
      <c r="C4" s="8" t="s">
        <v>8</v>
      </c>
      <c r="D4" s="8">
        <v>15</v>
      </c>
      <c r="E4" s="8">
        <v>1253</v>
      </c>
      <c r="F4" s="8">
        <v>111620.27</v>
      </c>
      <c r="G4" s="13">
        <v>1033.69565217391</v>
      </c>
      <c r="H4" s="13">
        <v>81174.5739130436</v>
      </c>
      <c r="I4" s="15">
        <v>0.37506443975389</v>
      </c>
      <c r="J4" s="15">
        <v>0.212155625657206</v>
      </c>
      <c r="K4" s="8" t="s">
        <v>828</v>
      </c>
    </row>
    <row r="5" s="8" customFormat="1" spans="1:11">
      <c r="A5" s="8">
        <v>119262</v>
      </c>
      <c r="B5" s="8" t="s">
        <v>27</v>
      </c>
      <c r="C5" s="8" t="s">
        <v>28</v>
      </c>
      <c r="D5" s="8">
        <v>15</v>
      </c>
      <c r="E5" s="8">
        <v>637</v>
      </c>
      <c r="F5" s="8">
        <v>39738.93</v>
      </c>
      <c r="G5" s="13">
        <v>622.173913043478</v>
      </c>
      <c r="H5" s="13">
        <v>31711.8521739131</v>
      </c>
      <c r="I5" s="15">
        <v>0.253125480721374</v>
      </c>
      <c r="J5" s="15">
        <v>0.0238294898672261</v>
      </c>
      <c r="K5" s="8" t="s">
        <v>828</v>
      </c>
    </row>
  </sheetData>
  <sortState ref="A3:K5">
    <sortCondition ref="J3" descending="1"/>
  </sortState>
  <mergeCells count="3">
    <mergeCell ref="E1:F1"/>
    <mergeCell ref="G1:H1"/>
    <mergeCell ref="I1:J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D1" sqref="D1"/>
    </sheetView>
  </sheetViews>
  <sheetFormatPr defaultColWidth="9" defaultRowHeight="14.25" outlineLevelCol="3"/>
  <cols>
    <col min="2" max="2" width="12.625"/>
    <col min="4" max="4" width="55.625" customWidth="1"/>
  </cols>
  <sheetData>
    <row r="1" spans="1:4">
      <c r="A1" s="1" t="s">
        <v>114</v>
      </c>
      <c r="B1" s="2">
        <v>44749</v>
      </c>
      <c r="D1" t="s">
        <v>829</v>
      </c>
    </row>
    <row r="2" spans="1:2">
      <c r="A2" s="1" t="s">
        <v>114</v>
      </c>
      <c r="B2" s="3">
        <v>44756</v>
      </c>
    </row>
    <row r="3" spans="1:2">
      <c r="A3" s="1" t="s">
        <v>114</v>
      </c>
      <c r="B3" s="3">
        <v>44763</v>
      </c>
    </row>
    <row r="4" spans="1:2">
      <c r="A4" s="1" t="s">
        <v>114</v>
      </c>
      <c r="B4" s="3">
        <v>44770</v>
      </c>
    </row>
    <row r="6" spans="1:2">
      <c r="A6" s="1" t="s">
        <v>121</v>
      </c>
      <c r="B6" s="3">
        <v>44747</v>
      </c>
    </row>
    <row r="7" spans="1:2">
      <c r="A7" s="1" t="s">
        <v>121</v>
      </c>
      <c r="B7" s="3">
        <v>44754</v>
      </c>
    </row>
    <row r="8" spans="1:2">
      <c r="A8" s="1" t="s">
        <v>121</v>
      </c>
      <c r="B8" s="3">
        <v>44761</v>
      </c>
    </row>
    <row r="9" spans="1:2">
      <c r="A9" s="1" t="s">
        <v>121</v>
      </c>
      <c r="B9" s="3">
        <v>44768</v>
      </c>
    </row>
    <row r="11" spans="1:2">
      <c r="A11" s="1" t="s">
        <v>129</v>
      </c>
      <c r="B11" s="3">
        <v>44748</v>
      </c>
    </row>
    <row r="12" spans="1:2">
      <c r="A12" s="1" t="s">
        <v>129</v>
      </c>
      <c r="B12" s="3">
        <v>44755</v>
      </c>
    </row>
    <row r="13" spans="1:2">
      <c r="A13" s="1" t="s">
        <v>129</v>
      </c>
      <c r="B13" s="4">
        <v>44762</v>
      </c>
    </row>
    <row r="14" spans="1:2">
      <c r="A14" s="1" t="s">
        <v>129</v>
      </c>
      <c r="B14" s="3">
        <v>44769</v>
      </c>
    </row>
    <row r="17" spans="1:2">
      <c r="A17" s="5" t="s">
        <v>152</v>
      </c>
      <c r="B17" s="6">
        <v>44746</v>
      </c>
    </row>
    <row r="18" spans="1:2">
      <c r="A18" s="5" t="s">
        <v>152</v>
      </c>
      <c r="B18" s="6">
        <v>44753</v>
      </c>
    </row>
    <row r="19" spans="1:2">
      <c r="A19" s="5" t="s">
        <v>152</v>
      </c>
      <c r="B19" s="6">
        <v>44760</v>
      </c>
    </row>
    <row r="20" spans="1:2">
      <c r="A20" s="5" t="s">
        <v>152</v>
      </c>
      <c r="B20" s="6">
        <v>44767</v>
      </c>
    </row>
    <row r="22" spans="1:2">
      <c r="A22" s="5" t="s">
        <v>166</v>
      </c>
      <c r="B22" s="6">
        <v>44743</v>
      </c>
    </row>
    <row r="23" spans="1:2">
      <c r="A23" s="5" t="s">
        <v>166</v>
      </c>
      <c r="B23" s="6">
        <v>44750</v>
      </c>
    </row>
    <row r="24" spans="1:2">
      <c r="A24" s="5" t="s">
        <v>166</v>
      </c>
      <c r="B24" s="6">
        <v>44757</v>
      </c>
    </row>
    <row r="25" spans="1:2">
      <c r="A25" s="5" t="s">
        <v>166</v>
      </c>
      <c r="B25" s="6">
        <v>44764</v>
      </c>
    </row>
    <row r="26" spans="1:2">
      <c r="A26" s="5" t="s">
        <v>166</v>
      </c>
      <c r="B26" s="6">
        <v>44771</v>
      </c>
    </row>
    <row r="28" spans="1:2">
      <c r="A28" s="5" t="s">
        <v>268</v>
      </c>
      <c r="B28" s="6">
        <v>44745</v>
      </c>
    </row>
    <row r="29" spans="1:2">
      <c r="A29" s="5" t="s">
        <v>268</v>
      </c>
      <c r="B29" s="7">
        <v>44752</v>
      </c>
    </row>
    <row r="30" spans="1:2">
      <c r="A30" s="5" t="s">
        <v>268</v>
      </c>
      <c r="B30" s="6">
        <v>44759</v>
      </c>
    </row>
    <row r="31" spans="1:2">
      <c r="A31" s="5" t="s">
        <v>268</v>
      </c>
      <c r="B31" s="6">
        <v>44766</v>
      </c>
    </row>
    <row r="32" spans="1:2">
      <c r="A32" s="5" t="s">
        <v>268</v>
      </c>
      <c r="B32" s="6">
        <v>44773</v>
      </c>
    </row>
    <row r="34" spans="1:2">
      <c r="A34" s="5" t="s">
        <v>262</v>
      </c>
      <c r="B34" s="6">
        <v>44744</v>
      </c>
    </row>
    <row r="35" spans="1:2">
      <c r="A35" s="5" t="s">
        <v>262</v>
      </c>
      <c r="B35" s="6">
        <v>44751</v>
      </c>
    </row>
    <row r="36" spans="1:2">
      <c r="A36" s="5" t="s">
        <v>262</v>
      </c>
      <c r="B36" s="6">
        <v>44758</v>
      </c>
    </row>
    <row r="37" spans="1:2">
      <c r="A37" s="5" t="s">
        <v>262</v>
      </c>
      <c r="B37" s="6">
        <v>44765</v>
      </c>
    </row>
    <row r="38" spans="1:2">
      <c r="A38" s="5" t="s">
        <v>262</v>
      </c>
      <c r="B38" s="7">
        <v>44772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奖励明细</vt:lpstr>
      <vt:lpstr>7月闪电战数据汇总</vt:lpstr>
      <vt:lpstr>7月闪电战开展明细</vt:lpstr>
      <vt:lpstr>活动场次前三名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2022-08-17T09:22:35Z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0D4FA65171BA44479DED026C09BCBD69</vt:lpwstr>
  </property>
  <property fmtid="{D5CDD505-2E9C-101B-9397-08002B2CF9AE}" pid="3" name="KSOProductBuildVer">
    <vt:lpwstr>2052-11.1.0.12302</vt:lpwstr>
  </property>
  <property fmtid="{D5CDD505-2E9C-101B-9397-08002B2CF9AE}" pid="4" name="KSOReadingLayout">
    <vt:bool>false</vt:bool>
  </property>
</Properties>
</file>