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特价明细" sheetId="1" r:id="rId1"/>
    <sheet name="待门店核实" sheetId="2" r:id="rId2"/>
  </sheets>
  <definedNames>
    <definedName name="_xlnm._FilterDatabase" localSheetId="0" hidden="1">特价明细!$A$1:$AD$1</definedName>
  </definedNames>
  <calcPr calcId="144525"/>
</workbook>
</file>

<file path=xl/sharedStrings.xml><?xml version="1.0" encoding="utf-8"?>
<sst xmlns="http://schemas.openxmlformats.org/spreadsheetml/2006/main" count="746" uniqueCount="326">
  <si>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</si>
  <si>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</si>
  <si>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</si>
  <si>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</si>
  <si>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</si>
  <si>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</si>
  <si>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</si>
  <si>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</si>
  <si>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</si>
  <si>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</si>
  <si>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</si>
  <si>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已做特价（修改价格）</t>
  </si>
  <si>
    <t>零售毛利率</t>
  </si>
  <si>
    <t>特价毛利率</t>
  </si>
  <si>
    <t>限购数量</t>
  </si>
  <si>
    <t>会员价</t>
  </si>
  <si>
    <r>
      <rPr>
        <b/>
        <sz val="10"/>
        <rFont val="宋体"/>
        <charset val="0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</si>
  <si>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</si>
  <si>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</si>
  <si>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</si>
  <si>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</si>
  <si>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</si>
  <si>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</si>
  <si>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</si>
  <si>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脑心通胶囊</t>
  </si>
  <si>
    <t>0.4gx18粒x2板(新包装)</t>
  </si>
  <si>
    <t>盒</t>
  </si>
  <si>
    <t>陕西步长制药有限公司(原:咸阳步长制药有限公司)</t>
  </si>
  <si>
    <t>四川太极青羊区光华西一路药店</t>
  </si>
  <si>
    <t>在营</t>
  </si>
  <si>
    <t>8月新增</t>
  </si>
  <si>
    <t>盐酸二甲双胍片(格华止)</t>
  </si>
  <si>
    <t>0.85gx20片</t>
  </si>
  <si>
    <t>中美上海施贵宝制药有限公司</t>
  </si>
  <si>
    <t>四川太极高新区紫薇东路药店</t>
  </si>
  <si>
    <t>新增</t>
  </si>
  <si>
    <t>肠内营养粉剂(安素)</t>
  </si>
  <si>
    <t>400g</t>
  </si>
  <si>
    <t>罐</t>
  </si>
  <si>
    <t>(荷兰)Abbott Lad.B.V.Ross Product Manufasturer</t>
  </si>
  <si>
    <t xml:space="preserve">新增
</t>
  </si>
  <si>
    <t>格列美脲片(亚莫利)</t>
  </si>
  <si>
    <t>2mgx15片</t>
  </si>
  <si>
    <t>赛诺菲安万特(北京)制药有限公司</t>
  </si>
  <si>
    <t>奥卡西平片</t>
  </si>
  <si>
    <t>0.3gx50片</t>
  </si>
  <si>
    <t>北京诺华制药有限公司</t>
  </si>
  <si>
    <t>四川太极大邑县安仁镇千禧街药店</t>
  </si>
  <si>
    <t>苯磺酸左氨氯地平片</t>
  </si>
  <si>
    <t>2.5mgx7片x2板</t>
  </si>
  <si>
    <t>施慧达药业集团有限公司（原吉林省天风制药）</t>
  </si>
  <si>
    <t>四川太极郫县郫筒镇一环路东南段药店</t>
  </si>
  <si>
    <t>四川太极武侯区顺和街店</t>
  </si>
  <si>
    <t>普乐安片</t>
  </si>
  <si>
    <t>0.57gx150片（薄膜衣）</t>
  </si>
  <si>
    <t>瓶</t>
  </si>
  <si>
    <t>浙江康恩贝制药股份有限公司</t>
  </si>
  <si>
    <t>四川太极青羊区经一路药店</t>
  </si>
  <si>
    <t>苯磺酸氨氯地平片</t>
  </si>
  <si>
    <t>5mgx7片</t>
  </si>
  <si>
    <t>辉瑞制药有限公司</t>
  </si>
  <si>
    <t>四川太极青羊区贝森北路药店</t>
  </si>
  <si>
    <t>通心络胶囊</t>
  </si>
  <si>
    <t>0.26gx30粒</t>
  </si>
  <si>
    <t>石家庄以岭药业股份有限公司</t>
  </si>
  <si>
    <t>四川太极郫县郫筒镇东大街药店</t>
  </si>
  <si>
    <t>四川太极武侯区长寿路药店</t>
  </si>
  <si>
    <t>左氧氟沙星滴眼液</t>
  </si>
  <si>
    <t>5ml:24.4mg</t>
  </si>
  <si>
    <t>支</t>
  </si>
  <si>
    <t>参天制药（中国）有限公司</t>
  </si>
  <si>
    <t>四川太极金牛区五福桥东路药店</t>
  </si>
  <si>
    <t>参松养心胶囊</t>
  </si>
  <si>
    <t>0.4gx36粒</t>
  </si>
  <si>
    <t>北京以岭药业有限公司</t>
  </si>
  <si>
    <t>托伐普坦片</t>
  </si>
  <si>
    <t>15mgx5片</t>
  </si>
  <si>
    <t>浙江大冢制药有限公司</t>
  </si>
  <si>
    <t>四川太极金牛区银沙路药店</t>
  </si>
  <si>
    <t>四川太极金牛区交大路第三药店</t>
  </si>
  <si>
    <t>地榆升白片</t>
  </si>
  <si>
    <t>0.1gx20片x2板</t>
  </si>
  <si>
    <t>成都地奥集团天府药业股份有限公司</t>
  </si>
  <si>
    <t>硫酸氢氯吡格雷片(波立维片)</t>
  </si>
  <si>
    <t>75mgx28片</t>
  </si>
  <si>
    <t>赛诺菲(杭州)制药有限公司</t>
  </si>
  <si>
    <t>四川太极高新区新下街药店</t>
  </si>
  <si>
    <t>熊去氧胆酸胶囊(优思弗)</t>
  </si>
  <si>
    <t>250mgx25粒</t>
  </si>
  <si>
    <t>德国Dr.Fack Pharma GmbH</t>
  </si>
  <si>
    <t>多巴丝肼片</t>
  </si>
  <si>
    <t>250mgx40片</t>
  </si>
  <si>
    <t>上海罗氏制药有限公司</t>
  </si>
  <si>
    <t>伊曲康唑胶囊(斯皮仁诺)</t>
  </si>
  <si>
    <t>100mgx14粒</t>
  </si>
  <si>
    <t>西安杨森制药有限公司</t>
  </si>
  <si>
    <t>人血白蛋白</t>
  </si>
  <si>
    <t>20%(50ml：10g)</t>
  </si>
  <si>
    <t>成都蓉生药业有限公司</t>
  </si>
  <si>
    <t>新增8月超低特价</t>
  </si>
  <si>
    <t>银杏叶提取物片</t>
  </si>
  <si>
    <t>40mgx20片</t>
  </si>
  <si>
    <t>Dr. Willmar Schwabe GmbH &amp; Co. KG</t>
  </si>
  <si>
    <t>氯雷他定片</t>
  </si>
  <si>
    <t>10mgx12片</t>
  </si>
  <si>
    <t>拜耳医药保健有限公司启东分公司</t>
  </si>
  <si>
    <t>龙牡壮骨颗粒</t>
  </si>
  <si>
    <t>3gx30袋(无蔗糖)</t>
  </si>
  <si>
    <t>健民药业集团股份有限公司</t>
  </si>
  <si>
    <t>四川太极双林路药店</t>
  </si>
  <si>
    <t>左甲状腺素钠片（优甲乐）</t>
  </si>
  <si>
    <t>50ugx100片</t>
  </si>
  <si>
    <t>默克制药（江苏）有限公司</t>
  </si>
  <si>
    <t>四川太极金牛区花照壁药店</t>
  </si>
  <si>
    <t>胰酶肠溶胶囊</t>
  </si>
  <si>
    <t>0.15gx20粒</t>
  </si>
  <si>
    <t>Abbott Laboratories GmbH</t>
  </si>
  <si>
    <t>金银花露</t>
  </si>
  <si>
    <t>250ml(塑瓶装)</t>
  </si>
  <si>
    <t>葵花药业集团(襄阳)隆中有限公司</t>
  </si>
  <si>
    <t>四川太极金牛区金沙路药店</t>
  </si>
  <si>
    <t>阿胶</t>
  </si>
  <si>
    <t>250g(铁盒)—</t>
  </si>
  <si>
    <t>东阿阿胶股份有限公司（山东东阿阿胶股份有限公司）</t>
  </si>
  <si>
    <t>瑞舒伐他汀钙片</t>
  </si>
  <si>
    <t>10mgx7片x4板</t>
  </si>
  <si>
    <t>IPR Pharmaceuticals,INCORPORATED</t>
  </si>
  <si>
    <t>利格列汀片</t>
  </si>
  <si>
    <t>上海勃林格殷格翰药业有限公司</t>
  </si>
  <si>
    <t>骨化三醇软胶囊</t>
  </si>
  <si>
    <t>0.25ugx10粒x2板</t>
  </si>
  <si>
    <t>正大制药（青岛）有限公司（原青岛正大海尔制药有限公司）</t>
  </si>
  <si>
    <t>夫西地酸乳膏(奥络)</t>
  </si>
  <si>
    <t>2%(10g:0.2g)</t>
  </si>
  <si>
    <t>澳美制药厂</t>
  </si>
  <si>
    <t>复方血栓通胶囊</t>
  </si>
  <si>
    <t>0.5gx60粒</t>
  </si>
  <si>
    <t>广东众生药业股份有限公司</t>
  </si>
  <si>
    <t>沙美特罗替卡松吸入粉雾剂</t>
  </si>
  <si>
    <t>50ug:250ugx60喷(含准纳器)</t>
  </si>
  <si>
    <t xml:space="preserve">Glaxo Wellcome Production(法国) </t>
  </si>
  <si>
    <t>四川太极大邑县晋原镇内蒙古大道桃源药店</t>
  </si>
  <si>
    <t>咪唑斯汀缓释片(皿治林)</t>
  </si>
  <si>
    <t>10mgx7片</t>
  </si>
  <si>
    <t>甲泼尼龙片</t>
  </si>
  <si>
    <t>4mgx30片</t>
  </si>
  <si>
    <t>意大利Pfizer Italia Srl</t>
  </si>
  <si>
    <t>细菌溶解产物胶囊</t>
  </si>
  <si>
    <t>7mgx10粒</t>
  </si>
  <si>
    <t>瑞士OM Pharma SAaaa</t>
  </si>
  <si>
    <t>赖脯胰岛素注射液</t>
  </si>
  <si>
    <t>3ml:300单位(笔芯)</t>
  </si>
  <si>
    <t>礼来苏州制药有限公司</t>
  </si>
  <si>
    <t>益安宁丸</t>
  </si>
  <si>
    <t>112丸x3瓶</t>
  </si>
  <si>
    <t>同溢堂药业有限公司</t>
  </si>
  <si>
    <t>盐酸贝那普利片(洛汀新)</t>
  </si>
  <si>
    <t>10mgx14片</t>
  </si>
  <si>
    <t>四川太极成华区东昌路一药店</t>
  </si>
  <si>
    <t>血糖测试条</t>
  </si>
  <si>
    <t>安稳+（50支）</t>
  </si>
  <si>
    <t>长沙三诺生物传感技术有限公司</t>
  </si>
  <si>
    <t>布地格福吸入气雾剂</t>
  </si>
  <si>
    <t>120掀/160ug/7.2ug/4.8ug/揿/瓶</t>
  </si>
  <si>
    <t>瑞典AstraZeneca AB s-15185,sodertalje</t>
  </si>
  <si>
    <t>盐酸舍曲林片(左洛复)</t>
  </si>
  <si>
    <t>50mgx14片</t>
  </si>
  <si>
    <t>四川太极沙河源药店</t>
  </si>
  <si>
    <t>增加</t>
  </si>
  <si>
    <t>盐酸美金刚片</t>
  </si>
  <si>
    <t>10mgx28片</t>
  </si>
  <si>
    <t/>
  </si>
  <si>
    <t>多糖铁复合物胶囊</t>
  </si>
  <si>
    <t>0.15gx10粒</t>
  </si>
  <si>
    <t>Kremers Urban Pharmaceuticals Inc.</t>
  </si>
  <si>
    <t>何氏狐臭净浓缩液</t>
  </si>
  <si>
    <t>13ml(实惠装)</t>
  </si>
  <si>
    <t>惠州市惠阳区何氏化妆品有限公司</t>
  </si>
  <si>
    <t>淘汰</t>
  </si>
  <si>
    <t>恩替卡韦片(博路定)</t>
  </si>
  <si>
    <t>0.5mgx7片</t>
  </si>
  <si>
    <t>20ml</t>
  </si>
  <si>
    <t>米诺地尔搽剂</t>
  </si>
  <si>
    <t>60ml(60ml:1.2g)</t>
  </si>
  <si>
    <t>山西振东安欣生物制药有限公司</t>
  </si>
  <si>
    <t>四川太极武侯区佳灵路药店</t>
  </si>
  <si>
    <t>安神补脑液</t>
  </si>
  <si>
    <t>10mlx40支</t>
  </si>
  <si>
    <t>吉林敖东延边药业股份有限公司</t>
  </si>
  <si>
    <t>多烯磷脂酰胆碱胶囊</t>
  </si>
  <si>
    <t>228mgx36粒</t>
  </si>
  <si>
    <t>咳特灵片</t>
  </si>
  <si>
    <t>100片</t>
  </si>
  <si>
    <t>广州白云山制药股份有限公司广州白云山制药总厂</t>
  </si>
  <si>
    <t>他克莫司软膏(普特彼)</t>
  </si>
  <si>
    <t>10g:3mg</t>
  </si>
  <si>
    <t>安斯泰来制药(中国)有限公司</t>
  </si>
  <si>
    <t>格列美脲片</t>
  </si>
  <si>
    <t>2mgx60片</t>
  </si>
  <si>
    <t>拉西地平片(三精司乐平)</t>
  </si>
  <si>
    <t>4mgx15片</t>
  </si>
  <si>
    <t>哈药集团三精明水药业有限公司</t>
  </si>
  <si>
    <t>百蕊颗粒</t>
  </si>
  <si>
    <t>5gx6袋</t>
  </si>
  <si>
    <t>安徽九华华源药业有限公司</t>
  </si>
  <si>
    <t>生血宁片</t>
  </si>
  <si>
    <t>0.25gx12片x2板</t>
  </si>
  <si>
    <t>吲哚美辛搽剂(万特力)</t>
  </si>
  <si>
    <t>45g</t>
  </si>
  <si>
    <t>日本兴和株式会社</t>
  </si>
  <si>
    <t>肾宝片</t>
  </si>
  <si>
    <t>0.7gx9片x14板(薄膜衣)</t>
  </si>
  <si>
    <t>江西汇仁药业股份有限公司(原江西汇仁药业有限公司)</t>
  </si>
  <si>
    <t>复方甲氧那明胶囊(阿斯美)</t>
  </si>
  <si>
    <t>60粒</t>
  </si>
  <si>
    <t>第一三共制药(上海)有限公司</t>
  </si>
  <si>
    <t>复方酮康唑发用洗剂</t>
  </si>
  <si>
    <t xml:space="preserve">100ml
</t>
  </si>
  <si>
    <t>滇虹药业集团股份有限公司</t>
  </si>
  <si>
    <t>双环醇片</t>
  </si>
  <si>
    <t>25mgx18片（薄膜衣）</t>
  </si>
  <si>
    <t>北京协和药厂</t>
  </si>
  <si>
    <t>氨氯地平阿托伐他汀钙片</t>
  </si>
  <si>
    <t>5mg：10mgx7片</t>
  </si>
  <si>
    <t>瀚晖制药有限公司（原海正辉瑞制药有限公司）</t>
  </si>
  <si>
    <t>喷昔洛韦乳膏(夫坦)</t>
  </si>
  <si>
    <t>1%:10g</t>
  </si>
  <si>
    <t>重庆华邦制药有限公司</t>
  </si>
  <si>
    <t>铝镁加混悬液(安达)</t>
  </si>
  <si>
    <t>15ml：1.5gx12袋</t>
  </si>
  <si>
    <t>扬州一洋制药有限公司</t>
  </si>
  <si>
    <t>碘伏消毒液</t>
  </si>
  <si>
    <t>100ml(喷雾型）</t>
  </si>
  <si>
    <t>山东安捷高科消毒科技有限公司</t>
  </si>
  <si>
    <t>10mgx6片x2板</t>
  </si>
  <si>
    <t>浙江京新药业股份有限公司</t>
  </si>
  <si>
    <t>康复新液</t>
  </si>
  <si>
    <t>150mlx3瓶</t>
  </si>
  <si>
    <t>四川好医生攀西药业有限责任公司</t>
  </si>
  <si>
    <t>气血和胶囊</t>
  </si>
  <si>
    <t>0.4gx12粒x3板x6袋</t>
  </si>
  <si>
    <t>陕西摩美得气血和制药有限公司</t>
  </si>
  <si>
    <t>匹</t>
  </si>
  <si>
    <t>已做特价（修改原特价）</t>
  </si>
  <si>
    <t>单品活动</t>
  </si>
  <si>
    <t>晒单细则</t>
  </si>
  <si>
    <t>四川太极都江堰景中路店</t>
  </si>
  <si>
    <t>未备注新增不处理</t>
  </si>
  <si>
    <t>四川太极武侯区科华街药店</t>
  </si>
  <si>
    <t>四川太极高新区天顺路药店</t>
  </si>
  <si>
    <t>藿香正气口服液</t>
  </si>
  <si>
    <t>10mlx10支</t>
  </si>
  <si>
    <t>太极集团重庆涪陵制药厂有限公司</t>
  </si>
  <si>
    <t>202208</t>
  </si>
  <si>
    <t>营运部已单独做活动策略18元</t>
  </si>
  <si>
    <t>10319914608</t>
  </si>
  <si>
    <t>健胃消食片</t>
  </si>
  <si>
    <t>0.5gx12片x3板(小儿)</t>
  </si>
  <si>
    <t>江中药业股份有限公司</t>
  </si>
  <si>
    <t>四川太极成华区西林一街药店</t>
  </si>
  <si>
    <t>8月已做特价7元</t>
  </si>
  <si>
    <t>103199126660</t>
  </si>
  <si>
    <t>金嗓子喉片</t>
  </si>
  <si>
    <t>2gx6片x2板</t>
  </si>
  <si>
    <t>广西金嗓子有限责任公司</t>
  </si>
  <si>
    <t>8月已做特价8元</t>
  </si>
  <si>
    <t>10319955824</t>
  </si>
  <si>
    <t>0.8gx8片x4板(薄膜衣片)</t>
  </si>
  <si>
    <t>1031991637</t>
  </si>
  <si>
    <t>感冒灵颗粒</t>
  </si>
  <si>
    <t>10gx9袋</t>
  </si>
  <si>
    <t>华润三九医药股份有限公司</t>
  </si>
  <si>
    <t>8月已做特价9.5元</t>
  </si>
  <si>
    <t>1031991290</t>
  </si>
  <si>
    <t>地奥心血康胶囊</t>
  </si>
  <si>
    <t>100mgx10粒x2板</t>
  </si>
  <si>
    <t>成都地奥制药集团有限公司</t>
  </si>
  <si>
    <t>8月已做特价9.9元</t>
  </si>
  <si>
    <t>10319951007</t>
  </si>
  <si>
    <t>阿司匹林肠溶片</t>
  </si>
  <si>
    <t>100mgx30片</t>
  </si>
  <si>
    <t>拜耳医药保健有限公司</t>
  </si>
  <si>
    <t>8月已做特价10.9元</t>
  </si>
  <si>
    <t>1031982012</t>
  </si>
  <si>
    <t>阿卡波糖片</t>
  </si>
  <si>
    <t>50mgx30片</t>
  </si>
  <si>
    <t>8月已做特价18元</t>
  </si>
  <si>
    <t>1031991239</t>
  </si>
  <si>
    <t>8月已做特价18.9元</t>
  </si>
  <si>
    <t>1031992012</t>
  </si>
  <si>
    <t>8月已做特价20元</t>
  </si>
  <si>
    <t>10319981941</t>
  </si>
  <si>
    <t>复方丹参滴丸</t>
  </si>
  <si>
    <t>27mgx180丸</t>
  </si>
  <si>
    <t>天士力医药集团股份有限公司(原:天士力制药集团股份有限公司)</t>
  </si>
  <si>
    <t>8月已做特价23.8元</t>
  </si>
  <si>
    <t>10319915308</t>
  </si>
  <si>
    <t>硝苯地平控释片(拜新同)</t>
  </si>
  <si>
    <t>30mgx7片</t>
  </si>
  <si>
    <t>8月已做特价25.5元</t>
  </si>
  <si>
    <t>10319935782</t>
  </si>
  <si>
    <t>苄达赖氨酸滴眼液(莎普爱思)</t>
  </si>
  <si>
    <t>5ml：25mg</t>
  </si>
  <si>
    <t>浙江莎普爱思药业股份有限公司(原浙江莎普爱思制药有限公司)</t>
  </si>
  <si>
    <t>8月已做特价32.8元</t>
  </si>
  <si>
    <t>1031993527</t>
  </si>
  <si>
    <t>非那雄胺片</t>
  </si>
  <si>
    <t>5mgx10片</t>
  </si>
  <si>
    <t>杭州默沙东制药有限公司</t>
  </si>
  <si>
    <t>8月已做特价49元</t>
  </si>
  <si>
    <t>11383317328</t>
  </si>
  <si>
    <t>瑞格列奈片</t>
  </si>
  <si>
    <t>1mgx30片</t>
  </si>
  <si>
    <t>德国Boehringer Ingelheim Pharma GmbH＆Co.KG</t>
  </si>
  <si>
    <t>8月已做特价53元</t>
  </si>
  <si>
    <t>10319949186</t>
  </si>
  <si>
    <t>8月已做特价55元</t>
  </si>
  <si>
    <t>10319917362</t>
  </si>
  <si>
    <t>8月已做特价62元</t>
  </si>
  <si>
    <t>10319974899</t>
  </si>
  <si>
    <t>复方阿胶浆</t>
  </si>
  <si>
    <t>20mlx48支(无蔗糖)(OTC装)</t>
  </si>
  <si>
    <t>8月已做特价288阿云</t>
  </si>
  <si>
    <t>四川太极兴义镇万兴路药店</t>
  </si>
  <si>
    <t>厂家维价</t>
  </si>
  <si>
    <t>第二盒半价（另再送单片装一盒id：9918092）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</si>
</sst>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0" fontId="1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left"/>
    </xf>
    <xf numFmtId="22" fontId="1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2"/>
  <sheetViews>
    <sheetView tabSelected="1" workbookViewId="0">
      <pane ySplit="1" topLeftCell="A2" activePane="bottomLeft" state="frozen"/>
      <selection/>
      <selection pane="bottomLeft" activeCell="L17" sqref="L17"/>
    </sheetView>
  </sheetViews>
  <sheetFormatPr defaultColWidth="9" defaultRowHeight="13.5"/>
  <cols>
    <col min="1" max="1" width="4.25" style="20" customWidth="1"/>
    <col min="2" max="2" width="9" style="20"/>
    <col min="3" max="3" width="21.875" style="20" customWidth="1"/>
    <col min="4" max="4" width="19.25" style="20" customWidth="1"/>
    <col min="5" max="5" width="5.875" style="20" customWidth="1"/>
    <col min="6" max="6" width="21.375" style="20" customWidth="1"/>
    <col min="7" max="7" width="7.75" style="20" customWidth="1"/>
    <col min="8" max="8" width="25.375" style="20" customWidth="1"/>
    <col min="9" max="9" width="8" style="20" customWidth="1"/>
    <col min="10" max="10" width="8.25" style="20" customWidth="1"/>
    <col min="11" max="11" width="6.875" style="21" customWidth="1"/>
    <col min="12" max="12" width="19" style="22" customWidth="1"/>
    <col min="13" max="13" width="8.875" style="20" customWidth="1"/>
    <col min="14" max="14" width="10.125" style="20" customWidth="1"/>
    <col min="15" max="15" width="7.875" style="21" customWidth="1"/>
    <col min="16" max="16" width="9" style="20"/>
    <col min="17" max="17" width="9.375" style="20"/>
    <col min="18" max="23" width="9" style="20"/>
    <col min="24" max="24" width="13.25" style="20" customWidth="1"/>
  </cols>
  <sheetData>
    <row r="1" s="18" customFormat="1" spans="1:24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8" t="s">
        <v>10</v>
      </c>
      <c r="L1" s="2" t="s">
        <v>11</v>
      </c>
      <c r="M1" s="9" t="s">
        <v>12</v>
      </c>
      <c r="N1" s="9" t="s">
        <v>13</v>
      </c>
      <c r="O1" s="8" t="s">
        <v>14</v>
      </c>
      <c r="P1" s="2" t="s">
        <v>15</v>
      </c>
      <c r="Q1" s="2" t="s">
        <v>16</v>
      </c>
      <c r="R1" s="13" t="s">
        <v>17</v>
      </c>
      <c r="S1" s="13" t="s">
        <v>18</v>
      </c>
      <c r="T1" s="2" t="s">
        <v>19</v>
      </c>
      <c r="U1" s="2" t="s">
        <v>20</v>
      </c>
      <c r="V1" s="2" t="s">
        <v>21</v>
      </c>
      <c r="W1" s="14" t="s">
        <v>22</v>
      </c>
      <c r="X1" s="16" t="s">
        <v>23</v>
      </c>
    </row>
    <row r="2" spans="1:24">
      <c r="A2" s="4">
        <v>1</v>
      </c>
      <c r="B2" s="7">
        <v>1239</v>
      </c>
      <c r="C2" s="5" t="s">
        <v>24</v>
      </c>
      <c r="D2" s="5" t="s">
        <v>25</v>
      </c>
      <c r="E2" s="5" t="s">
        <v>26</v>
      </c>
      <c r="F2" s="7" t="s">
        <v>27</v>
      </c>
      <c r="G2" s="7">
        <v>113833</v>
      </c>
      <c r="H2" s="5" t="s">
        <v>28</v>
      </c>
      <c r="I2" s="5">
        <v>25.73</v>
      </c>
      <c r="J2" s="5">
        <v>28</v>
      </c>
      <c r="K2" s="10">
        <v>22</v>
      </c>
      <c r="L2" s="7">
        <v>26</v>
      </c>
      <c r="M2" s="11">
        <f t="shared" ref="M2:M65" si="0">(J2-I2)/J2</f>
        <v>0.0810714285714286</v>
      </c>
      <c r="N2" s="11">
        <f t="shared" ref="N2:N65" si="1">(K2-I2)/K2</f>
        <v>-0.169545454545455</v>
      </c>
      <c r="O2" s="12">
        <v>1</v>
      </c>
      <c r="P2" s="7"/>
      <c r="Q2" s="7">
        <v>1622</v>
      </c>
      <c r="R2" s="5">
        <f t="shared" ref="R2:R65" si="2">K2-J2</f>
        <v>-6</v>
      </c>
      <c r="S2" s="5"/>
      <c r="T2" s="5">
        <v>1005</v>
      </c>
      <c r="U2" s="7">
        <v>2</v>
      </c>
      <c r="V2" s="7" t="s">
        <v>29</v>
      </c>
      <c r="W2" s="5">
        <v>202208</v>
      </c>
      <c r="X2" s="5" t="s">
        <v>30</v>
      </c>
    </row>
    <row r="3" spans="1:24">
      <c r="A3" s="4">
        <v>2</v>
      </c>
      <c r="B3" s="7">
        <v>16571</v>
      </c>
      <c r="C3" s="5" t="s">
        <v>31</v>
      </c>
      <c r="D3" s="5" t="s">
        <v>32</v>
      </c>
      <c r="E3" s="5" t="s">
        <v>26</v>
      </c>
      <c r="F3" s="7" t="s">
        <v>33</v>
      </c>
      <c r="G3" s="7">
        <v>105910</v>
      </c>
      <c r="H3" s="5" t="s">
        <v>34</v>
      </c>
      <c r="I3" s="5">
        <v>31</v>
      </c>
      <c r="J3" s="5">
        <v>35.5</v>
      </c>
      <c r="K3" s="10">
        <v>31.5</v>
      </c>
      <c r="L3" s="7">
        <v>34</v>
      </c>
      <c r="M3" s="11">
        <f t="shared" si="0"/>
        <v>0.126760563380282</v>
      </c>
      <c r="N3" s="11">
        <f t="shared" si="1"/>
        <v>0.0158730158730159</v>
      </c>
      <c r="O3" s="12">
        <v>3</v>
      </c>
      <c r="P3" s="7"/>
      <c r="Q3" s="7">
        <v>4000</v>
      </c>
      <c r="R3" s="5">
        <f t="shared" si="2"/>
        <v>-4</v>
      </c>
      <c r="S3" s="5"/>
      <c r="T3" s="5">
        <v>1557</v>
      </c>
      <c r="U3" s="7">
        <v>13</v>
      </c>
      <c r="V3" s="7" t="s">
        <v>29</v>
      </c>
      <c r="W3" s="5">
        <v>202208</v>
      </c>
      <c r="X3" s="5" t="s">
        <v>35</v>
      </c>
    </row>
    <row r="4" spans="1:24">
      <c r="A4" s="4">
        <v>3</v>
      </c>
      <c r="B4" s="7">
        <v>17362</v>
      </c>
      <c r="C4" s="5" t="s">
        <v>36</v>
      </c>
      <c r="D4" s="5" t="s">
        <v>37</v>
      </c>
      <c r="E4" s="5" t="s">
        <v>38</v>
      </c>
      <c r="F4" s="7" t="s">
        <v>39</v>
      </c>
      <c r="G4" s="7">
        <v>105910</v>
      </c>
      <c r="H4" s="5" t="s">
        <v>34</v>
      </c>
      <c r="I4" s="5">
        <v>59.6</v>
      </c>
      <c r="J4" s="5">
        <v>72</v>
      </c>
      <c r="K4" s="10">
        <v>65</v>
      </c>
      <c r="L4" s="7">
        <v>60</v>
      </c>
      <c r="M4" s="11">
        <f t="shared" si="0"/>
        <v>0.172222222222222</v>
      </c>
      <c r="N4" s="11">
        <f t="shared" si="1"/>
        <v>0.083076923076923</v>
      </c>
      <c r="O4" s="12">
        <v>2</v>
      </c>
      <c r="P4" s="7"/>
      <c r="Q4" s="7">
        <v>1887</v>
      </c>
      <c r="R4" s="5">
        <f t="shared" si="2"/>
        <v>-7</v>
      </c>
      <c r="S4" s="5"/>
      <c r="T4" s="5">
        <v>876</v>
      </c>
      <c r="U4" s="7">
        <v>2</v>
      </c>
      <c r="V4" s="7" t="s">
        <v>29</v>
      </c>
      <c r="W4" s="5">
        <v>202208</v>
      </c>
      <c r="X4" s="5" t="s">
        <v>40</v>
      </c>
    </row>
    <row r="5" spans="1:24">
      <c r="A5" s="4">
        <v>4</v>
      </c>
      <c r="B5" s="7">
        <v>49186</v>
      </c>
      <c r="C5" s="5" t="s">
        <v>41</v>
      </c>
      <c r="D5" s="5" t="s">
        <v>42</v>
      </c>
      <c r="E5" s="5" t="s">
        <v>26</v>
      </c>
      <c r="F5" s="7" t="s">
        <v>43</v>
      </c>
      <c r="G5" s="7">
        <v>113833</v>
      </c>
      <c r="H5" s="5" t="s">
        <v>28</v>
      </c>
      <c r="I5" s="5">
        <v>50</v>
      </c>
      <c r="J5" s="5">
        <v>73</v>
      </c>
      <c r="K5" s="10">
        <v>55</v>
      </c>
      <c r="L5" s="7">
        <v>68</v>
      </c>
      <c r="M5" s="11">
        <f t="shared" si="0"/>
        <v>0.315068493150685</v>
      </c>
      <c r="N5" s="11">
        <f t="shared" si="1"/>
        <v>0.0909090909090909</v>
      </c>
      <c r="O5" s="12">
        <v>2</v>
      </c>
      <c r="P5" s="7"/>
      <c r="Q5" s="7">
        <v>214</v>
      </c>
      <c r="R5" s="5">
        <f t="shared" si="2"/>
        <v>-18</v>
      </c>
      <c r="S5" s="5"/>
      <c r="T5" s="5">
        <v>447</v>
      </c>
      <c r="U5" s="7"/>
      <c r="V5" s="7" t="s">
        <v>29</v>
      </c>
      <c r="W5" s="5">
        <v>202208</v>
      </c>
      <c r="X5" s="5" t="s">
        <v>30</v>
      </c>
    </row>
    <row r="6" spans="1:24">
      <c r="A6" s="4">
        <v>5</v>
      </c>
      <c r="B6" s="7">
        <v>53771</v>
      </c>
      <c r="C6" s="5" t="s">
        <v>44</v>
      </c>
      <c r="D6" s="5" t="s">
        <v>45</v>
      </c>
      <c r="E6" s="5" t="s">
        <v>26</v>
      </c>
      <c r="F6" s="7" t="s">
        <v>46</v>
      </c>
      <c r="G6" s="7">
        <v>594</v>
      </c>
      <c r="H6" s="5" t="s">
        <v>47</v>
      </c>
      <c r="I6" s="5">
        <v>159.3</v>
      </c>
      <c r="J6" s="5">
        <v>199</v>
      </c>
      <c r="K6" s="10">
        <v>185</v>
      </c>
      <c r="L6" s="7">
        <v>189</v>
      </c>
      <c r="M6" s="11">
        <f t="shared" si="0"/>
        <v>0.199497487437186</v>
      </c>
      <c r="N6" s="11">
        <f t="shared" si="1"/>
        <v>0.138918918918919</v>
      </c>
      <c r="O6" s="12">
        <v>3</v>
      </c>
      <c r="P6" s="7"/>
      <c r="Q6" s="7">
        <v>344</v>
      </c>
      <c r="R6" s="5">
        <f t="shared" si="2"/>
        <v>-14</v>
      </c>
      <c r="S6" s="5"/>
      <c r="T6" s="5">
        <v>409</v>
      </c>
      <c r="U6" s="7">
        <v>2</v>
      </c>
      <c r="V6" s="7" t="s">
        <v>29</v>
      </c>
      <c r="W6" s="5">
        <v>202208</v>
      </c>
      <c r="X6" s="5" t="s">
        <v>35</v>
      </c>
    </row>
    <row r="7" spans="1:24">
      <c r="A7" s="4">
        <v>6</v>
      </c>
      <c r="B7" s="7">
        <v>189135</v>
      </c>
      <c r="C7" s="5" t="s">
        <v>48</v>
      </c>
      <c r="D7" s="5" t="s">
        <v>49</v>
      </c>
      <c r="E7" s="5" t="s">
        <v>26</v>
      </c>
      <c r="F7" s="7" t="s">
        <v>50</v>
      </c>
      <c r="G7" s="7">
        <v>747</v>
      </c>
      <c r="H7" s="5" t="s">
        <v>51</v>
      </c>
      <c r="I7" s="5">
        <v>25.6</v>
      </c>
      <c r="J7" s="5">
        <v>29.8</v>
      </c>
      <c r="K7" s="10">
        <v>19.8</v>
      </c>
      <c r="L7" s="7"/>
      <c r="M7" s="11">
        <f t="shared" si="0"/>
        <v>0.140939597315436</v>
      </c>
      <c r="N7" s="11">
        <f t="shared" si="1"/>
        <v>-0.292929292929293</v>
      </c>
      <c r="O7" s="12">
        <v>1</v>
      </c>
      <c r="P7" s="7"/>
      <c r="Q7" s="7">
        <v>7222</v>
      </c>
      <c r="R7" s="5">
        <f t="shared" si="2"/>
        <v>-10</v>
      </c>
      <c r="S7" s="5"/>
      <c r="T7" s="5">
        <v>3638</v>
      </c>
      <c r="U7" s="7">
        <v>10</v>
      </c>
      <c r="V7" s="7" t="s">
        <v>29</v>
      </c>
      <c r="W7" s="5">
        <v>202208</v>
      </c>
      <c r="X7" s="5" t="s">
        <v>35</v>
      </c>
    </row>
    <row r="8" spans="1:24">
      <c r="A8" s="4">
        <v>7</v>
      </c>
      <c r="B8" s="7">
        <v>189135</v>
      </c>
      <c r="C8" s="5" t="s">
        <v>48</v>
      </c>
      <c r="D8" s="5" t="s">
        <v>49</v>
      </c>
      <c r="E8" s="5" t="s">
        <v>26</v>
      </c>
      <c r="F8" s="7" t="s">
        <v>50</v>
      </c>
      <c r="G8" s="7">
        <v>513</v>
      </c>
      <c r="H8" s="5" t="s">
        <v>52</v>
      </c>
      <c r="I8" s="5">
        <v>25.6</v>
      </c>
      <c r="J8" s="5">
        <v>29.8</v>
      </c>
      <c r="K8" s="10">
        <v>19.8</v>
      </c>
      <c r="L8" s="7"/>
      <c r="M8" s="11">
        <f t="shared" si="0"/>
        <v>0.140939597315436</v>
      </c>
      <c r="N8" s="11">
        <f t="shared" si="1"/>
        <v>-0.292929292929293</v>
      </c>
      <c r="O8" s="12">
        <v>1</v>
      </c>
      <c r="P8" s="7"/>
      <c r="Q8" s="7">
        <v>7222</v>
      </c>
      <c r="R8" s="5">
        <f t="shared" si="2"/>
        <v>-10</v>
      </c>
      <c r="S8" s="5"/>
      <c r="T8" s="5">
        <v>3638</v>
      </c>
      <c r="U8" s="7">
        <v>10</v>
      </c>
      <c r="V8" s="7" t="s">
        <v>29</v>
      </c>
      <c r="W8" s="5">
        <v>202208</v>
      </c>
      <c r="X8" s="5" t="s">
        <v>35</v>
      </c>
    </row>
    <row r="9" spans="1:24">
      <c r="A9" s="4">
        <v>8</v>
      </c>
      <c r="B9" s="7">
        <v>148851</v>
      </c>
      <c r="C9" s="5" t="s">
        <v>53</v>
      </c>
      <c r="D9" s="5" t="s">
        <v>54</v>
      </c>
      <c r="E9" s="5" t="s">
        <v>55</v>
      </c>
      <c r="F9" s="7" t="s">
        <v>56</v>
      </c>
      <c r="G9" s="7">
        <v>116773</v>
      </c>
      <c r="H9" s="5" t="s">
        <v>57</v>
      </c>
      <c r="I9" s="5">
        <v>36.6</v>
      </c>
      <c r="J9" s="5">
        <v>66</v>
      </c>
      <c r="K9" s="10">
        <v>30</v>
      </c>
      <c r="L9" s="7"/>
      <c r="M9" s="11">
        <f t="shared" si="0"/>
        <v>0.445454545454545</v>
      </c>
      <c r="N9" s="11">
        <f t="shared" si="1"/>
        <v>-0.22</v>
      </c>
      <c r="O9" s="12">
        <v>1</v>
      </c>
      <c r="P9" s="7">
        <v>62.8</v>
      </c>
      <c r="Q9" s="7">
        <v>424</v>
      </c>
      <c r="R9" s="5">
        <f t="shared" si="2"/>
        <v>-36</v>
      </c>
      <c r="S9" s="5">
        <f>K9-P9</f>
        <v>-32.8</v>
      </c>
      <c r="T9" s="5">
        <v>403</v>
      </c>
      <c r="U9" s="7">
        <v>2</v>
      </c>
      <c r="V9" s="7" t="s">
        <v>29</v>
      </c>
      <c r="W9" s="5">
        <v>202208</v>
      </c>
      <c r="X9" s="5" t="s">
        <v>35</v>
      </c>
    </row>
    <row r="10" spans="1:24">
      <c r="A10" s="4">
        <v>9</v>
      </c>
      <c r="B10" s="7">
        <v>3662</v>
      </c>
      <c r="C10" s="5" t="s">
        <v>58</v>
      </c>
      <c r="D10" s="5" t="s">
        <v>59</v>
      </c>
      <c r="E10" s="5" t="s">
        <v>26</v>
      </c>
      <c r="F10" s="7" t="s">
        <v>60</v>
      </c>
      <c r="G10" s="7">
        <v>103198</v>
      </c>
      <c r="H10" s="5" t="s">
        <v>61</v>
      </c>
      <c r="I10" s="5">
        <v>23.25</v>
      </c>
      <c r="J10" s="5">
        <v>25</v>
      </c>
      <c r="K10" s="10">
        <v>19.9</v>
      </c>
      <c r="L10" s="7"/>
      <c r="M10" s="11">
        <f t="shared" si="0"/>
        <v>0.07</v>
      </c>
      <c r="N10" s="11">
        <f t="shared" si="1"/>
        <v>-0.168341708542714</v>
      </c>
      <c r="O10" s="12">
        <v>2</v>
      </c>
      <c r="P10" s="7"/>
      <c r="Q10" s="7">
        <v>1904</v>
      </c>
      <c r="R10" s="5">
        <f t="shared" si="2"/>
        <v>-5.1</v>
      </c>
      <c r="S10" s="5"/>
      <c r="T10" s="5">
        <v>1551</v>
      </c>
      <c r="U10" s="7">
        <v>5</v>
      </c>
      <c r="V10" s="7" t="s">
        <v>29</v>
      </c>
      <c r="W10" s="5">
        <v>202208</v>
      </c>
      <c r="X10" s="5" t="s">
        <v>35</v>
      </c>
    </row>
    <row r="11" spans="1:24">
      <c r="A11" s="4">
        <v>10</v>
      </c>
      <c r="B11" s="7">
        <v>10185</v>
      </c>
      <c r="C11" s="5" t="s">
        <v>62</v>
      </c>
      <c r="D11" s="5" t="s">
        <v>63</v>
      </c>
      <c r="E11" s="5" t="s">
        <v>26</v>
      </c>
      <c r="F11" s="7" t="s">
        <v>64</v>
      </c>
      <c r="G11" s="7">
        <v>572</v>
      </c>
      <c r="H11" s="5" t="s">
        <v>65</v>
      </c>
      <c r="I11" s="5">
        <v>25.85</v>
      </c>
      <c r="J11" s="5">
        <v>28</v>
      </c>
      <c r="K11" s="10">
        <v>25</v>
      </c>
      <c r="L11" s="7"/>
      <c r="M11" s="11">
        <f t="shared" si="0"/>
        <v>0.0767857142857142</v>
      </c>
      <c r="N11" s="11">
        <f t="shared" si="1"/>
        <v>-0.0340000000000001</v>
      </c>
      <c r="O11" s="12">
        <v>2</v>
      </c>
      <c r="P11" s="7"/>
      <c r="Q11" s="7">
        <v>107</v>
      </c>
      <c r="R11" s="5">
        <f t="shared" si="2"/>
        <v>-3</v>
      </c>
      <c r="S11" s="5"/>
      <c r="T11" s="5">
        <v>356</v>
      </c>
      <c r="U11" s="7">
        <v>4</v>
      </c>
      <c r="V11" s="7" t="s">
        <v>29</v>
      </c>
      <c r="W11" s="5">
        <v>202208</v>
      </c>
      <c r="X11" s="5" t="s">
        <v>35</v>
      </c>
    </row>
    <row r="12" spans="1:24">
      <c r="A12" s="4">
        <v>11</v>
      </c>
      <c r="B12" s="7">
        <v>189135</v>
      </c>
      <c r="C12" s="5" t="s">
        <v>48</v>
      </c>
      <c r="D12" s="5" t="s">
        <v>49</v>
      </c>
      <c r="E12" s="5" t="s">
        <v>26</v>
      </c>
      <c r="F12" s="7" t="s">
        <v>50</v>
      </c>
      <c r="G12" s="7">
        <v>117310</v>
      </c>
      <c r="H12" s="5" t="s">
        <v>66</v>
      </c>
      <c r="I12" s="5">
        <v>25.6</v>
      </c>
      <c r="J12" s="5">
        <v>29.8</v>
      </c>
      <c r="K12" s="10">
        <v>25</v>
      </c>
      <c r="L12" s="7"/>
      <c r="M12" s="11">
        <f t="shared" si="0"/>
        <v>0.140939597315436</v>
      </c>
      <c r="N12" s="11">
        <f t="shared" si="1"/>
        <v>-0.0240000000000001</v>
      </c>
      <c r="O12" s="12">
        <v>1</v>
      </c>
      <c r="P12" s="7"/>
      <c r="Q12" s="7">
        <v>7222</v>
      </c>
      <c r="R12" s="5">
        <f t="shared" si="2"/>
        <v>-4.8</v>
      </c>
      <c r="S12" s="5"/>
      <c r="T12" s="5">
        <v>3638</v>
      </c>
      <c r="U12" s="7">
        <v>7</v>
      </c>
      <c r="V12" s="7" t="s">
        <v>29</v>
      </c>
      <c r="W12" s="5">
        <v>202208</v>
      </c>
      <c r="X12" s="5" t="s">
        <v>35</v>
      </c>
    </row>
    <row r="13" spans="1:24">
      <c r="A13" s="4">
        <v>12</v>
      </c>
      <c r="B13" s="7">
        <v>69334</v>
      </c>
      <c r="C13" s="5" t="s">
        <v>67</v>
      </c>
      <c r="D13" s="5" t="s">
        <v>68</v>
      </c>
      <c r="E13" s="5" t="s">
        <v>69</v>
      </c>
      <c r="F13" s="7" t="s">
        <v>70</v>
      </c>
      <c r="G13" s="7">
        <v>112415</v>
      </c>
      <c r="H13" s="5" t="s">
        <v>71</v>
      </c>
      <c r="I13" s="5">
        <v>28.48</v>
      </c>
      <c r="J13" s="5">
        <v>35.6</v>
      </c>
      <c r="K13" s="10">
        <v>28.5</v>
      </c>
      <c r="L13" s="7"/>
      <c r="M13" s="11">
        <f t="shared" si="0"/>
        <v>0.2</v>
      </c>
      <c r="N13" s="11">
        <f t="shared" si="1"/>
        <v>0.000701754385964897</v>
      </c>
      <c r="O13" s="12">
        <v>2</v>
      </c>
      <c r="P13" s="7"/>
      <c r="Q13" s="7">
        <v>1995</v>
      </c>
      <c r="R13" s="5">
        <f t="shared" si="2"/>
        <v>-7.1</v>
      </c>
      <c r="S13" s="5"/>
      <c r="T13" s="5">
        <v>828</v>
      </c>
      <c r="U13" s="7">
        <v>11</v>
      </c>
      <c r="V13" s="7" t="s">
        <v>29</v>
      </c>
      <c r="W13" s="5">
        <v>202208</v>
      </c>
      <c r="X13" s="5" t="s">
        <v>35</v>
      </c>
    </row>
    <row r="14" spans="1:24">
      <c r="A14" s="4">
        <v>13</v>
      </c>
      <c r="B14" s="7">
        <v>49850</v>
      </c>
      <c r="C14" s="5" t="s">
        <v>72</v>
      </c>
      <c r="D14" s="5" t="s">
        <v>73</v>
      </c>
      <c r="E14" s="5" t="s">
        <v>26</v>
      </c>
      <c r="F14" s="7" t="s">
        <v>74</v>
      </c>
      <c r="G14" s="7">
        <v>572</v>
      </c>
      <c r="H14" s="5" t="s">
        <v>65</v>
      </c>
      <c r="I14" s="5">
        <v>24.96</v>
      </c>
      <c r="J14" s="5">
        <v>28.5</v>
      </c>
      <c r="K14" s="10">
        <v>25</v>
      </c>
      <c r="L14" s="7"/>
      <c r="M14" s="11">
        <f t="shared" si="0"/>
        <v>0.124210526315789</v>
      </c>
      <c r="N14" s="11">
        <f t="shared" si="1"/>
        <v>0.00159999999999997</v>
      </c>
      <c r="O14" s="12">
        <v>3</v>
      </c>
      <c r="P14" s="7"/>
      <c r="Q14" s="7">
        <v>215</v>
      </c>
      <c r="R14" s="5">
        <f t="shared" si="2"/>
        <v>-3.5</v>
      </c>
      <c r="S14" s="5"/>
      <c r="T14" s="5">
        <v>360</v>
      </c>
      <c r="U14" s="7">
        <v>2</v>
      </c>
      <c r="V14" s="7" t="s">
        <v>29</v>
      </c>
      <c r="W14" s="5">
        <v>202208</v>
      </c>
      <c r="X14" s="5" t="s">
        <v>35</v>
      </c>
    </row>
    <row r="15" s="19" customFormat="1" spans="1:24">
      <c r="A15" s="4">
        <v>14</v>
      </c>
      <c r="B15" s="7">
        <v>168423</v>
      </c>
      <c r="C15" s="5" t="s">
        <v>75</v>
      </c>
      <c r="D15" s="5" t="s">
        <v>76</v>
      </c>
      <c r="E15" s="5" t="s">
        <v>26</v>
      </c>
      <c r="F15" s="7" t="s">
        <v>77</v>
      </c>
      <c r="G15" s="7">
        <v>108277</v>
      </c>
      <c r="H15" s="5" t="s">
        <v>78</v>
      </c>
      <c r="I15" s="5">
        <v>472.28</v>
      </c>
      <c r="J15" s="5">
        <v>510</v>
      </c>
      <c r="K15" s="10">
        <v>475</v>
      </c>
      <c r="L15" s="7"/>
      <c r="M15" s="11">
        <f t="shared" si="0"/>
        <v>0.0739607843137255</v>
      </c>
      <c r="N15" s="11">
        <f t="shared" si="1"/>
        <v>0.00572631578947374</v>
      </c>
      <c r="O15" s="12">
        <v>3</v>
      </c>
      <c r="P15" s="7"/>
      <c r="Q15" s="7">
        <v>143</v>
      </c>
      <c r="R15" s="5">
        <f t="shared" si="2"/>
        <v>-35</v>
      </c>
      <c r="S15" s="5"/>
      <c r="T15" s="5">
        <v>182</v>
      </c>
      <c r="U15" s="7">
        <v>2</v>
      </c>
      <c r="V15" s="7" t="s">
        <v>29</v>
      </c>
      <c r="W15" s="5">
        <v>202208</v>
      </c>
      <c r="X15" s="5" t="s">
        <v>35</v>
      </c>
    </row>
    <row r="16" spans="1:24">
      <c r="A16" s="4">
        <v>15</v>
      </c>
      <c r="B16" s="7">
        <v>189135</v>
      </c>
      <c r="C16" s="5" t="s">
        <v>48</v>
      </c>
      <c r="D16" s="5" t="s">
        <v>49</v>
      </c>
      <c r="E16" s="5" t="s">
        <v>26</v>
      </c>
      <c r="F16" s="7" t="s">
        <v>50</v>
      </c>
      <c r="G16" s="7">
        <v>726</v>
      </c>
      <c r="H16" s="5" t="s">
        <v>79</v>
      </c>
      <c r="I16" s="5">
        <v>25.6</v>
      </c>
      <c r="J16" s="5">
        <v>29.8</v>
      </c>
      <c r="K16" s="10">
        <v>26</v>
      </c>
      <c r="L16" s="7"/>
      <c r="M16" s="11">
        <f t="shared" si="0"/>
        <v>0.140939597315436</v>
      </c>
      <c r="N16" s="11">
        <f t="shared" si="1"/>
        <v>0.0153846153846153</v>
      </c>
      <c r="O16" s="12">
        <v>2</v>
      </c>
      <c r="P16" s="7"/>
      <c r="Q16" s="7">
        <v>7222</v>
      </c>
      <c r="R16" s="5">
        <f t="shared" si="2"/>
        <v>-3.8</v>
      </c>
      <c r="S16" s="5"/>
      <c r="T16" s="5">
        <v>3638</v>
      </c>
      <c r="U16" s="7">
        <v>2</v>
      </c>
      <c r="V16" s="7" t="s">
        <v>29</v>
      </c>
      <c r="W16" s="5">
        <v>202208</v>
      </c>
      <c r="X16" s="5" t="s">
        <v>35</v>
      </c>
    </row>
    <row r="17" spans="1:24">
      <c r="A17" s="4">
        <v>16</v>
      </c>
      <c r="B17" s="7">
        <v>13623</v>
      </c>
      <c r="C17" s="5" t="s">
        <v>80</v>
      </c>
      <c r="D17" s="5" t="s">
        <v>81</v>
      </c>
      <c r="E17" s="5" t="s">
        <v>26</v>
      </c>
      <c r="F17" s="7" t="s">
        <v>82</v>
      </c>
      <c r="G17" s="7">
        <v>105910</v>
      </c>
      <c r="H17" s="5" t="s">
        <v>34</v>
      </c>
      <c r="I17" s="5">
        <v>23.6</v>
      </c>
      <c r="J17" s="5">
        <v>30.8</v>
      </c>
      <c r="K17" s="10">
        <v>24</v>
      </c>
      <c r="L17" s="7"/>
      <c r="M17" s="11">
        <f t="shared" si="0"/>
        <v>0.233766233766234</v>
      </c>
      <c r="N17" s="11">
        <f t="shared" si="1"/>
        <v>0.0166666666666666</v>
      </c>
      <c r="O17" s="12">
        <v>2</v>
      </c>
      <c r="P17" s="7"/>
      <c r="Q17" s="7">
        <v>1150</v>
      </c>
      <c r="R17" s="5">
        <f t="shared" si="2"/>
        <v>-6.8</v>
      </c>
      <c r="S17" s="5"/>
      <c r="T17" s="5">
        <v>807</v>
      </c>
      <c r="U17" s="7">
        <v>2</v>
      </c>
      <c r="V17" s="7" t="s">
        <v>29</v>
      </c>
      <c r="W17" s="5">
        <v>202208</v>
      </c>
      <c r="X17" s="5" t="s">
        <v>35</v>
      </c>
    </row>
    <row r="18" spans="1:24">
      <c r="A18" s="4">
        <v>17</v>
      </c>
      <c r="B18" s="7">
        <v>182824</v>
      </c>
      <c r="C18" s="5" t="s">
        <v>83</v>
      </c>
      <c r="D18" s="5" t="s">
        <v>84</v>
      </c>
      <c r="E18" s="5" t="s">
        <v>26</v>
      </c>
      <c r="F18" s="7" t="s">
        <v>85</v>
      </c>
      <c r="G18" s="7">
        <v>105751</v>
      </c>
      <c r="H18" s="5" t="s">
        <v>86</v>
      </c>
      <c r="I18" s="5">
        <v>94.24</v>
      </c>
      <c r="J18" s="5">
        <v>113</v>
      </c>
      <c r="K18" s="10">
        <v>96</v>
      </c>
      <c r="L18" s="7"/>
      <c r="M18" s="11">
        <f t="shared" si="0"/>
        <v>0.166017699115044</v>
      </c>
      <c r="N18" s="11">
        <f t="shared" si="1"/>
        <v>0.0183333333333334</v>
      </c>
      <c r="O18" s="12">
        <v>2</v>
      </c>
      <c r="P18" s="7"/>
      <c r="Q18" s="7">
        <v>687</v>
      </c>
      <c r="R18" s="5">
        <f t="shared" si="2"/>
        <v>-17</v>
      </c>
      <c r="S18" s="5"/>
      <c r="T18" s="5">
        <v>705</v>
      </c>
      <c r="U18" s="7">
        <v>3</v>
      </c>
      <c r="V18" s="7" t="s">
        <v>29</v>
      </c>
      <c r="W18" s="5">
        <v>202208</v>
      </c>
      <c r="X18" s="5" t="s">
        <v>35</v>
      </c>
    </row>
    <row r="19" s="19" customFormat="1" spans="1:30">
      <c r="A19" s="4">
        <v>18</v>
      </c>
      <c r="B19" s="7">
        <v>39536</v>
      </c>
      <c r="C19" s="5" t="s">
        <v>87</v>
      </c>
      <c r="D19" s="5" t="s">
        <v>88</v>
      </c>
      <c r="E19" s="5" t="s">
        <v>26</v>
      </c>
      <c r="F19" s="7" t="s">
        <v>89</v>
      </c>
      <c r="G19" s="7">
        <v>105910</v>
      </c>
      <c r="H19" s="5" t="s">
        <v>34</v>
      </c>
      <c r="I19" s="5">
        <v>211</v>
      </c>
      <c r="J19" s="5">
        <v>249</v>
      </c>
      <c r="K19" s="10">
        <v>215</v>
      </c>
      <c r="L19" s="7"/>
      <c r="M19" s="11">
        <f t="shared" si="0"/>
        <v>0.152610441767068</v>
      </c>
      <c r="N19" s="11">
        <f t="shared" si="1"/>
        <v>0.0186046511627907</v>
      </c>
      <c r="O19" s="12">
        <v>3</v>
      </c>
      <c r="P19" s="7"/>
      <c r="Q19" s="7">
        <v>556</v>
      </c>
      <c r="R19" s="5">
        <f t="shared" si="2"/>
        <v>-34</v>
      </c>
      <c r="S19" s="5"/>
      <c r="T19" s="5">
        <v>542</v>
      </c>
      <c r="U19" s="7">
        <v>2</v>
      </c>
      <c r="V19" s="7" t="s">
        <v>29</v>
      </c>
      <c r="W19" s="5">
        <v>202208</v>
      </c>
      <c r="X19" s="5" t="s">
        <v>35</v>
      </c>
      <c r="Y19"/>
      <c r="Z19"/>
      <c r="AA19"/>
      <c r="AB19"/>
      <c r="AC19"/>
      <c r="AD19"/>
    </row>
    <row r="20" spans="1:24">
      <c r="A20" s="4">
        <v>19</v>
      </c>
      <c r="B20" s="7">
        <v>10819</v>
      </c>
      <c r="C20" s="5" t="s">
        <v>90</v>
      </c>
      <c r="D20" s="5" t="s">
        <v>91</v>
      </c>
      <c r="E20" s="5" t="s">
        <v>26</v>
      </c>
      <c r="F20" s="7" t="s">
        <v>92</v>
      </c>
      <c r="G20" s="7">
        <v>572</v>
      </c>
      <c r="H20" s="5" t="s">
        <v>65</v>
      </c>
      <c r="I20" s="5">
        <v>72.5</v>
      </c>
      <c r="J20" s="5">
        <v>89</v>
      </c>
      <c r="K20" s="10">
        <v>75</v>
      </c>
      <c r="L20" s="7"/>
      <c r="M20" s="11">
        <f t="shared" si="0"/>
        <v>0.185393258426966</v>
      </c>
      <c r="N20" s="11">
        <f t="shared" si="1"/>
        <v>0.0333333333333333</v>
      </c>
      <c r="O20" s="12">
        <v>3</v>
      </c>
      <c r="P20" s="7"/>
      <c r="Q20" s="7">
        <v>888</v>
      </c>
      <c r="R20" s="5">
        <f t="shared" si="2"/>
        <v>-14</v>
      </c>
      <c r="S20" s="5"/>
      <c r="T20" s="5">
        <v>690</v>
      </c>
      <c r="U20" s="7">
        <v>1</v>
      </c>
      <c r="V20" s="7" t="s">
        <v>29</v>
      </c>
      <c r="W20" s="5">
        <v>202208</v>
      </c>
      <c r="X20" s="5" t="s">
        <v>35</v>
      </c>
    </row>
    <row r="21" spans="1:24">
      <c r="A21" s="4">
        <v>20</v>
      </c>
      <c r="B21" s="7">
        <v>120</v>
      </c>
      <c r="C21" s="5" t="s">
        <v>93</v>
      </c>
      <c r="D21" s="5" t="s">
        <v>94</v>
      </c>
      <c r="E21" s="5" t="s">
        <v>26</v>
      </c>
      <c r="F21" s="7" t="s">
        <v>95</v>
      </c>
      <c r="G21" s="7">
        <v>105910</v>
      </c>
      <c r="H21" s="5" t="s">
        <v>34</v>
      </c>
      <c r="I21" s="5">
        <v>115.5</v>
      </c>
      <c r="J21" s="5">
        <v>127</v>
      </c>
      <c r="K21" s="10">
        <v>120</v>
      </c>
      <c r="L21" s="7"/>
      <c r="M21" s="11">
        <f t="shared" si="0"/>
        <v>0.0905511811023622</v>
      </c>
      <c r="N21" s="11">
        <f t="shared" si="1"/>
        <v>0.0375</v>
      </c>
      <c r="O21" s="12">
        <v>2</v>
      </c>
      <c r="P21" s="7"/>
      <c r="Q21" s="7">
        <v>444</v>
      </c>
      <c r="R21" s="5">
        <f t="shared" si="2"/>
        <v>-7</v>
      </c>
      <c r="S21" s="5"/>
      <c r="T21" s="5">
        <v>503</v>
      </c>
      <c r="U21" s="7">
        <v>2</v>
      </c>
      <c r="V21" s="7" t="s">
        <v>29</v>
      </c>
      <c r="W21" s="5">
        <v>202208</v>
      </c>
      <c r="X21" s="5" t="s">
        <v>35</v>
      </c>
    </row>
    <row r="22" spans="1:30">
      <c r="A22" s="4">
        <v>21</v>
      </c>
      <c r="B22" s="7">
        <v>134594</v>
      </c>
      <c r="C22" s="5" t="s">
        <v>96</v>
      </c>
      <c r="D22" s="5" t="s">
        <v>97</v>
      </c>
      <c r="E22" s="5" t="s">
        <v>55</v>
      </c>
      <c r="F22" s="7" t="s">
        <v>98</v>
      </c>
      <c r="G22" s="7">
        <v>103198</v>
      </c>
      <c r="H22" s="5" t="s">
        <v>61</v>
      </c>
      <c r="I22" s="5">
        <v>390</v>
      </c>
      <c r="J22" s="5">
        <v>468</v>
      </c>
      <c r="K22" s="10">
        <v>410</v>
      </c>
      <c r="L22" s="7"/>
      <c r="M22" s="11">
        <f t="shared" si="0"/>
        <v>0.166666666666667</v>
      </c>
      <c r="N22" s="11">
        <f t="shared" si="1"/>
        <v>0.0487804878048781</v>
      </c>
      <c r="O22" s="12">
        <v>5</v>
      </c>
      <c r="P22" s="7"/>
      <c r="Q22" s="7">
        <v>5093</v>
      </c>
      <c r="R22" s="5">
        <f t="shared" si="2"/>
        <v>-58</v>
      </c>
      <c r="S22" s="5"/>
      <c r="T22" s="5">
        <v>2029</v>
      </c>
      <c r="U22" s="7"/>
      <c r="V22" s="7" t="s">
        <v>29</v>
      </c>
      <c r="W22" s="5">
        <v>202208</v>
      </c>
      <c r="X22" s="5" t="s">
        <v>99</v>
      </c>
      <c r="Y22" s="19"/>
      <c r="Z22" s="19"/>
      <c r="AA22" s="19"/>
      <c r="AB22" s="19"/>
      <c r="AC22" s="19"/>
      <c r="AD22" s="19"/>
    </row>
    <row r="23" spans="1:24">
      <c r="A23" s="4">
        <v>22</v>
      </c>
      <c r="B23" s="7">
        <v>54062</v>
      </c>
      <c r="C23" s="5" t="s">
        <v>100</v>
      </c>
      <c r="D23" s="5" t="s">
        <v>101</v>
      </c>
      <c r="E23" s="5" t="s">
        <v>26</v>
      </c>
      <c r="F23" s="7" t="s">
        <v>102</v>
      </c>
      <c r="G23" s="7">
        <v>105910</v>
      </c>
      <c r="H23" s="5" t="s">
        <v>34</v>
      </c>
      <c r="I23" s="5">
        <v>37</v>
      </c>
      <c r="J23" s="5">
        <v>43.8</v>
      </c>
      <c r="K23" s="10">
        <v>39</v>
      </c>
      <c r="L23" s="7"/>
      <c r="M23" s="11">
        <f t="shared" si="0"/>
        <v>0.155251141552511</v>
      </c>
      <c r="N23" s="11">
        <f t="shared" si="1"/>
        <v>0.0512820512820513</v>
      </c>
      <c r="O23" s="12">
        <v>2</v>
      </c>
      <c r="P23" s="7"/>
      <c r="Q23" s="7">
        <v>339</v>
      </c>
      <c r="R23" s="5">
        <f t="shared" si="2"/>
        <v>-4.8</v>
      </c>
      <c r="S23" s="5"/>
      <c r="T23" s="5">
        <v>487</v>
      </c>
      <c r="U23" s="7">
        <v>2</v>
      </c>
      <c r="V23" s="7" t="s">
        <v>29</v>
      </c>
      <c r="W23" s="5">
        <v>202208</v>
      </c>
      <c r="X23" s="5" t="s">
        <v>35</v>
      </c>
    </row>
    <row r="24" spans="1:24">
      <c r="A24" s="4">
        <v>23</v>
      </c>
      <c r="B24" s="7">
        <v>133312</v>
      </c>
      <c r="C24" s="5" t="s">
        <v>103</v>
      </c>
      <c r="D24" s="5" t="s">
        <v>104</v>
      </c>
      <c r="E24" s="5" t="s">
        <v>26</v>
      </c>
      <c r="F24" s="7" t="s">
        <v>105</v>
      </c>
      <c r="G24" s="7">
        <v>105910</v>
      </c>
      <c r="H24" s="5" t="s">
        <v>34</v>
      </c>
      <c r="I24" s="5">
        <v>36.92</v>
      </c>
      <c r="J24" s="5">
        <v>45</v>
      </c>
      <c r="K24" s="10">
        <v>39</v>
      </c>
      <c r="L24" s="7"/>
      <c r="M24" s="11">
        <f t="shared" si="0"/>
        <v>0.179555555555556</v>
      </c>
      <c r="N24" s="11">
        <f t="shared" si="1"/>
        <v>0.0533333333333333</v>
      </c>
      <c r="O24" s="12">
        <v>2</v>
      </c>
      <c r="P24" s="7"/>
      <c r="Q24" s="7">
        <v>1093</v>
      </c>
      <c r="R24" s="5">
        <f t="shared" si="2"/>
        <v>-6</v>
      </c>
      <c r="S24" s="5"/>
      <c r="T24" s="5">
        <v>486</v>
      </c>
      <c r="U24" s="7">
        <v>3</v>
      </c>
      <c r="V24" s="7" t="s">
        <v>29</v>
      </c>
      <c r="W24" s="5">
        <v>202208</v>
      </c>
      <c r="X24" s="5" t="s">
        <v>35</v>
      </c>
    </row>
    <row r="25" spans="1:24">
      <c r="A25" s="4">
        <v>24</v>
      </c>
      <c r="B25" s="7">
        <v>198109</v>
      </c>
      <c r="C25" s="5" t="s">
        <v>106</v>
      </c>
      <c r="D25" s="5" t="s">
        <v>107</v>
      </c>
      <c r="E25" s="5" t="s">
        <v>26</v>
      </c>
      <c r="F25" s="7" t="s">
        <v>108</v>
      </c>
      <c r="G25" s="7">
        <v>355</v>
      </c>
      <c r="H25" s="5" t="s">
        <v>109</v>
      </c>
      <c r="I25" s="5">
        <v>63.95</v>
      </c>
      <c r="J25" s="5">
        <v>98</v>
      </c>
      <c r="K25" s="10">
        <v>68</v>
      </c>
      <c r="L25" s="7"/>
      <c r="M25" s="11">
        <f t="shared" si="0"/>
        <v>0.347448979591837</v>
      </c>
      <c r="N25" s="11">
        <f t="shared" si="1"/>
        <v>0.0595588235294117</v>
      </c>
      <c r="O25" s="12">
        <v>2</v>
      </c>
      <c r="P25" s="7">
        <v>96</v>
      </c>
      <c r="Q25" s="7">
        <v>294</v>
      </c>
      <c r="R25" s="5">
        <f t="shared" si="2"/>
        <v>-30</v>
      </c>
      <c r="S25" s="5">
        <f>K25-P25</f>
        <v>-28</v>
      </c>
      <c r="T25" s="5">
        <v>357</v>
      </c>
      <c r="U25" s="7">
        <v>3</v>
      </c>
      <c r="V25" s="7" t="s">
        <v>29</v>
      </c>
      <c r="W25" s="5">
        <v>202208</v>
      </c>
      <c r="X25" s="5" t="s">
        <v>35</v>
      </c>
    </row>
    <row r="26" spans="1:24">
      <c r="A26" s="4">
        <v>25</v>
      </c>
      <c r="B26" s="7">
        <v>179288</v>
      </c>
      <c r="C26" s="5" t="s">
        <v>110</v>
      </c>
      <c r="D26" s="5" t="s">
        <v>111</v>
      </c>
      <c r="E26" s="5" t="s">
        <v>26</v>
      </c>
      <c r="F26" s="7" t="s">
        <v>112</v>
      </c>
      <c r="G26" s="7">
        <v>111219</v>
      </c>
      <c r="H26" s="5" t="s">
        <v>113</v>
      </c>
      <c r="I26" s="5">
        <v>28</v>
      </c>
      <c r="J26" s="5">
        <v>36</v>
      </c>
      <c r="K26" s="10">
        <v>29.8</v>
      </c>
      <c r="L26" s="7"/>
      <c r="M26" s="11">
        <f t="shared" si="0"/>
        <v>0.222222222222222</v>
      </c>
      <c r="N26" s="11">
        <f t="shared" si="1"/>
        <v>0.0604026845637584</v>
      </c>
      <c r="O26" s="12">
        <v>3</v>
      </c>
      <c r="P26" s="7">
        <v>34.9</v>
      </c>
      <c r="Q26" s="7">
        <v>2564</v>
      </c>
      <c r="R26" s="5">
        <f t="shared" si="2"/>
        <v>-6.2</v>
      </c>
      <c r="S26" s="5">
        <f>K26-P26</f>
        <v>-5.1</v>
      </c>
      <c r="T26" s="5">
        <v>1329</v>
      </c>
      <c r="U26" s="7">
        <v>4</v>
      </c>
      <c r="V26" s="7" t="s">
        <v>29</v>
      </c>
      <c r="W26" s="5">
        <v>202208</v>
      </c>
      <c r="X26" s="5" t="s">
        <v>35</v>
      </c>
    </row>
    <row r="27" spans="1:24">
      <c r="A27" s="4">
        <v>26</v>
      </c>
      <c r="B27" s="7">
        <v>165252</v>
      </c>
      <c r="C27" s="5" t="s">
        <v>114</v>
      </c>
      <c r="D27" s="5" t="s">
        <v>115</v>
      </c>
      <c r="E27" s="5" t="s">
        <v>55</v>
      </c>
      <c r="F27" s="7" t="s">
        <v>116</v>
      </c>
      <c r="G27" s="7">
        <v>105910</v>
      </c>
      <c r="H27" s="5" t="s">
        <v>34</v>
      </c>
      <c r="I27" s="5">
        <v>32.84</v>
      </c>
      <c r="J27" s="5">
        <v>42.5</v>
      </c>
      <c r="K27" s="10">
        <v>35</v>
      </c>
      <c r="L27" s="7"/>
      <c r="M27" s="11">
        <f t="shared" si="0"/>
        <v>0.227294117647059</v>
      </c>
      <c r="N27" s="11">
        <f t="shared" si="1"/>
        <v>0.0617142857142856</v>
      </c>
      <c r="O27" s="12">
        <v>2</v>
      </c>
      <c r="P27" s="7"/>
      <c r="Q27" s="7">
        <v>533</v>
      </c>
      <c r="R27" s="5">
        <f t="shared" si="2"/>
        <v>-7.5</v>
      </c>
      <c r="S27" s="5"/>
      <c r="T27" s="5">
        <v>422</v>
      </c>
      <c r="U27" s="7">
        <v>5</v>
      </c>
      <c r="V27" s="7" t="s">
        <v>29</v>
      </c>
      <c r="W27" s="5">
        <v>202208</v>
      </c>
      <c r="X27" s="5" t="s">
        <v>35</v>
      </c>
    </row>
    <row r="28" spans="1:24">
      <c r="A28" s="4">
        <v>27</v>
      </c>
      <c r="B28" s="7">
        <v>150679</v>
      </c>
      <c r="C28" s="5" t="s">
        <v>117</v>
      </c>
      <c r="D28" s="5" t="s">
        <v>118</v>
      </c>
      <c r="E28" s="5" t="s">
        <v>55</v>
      </c>
      <c r="F28" s="7" t="s">
        <v>119</v>
      </c>
      <c r="G28" s="7">
        <v>745</v>
      </c>
      <c r="H28" s="5" t="s">
        <v>120</v>
      </c>
      <c r="I28" s="5">
        <v>7.5</v>
      </c>
      <c r="J28" s="5">
        <v>12</v>
      </c>
      <c r="K28" s="10">
        <v>8</v>
      </c>
      <c r="L28" s="7"/>
      <c r="M28" s="11">
        <f t="shared" si="0"/>
        <v>0.375</v>
      </c>
      <c r="N28" s="11">
        <f t="shared" si="1"/>
        <v>0.0625</v>
      </c>
      <c r="O28" s="12">
        <v>3</v>
      </c>
      <c r="P28" s="7"/>
      <c r="Q28" s="7">
        <v>14688</v>
      </c>
      <c r="R28" s="5">
        <f t="shared" si="2"/>
        <v>-4</v>
      </c>
      <c r="S28" s="5"/>
      <c r="T28" s="5">
        <v>6260</v>
      </c>
      <c r="U28" s="7">
        <v>11</v>
      </c>
      <c r="V28" s="7" t="s">
        <v>29</v>
      </c>
      <c r="W28" s="5">
        <v>202208</v>
      </c>
      <c r="X28" s="5" t="s">
        <v>40</v>
      </c>
    </row>
    <row r="29" spans="1:24">
      <c r="A29" s="4">
        <v>28</v>
      </c>
      <c r="B29" s="7">
        <v>32</v>
      </c>
      <c r="C29" s="5" t="s">
        <v>121</v>
      </c>
      <c r="D29" s="5" t="s">
        <v>122</v>
      </c>
      <c r="E29" s="5" t="s">
        <v>26</v>
      </c>
      <c r="F29" s="7" t="s">
        <v>123</v>
      </c>
      <c r="G29" s="7">
        <v>105751</v>
      </c>
      <c r="H29" s="5" t="s">
        <v>86</v>
      </c>
      <c r="I29" s="5">
        <v>805</v>
      </c>
      <c r="J29" s="5">
        <v>1499</v>
      </c>
      <c r="K29" s="10">
        <v>860</v>
      </c>
      <c r="L29" s="7"/>
      <c r="M29" s="11">
        <f t="shared" si="0"/>
        <v>0.462975316877919</v>
      </c>
      <c r="N29" s="11">
        <f t="shared" si="1"/>
        <v>0.063953488372093</v>
      </c>
      <c r="O29" s="12">
        <v>2</v>
      </c>
      <c r="P29" s="7"/>
      <c r="Q29" s="7">
        <v>104</v>
      </c>
      <c r="R29" s="5">
        <f t="shared" si="2"/>
        <v>-639</v>
      </c>
      <c r="S29" s="5"/>
      <c r="T29" s="5">
        <v>350.84</v>
      </c>
      <c r="U29" s="7">
        <v>3</v>
      </c>
      <c r="V29" s="7" t="s">
        <v>29</v>
      </c>
      <c r="W29" s="5">
        <v>202208</v>
      </c>
      <c r="X29" s="5" t="s">
        <v>35</v>
      </c>
    </row>
    <row r="30" spans="1:24">
      <c r="A30" s="4">
        <v>29</v>
      </c>
      <c r="B30" s="7">
        <v>169354</v>
      </c>
      <c r="C30" s="5" t="s">
        <v>124</v>
      </c>
      <c r="D30" s="5" t="s">
        <v>125</v>
      </c>
      <c r="E30" s="5" t="s">
        <v>26</v>
      </c>
      <c r="F30" s="7" t="s">
        <v>126</v>
      </c>
      <c r="G30" s="7">
        <v>105751</v>
      </c>
      <c r="H30" s="5" t="s">
        <v>86</v>
      </c>
      <c r="I30" s="5">
        <v>147.54</v>
      </c>
      <c r="J30" s="5">
        <v>170</v>
      </c>
      <c r="K30" s="10">
        <v>158</v>
      </c>
      <c r="L30" s="7"/>
      <c r="M30" s="11">
        <f t="shared" si="0"/>
        <v>0.132117647058824</v>
      </c>
      <c r="N30" s="11">
        <f t="shared" si="1"/>
        <v>0.0662025316455697</v>
      </c>
      <c r="O30" s="12">
        <v>2</v>
      </c>
      <c r="P30" s="7"/>
      <c r="Q30" s="7">
        <v>1815</v>
      </c>
      <c r="R30" s="5">
        <f t="shared" si="2"/>
        <v>-12</v>
      </c>
      <c r="S30" s="5"/>
      <c r="T30" s="5">
        <v>1727</v>
      </c>
      <c r="U30" s="7">
        <v>6</v>
      </c>
      <c r="V30" s="7" t="s">
        <v>29</v>
      </c>
      <c r="W30" s="5">
        <v>202208</v>
      </c>
      <c r="X30" s="5" t="s">
        <v>35</v>
      </c>
    </row>
    <row r="31" spans="1:24">
      <c r="A31" s="4">
        <v>30</v>
      </c>
      <c r="B31" s="7">
        <v>154519</v>
      </c>
      <c r="C31" s="5" t="s">
        <v>127</v>
      </c>
      <c r="D31" s="5" t="s">
        <v>59</v>
      </c>
      <c r="E31" s="5" t="s">
        <v>26</v>
      </c>
      <c r="F31" s="7" t="s">
        <v>128</v>
      </c>
      <c r="G31" s="7">
        <v>113833</v>
      </c>
      <c r="H31" s="5" t="s">
        <v>28</v>
      </c>
      <c r="I31" s="5">
        <v>52.7</v>
      </c>
      <c r="J31" s="5">
        <v>66.9</v>
      </c>
      <c r="K31" s="10">
        <v>57</v>
      </c>
      <c r="L31" s="7"/>
      <c r="M31" s="11">
        <f t="shared" si="0"/>
        <v>0.212257100149477</v>
      </c>
      <c r="N31" s="11">
        <f t="shared" si="1"/>
        <v>0.075438596491228</v>
      </c>
      <c r="O31" s="12">
        <v>3</v>
      </c>
      <c r="P31" s="7"/>
      <c r="Q31" s="7">
        <v>913</v>
      </c>
      <c r="R31" s="5">
        <f t="shared" si="2"/>
        <v>-9.90000000000001</v>
      </c>
      <c r="S31" s="5"/>
      <c r="T31" s="5">
        <v>669</v>
      </c>
      <c r="U31" s="7"/>
      <c r="V31" s="7" t="s">
        <v>29</v>
      </c>
      <c r="W31" s="5">
        <v>202208</v>
      </c>
      <c r="X31" s="5" t="s">
        <v>30</v>
      </c>
    </row>
    <row r="32" spans="1:24">
      <c r="A32" s="4">
        <v>31</v>
      </c>
      <c r="B32" s="7">
        <v>194379</v>
      </c>
      <c r="C32" s="5" t="s">
        <v>129</v>
      </c>
      <c r="D32" s="5" t="s">
        <v>130</v>
      </c>
      <c r="E32" s="5" t="s">
        <v>26</v>
      </c>
      <c r="F32" s="7" t="s">
        <v>131</v>
      </c>
      <c r="G32" s="7">
        <v>112415</v>
      </c>
      <c r="H32" s="5" t="s">
        <v>71</v>
      </c>
      <c r="I32" s="5">
        <v>60</v>
      </c>
      <c r="J32" s="5">
        <v>75</v>
      </c>
      <c r="K32" s="10">
        <v>65</v>
      </c>
      <c r="L32" s="7"/>
      <c r="M32" s="11">
        <f t="shared" si="0"/>
        <v>0.2</v>
      </c>
      <c r="N32" s="11">
        <f t="shared" si="1"/>
        <v>0.0769230769230769</v>
      </c>
      <c r="O32" s="12">
        <v>2</v>
      </c>
      <c r="P32" s="7"/>
      <c r="Q32" s="7">
        <v>888</v>
      </c>
      <c r="R32" s="5">
        <f t="shared" si="2"/>
        <v>-10</v>
      </c>
      <c r="S32" s="5"/>
      <c r="T32" s="5">
        <v>839</v>
      </c>
      <c r="U32" s="7">
        <v>3</v>
      </c>
      <c r="V32" s="7" t="s">
        <v>29</v>
      </c>
      <c r="W32" s="5">
        <v>202208</v>
      </c>
      <c r="X32" s="5" t="s">
        <v>40</v>
      </c>
    </row>
    <row r="33" spans="1:24">
      <c r="A33" s="4">
        <v>32</v>
      </c>
      <c r="B33" s="7">
        <v>42782</v>
      </c>
      <c r="C33" s="5" t="s">
        <v>132</v>
      </c>
      <c r="D33" s="5" t="s">
        <v>133</v>
      </c>
      <c r="E33" s="5" t="s">
        <v>69</v>
      </c>
      <c r="F33" s="7" t="s">
        <v>134</v>
      </c>
      <c r="G33" s="7">
        <v>105751</v>
      </c>
      <c r="H33" s="5" t="s">
        <v>86</v>
      </c>
      <c r="I33" s="5">
        <v>15.14</v>
      </c>
      <c r="J33" s="5">
        <v>21.8</v>
      </c>
      <c r="K33" s="10">
        <v>16.5</v>
      </c>
      <c r="L33" s="7"/>
      <c r="M33" s="11">
        <f t="shared" si="0"/>
        <v>0.305504587155963</v>
      </c>
      <c r="N33" s="11">
        <f t="shared" si="1"/>
        <v>0.0824242424242424</v>
      </c>
      <c r="O33" s="12">
        <v>3</v>
      </c>
      <c r="P33" s="7">
        <v>19.8</v>
      </c>
      <c r="Q33" s="7">
        <v>3032</v>
      </c>
      <c r="R33" s="5">
        <f t="shared" si="2"/>
        <v>-5.3</v>
      </c>
      <c r="S33" s="5">
        <f>K33-P33</f>
        <v>-3.3</v>
      </c>
      <c r="T33" s="5">
        <v>669</v>
      </c>
      <c r="U33" s="7">
        <v>7</v>
      </c>
      <c r="V33" s="7" t="s">
        <v>29</v>
      </c>
      <c r="W33" s="5">
        <v>202208</v>
      </c>
      <c r="X33" s="5" t="s">
        <v>35</v>
      </c>
    </row>
    <row r="34" spans="1:24">
      <c r="A34" s="4">
        <v>33</v>
      </c>
      <c r="B34" s="7">
        <v>158568</v>
      </c>
      <c r="C34" s="5" t="s">
        <v>135</v>
      </c>
      <c r="D34" s="5" t="s">
        <v>136</v>
      </c>
      <c r="E34" s="5" t="s">
        <v>26</v>
      </c>
      <c r="F34" s="7" t="s">
        <v>137</v>
      </c>
      <c r="G34" s="7">
        <v>105910</v>
      </c>
      <c r="H34" s="5" t="s">
        <v>34</v>
      </c>
      <c r="I34" s="5">
        <v>32</v>
      </c>
      <c r="J34" s="5">
        <v>43.8</v>
      </c>
      <c r="K34" s="10">
        <v>35</v>
      </c>
      <c r="L34" s="7"/>
      <c r="M34" s="11">
        <f t="shared" si="0"/>
        <v>0.269406392694064</v>
      </c>
      <c r="N34" s="11">
        <f t="shared" si="1"/>
        <v>0.0857142857142857</v>
      </c>
      <c r="O34" s="12">
        <v>3</v>
      </c>
      <c r="P34" s="7"/>
      <c r="Q34" s="7">
        <v>625</v>
      </c>
      <c r="R34" s="5">
        <f t="shared" si="2"/>
        <v>-8.8</v>
      </c>
      <c r="S34" s="5"/>
      <c r="T34" s="5">
        <v>644</v>
      </c>
      <c r="U34" s="7">
        <v>4</v>
      </c>
      <c r="V34" s="7" t="s">
        <v>29</v>
      </c>
      <c r="W34" s="5">
        <v>202208</v>
      </c>
      <c r="X34" s="5" t="s">
        <v>35</v>
      </c>
    </row>
    <row r="35" spans="1:24">
      <c r="A35" s="4">
        <v>34</v>
      </c>
      <c r="B35" s="7">
        <v>29060</v>
      </c>
      <c r="C35" s="5" t="s">
        <v>138</v>
      </c>
      <c r="D35" s="5" t="s">
        <v>139</v>
      </c>
      <c r="E35" s="5" t="s">
        <v>26</v>
      </c>
      <c r="F35" s="7" t="s">
        <v>140</v>
      </c>
      <c r="G35" s="7">
        <v>746</v>
      </c>
      <c r="H35" s="5" t="s">
        <v>141</v>
      </c>
      <c r="I35" s="5">
        <v>191</v>
      </c>
      <c r="J35" s="5">
        <v>249</v>
      </c>
      <c r="K35" s="10">
        <v>209</v>
      </c>
      <c r="L35" s="7"/>
      <c r="M35" s="11">
        <f t="shared" si="0"/>
        <v>0.232931726907631</v>
      </c>
      <c r="N35" s="11">
        <f t="shared" si="1"/>
        <v>0.0861244019138756</v>
      </c>
      <c r="O35" s="12">
        <v>3</v>
      </c>
      <c r="P35" s="7"/>
      <c r="Q35" s="7">
        <v>330.0032</v>
      </c>
      <c r="R35" s="5">
        <f t="shared" si="2"/>
        <v>-40</v>
      </c>
      <c r="S35" s="5"/>
      <c r="T35" s="5">
        <v>305</v>
      </c>
      <c r="U35" s="7">
        <v>3</v>
      </c>
      <c r="V35" s="7" t="s">
        <v>29</v>
      </c>
      <c r="W35" s="5">
        <v>202208</v>
      </c>
      <c r="X35" s="5" t="s">
        <v>35</v>
      </c>
    </row>
    <row r="36" spans="1:24">
      <c r="A36" s="4">
        <v>35</v>
      </c>
      <c r="B36" s="7">
        <v>12259</v>
      </c>
      <c r="C36" s="5" t="s">
        <v>142</v>
      </c>
      <c r="D36" s="5" t="s">
        <v>143</v>
      </c>
      <c r="E36" s="5" t="s">
        <v>26</v>
      </c>
      <c r="F36" s="7" t="s">
        <v>85</v>
      </c>
      <c r="G36" s="7">
        <v>745</v>
      </c>
      <c r="H36" s="5" t="s">
        <v>120</v>
      </c>
      <c r="I36" s="5">
        <v>21</v>
      </c>
      <c r="J36" s="5">
        <v>25</v>
      </c>
      <c r="K36" s="10">
        <v>23</v>
      </c>
      <c r="L36" s="7"/>
      <c r="M36" s="11">
        <f t="shared" si="0"/>
        <v>0.16</v>
      </c>
      <c r="N36" s="11">
        <f t="shared" si="1"/>
        <v>0.0869565217391304</v>
      </c>
      <c r="O36" s="12">
        <v>2</v>
      </c>
      <c r="P36" s="7"/>
      <c r="Q36" s="7">
        <v>60</v>
      </c>
      <c r="R36" s="5">
        <f t="shared" si="2"/>
        <v>-2</v>
      </c>
      <c r="S36" s="5"/>
      <c r="T36" s="5">
        <v>61</v>
      </c>
      <c r="U36" s="7">
        <v>2</v>
      </c>
      <c r="V36" s="7" t="s">
        <v>29</v>
      </c>
      <c r="W36" s="5">
        <v>202208</v>
      </c>
      <c r="X36" s="5" t="s">
        <v>35</v>
      </c>
    </row>
    <row r="37" s="19" customFormat="1" spans="1:30">
      <c r="A37" s="4">
        <v>36</v>
      </c>
      <c r="B37" s="7">
        <v>54404</v>
      </c>
      <c r="C37" s="5" t="s">
        <v>144</v>
      </c>
      <c r="D37" s="5" t="s">
        <v>145</v>
      </c>
      <c r="E37" s="5" t="s">
        <v>26</v>
      </c>
      <c r="F37" s="7" t="s">
        <v>146</v>
      </c>
      <c r="G37" s="7">
        <v>105910</v>
      </c>
      <c r="H37" s="5" t="s">
        <v>34</v>
      </c>
      <c r="I37" s="5">
        <v>25.37</v>
      </c>
      <c r="J37" s="5">
        <v>34</v>
      </c>
      <c r="K37" s="10">
        <v>28</v>
      </c>
      <c r="L37" s="7"/>
      <c r="M37" s="11">
        <f t="shared" si="0"/>
        <v>0.253823529411765</v>
      </c>
      <c r="N37" s="11">
        <f t="shared" si="1"/>
        <v>0.0939285714285714</v>
      </c>
      <c r="O37" s="12">
        <v>2</v>
      </c>
      <c r="P37" s="7"/>
      <c r="Q37" s="7">
        <v>481</v>
      </c>
      <c r="R37" s="5">
        <f t="shared" si="2"/>
        <v>-6</v>
      </c>
      <c r="S37" s="5"/>
      <c r="T37" s="5">
        <v>268</v>
      </c>
      <c r="U37" s="7">
        <v>1</v>
      </c>
      <c r="V37" s="7" t="s">
        <v>29</v>
      </c>
      <c r="W37" s="5">
        <v>202208</v>
      </c>
      <c r="X37" s="5" t="s">
        <v>35</v>
      </c>
      <c r="Y37"/>
      <c r="Z37"/>
      <c r="AA37"/>
      <c r="AB37"/>
      <c r="AC37"/>
      <c r="AD37"/>
    </row>
    <row r="38" spans="1:24">
      <c r="A38" s="4">
        <v>37</v>
      </c>
      <c r="B38" s="7">
        <v>40106</v>
      </c>
      <c r="C38" s="5" t="s">
        <v>147</v>
      </c>
      <c r="D38" s="5" t="s">
        <v>148</v>
      </c>
      <c r="E38" s="5" t="s">
        <v>26</v>
      </c>
      <c r="F38" s="7" t="s">
        <v>149</v>
      </c>
      <c r="G38" s="7">
        <v>105910</v>
      </c>
      <c r="H38" s="5" t="s">
        <v>34</v>
      </c>
      <c r="I38" s="5">
        <v>103.62</v>
      </c>
      <c r="J38" s="5">
        <v>138</v>
      </c>
      <c r="K38" s="10">
        <v>115</v>
      </c>
      <c r="L38" s="7"/>
      <c r="M38" s="11">
        <f t="shared" si="0"/>
        <v>0.249130434782609</v>
      </c>
      <c r="N38" s="11">
        <f t="shared" si="1"/>
        <v>0.0989565217391304</v>
      </c>
      <c r="O38" s="12">
        <v>2</v>
      </c>
      <c r="P38" s="7"/>
      <c r="Q38" s="7">
        <v>95</v>
      </c>
      <c r="R38" s="5">
        <f t="shared" si="2"/>
        <v>-23</v>
      </c>
      <c r="S38" s="5"/>
      <c r="T38" s="5">
        <v>204</v>
      </c>
      <c r="U38" s="7"/>
      <c r="V38" s="7" t="s">
        <v>29</v>
      </c>
      <c r="W38" s="5">
        <v>202208</v>
      </c>
      <c r="X38" s="5" t="s">
        <v>35</v>
      </c>
    </row>
    <row r="39" spans="1:24">
      <c r="A39" s="4">
        <v>38</v>
      </c>
      <c r="B39" s="7">
        <v>47499</v>
      </c>
      <c r="C39" s="5" t="s">
        <v>150</v>
      </c>
      <c r="D39" s="5" t="s">
        <v>151</v>
      </c>
      <c r="E39" s="5" t="s">
        <v>69</v>
      </c>
      <c r="F39" s="7" t="s">
        <v>152</v>
      </c>
      <c r="G39" s="7">
        <v>105910</v>
      </c>
      <c r="H39" s="5" t="s">
        <v>34</v>
      </c>
      <c r="I39" s="5">
        <v>35.72</v>
      </c>
      <c r="J39" s="5">
        <v>69</v>
      </c>
      <c r="K39" s="10">
        <v>39.9</v>
      </c>
      <c r="L39" s="7"/>
      <c r="M39" s="11">
        <f t="shared" si="0"/>
        <v>0.48231884057971</v>
      </c>
      <c r="N39" s="11">
        <f t="shared" si="1"/>
        <v>0.104761904761905</v>
      </c>
      <c r="O39" s="12">
        <v>2</v>
      </c>
      <c r="P39" s="7"/>
      <c r="Q39" s="7">
        <v>158</v>
      </c>
      <c r="R39" s="5">
        <f t="shared" si="2"/>
        <v>-29.1</v>
      </c>
      <c r="S39" s="5"/>
      <c r="T39" s="5">
        <v>147</v>
      </c>
      <c r="U39" s="7">
        <v>3</v>
      </c>
      <c r="V39" s="7" t="s">
        <v>29</v>
      </c>
      <c r="W39" s="5">
        <v>202208</v>
      </c>
      <c r="X39" s="5" t="s">
        <v>35</v>
      </c>
    </row>
    <row r="40" spans="1:24">
      <c r="A40" s="4">
        <v>39</v>
      </c>
      <c r="B40" s="7">
        <v>147262</v>
      </c>
      <c r="C40" s="5" t="s">
        <v>153</v>
      </c>
      <c r="D40" s="5" t="s">
        <v>154</v>
      </c>
      <c r="E40" s="5" t="s">
        <v>26</v>
      </c>
      <c r="F40" s="7" t="s">
        <v>155</v>
      </c>
      <c r="G40" s="7">
        <v>105910</v>
      </c>
      <c r="H40" s="5" t="s">
        <v>34</v>
      </c>
      <c r="I40" s="5">
        <v>635</v>
      </c>
      <c r="J40" s="5">
        <v>790</v>
      </c>
      <c r="K40" s="10">
        <v>710</v>
      </c>
      <c r="L40" s="7"/>
      <c r="M40" s="11">
        <f t="shared" si="0"/>
        <v>0.19620253164557</v>
      </c>
      <c r="N40" s="11">
        <f t="shared" si="1"/>
        <v>0.105633802816901</v>
      </c>
      <c r="O40" s="12">
        <v>3</v>
      </c>
      <c r="P40" s="7"/>
      <c r="Q40" s="7">
        <v>209</v>
      </c>
      <c r="R40" s="5">
        <f t="shared" si="2"/>
        <v>-80</v>
      </c>
      <c r="S40" s="5"/>
      <c r="T40" s="5">
        <v>285</v>
      </c>
      <c r="U40" s="7"/>
      <c r="V40" s="7" t="s">
        <v>29</v>
      </c>
      <c r="W40" s="5">
        <v>202208</v>
      </c>
      <c r="X40" s="5" t="s">
        <v>35</v>
      </c>
    </row>
    <row r="41" spans="1:24">
      <c r="A41" s="4">
        <v>40</v>
      </c>
      <c r="B41" s="7">
        <v>16216</v>
      </c>
      <c r="C41" s="5" t="s">
        <v>156</v>
      </c>
      <c r="D41" s="5" t="s">
        <v>157</v>
      </c>
      <c r="E41" s="5" t="s">
        <v>26</v>
      </c>
      <c r="F41" s="7" t="s">
        <v>46</v>
      </c>
      <c r="G41" s="7">
        <v>114622</v>
      </c>
      <c r="H41" s="5" t="s">
        <v>158</v>
      </c>
      <c r="I41" s="5">
        <v>31.65</v>
      </c>
      <c r="J41" s="5">
        <v>45.5</v>
      </c>
      <c r="K41" s="10">
        <v>35.5</v>
      </c>
      <c r="L41" s="7"/>
      <c r="M41" s="11">
        <f t="shared" si="0"/>
        <v>0.304395604395604</v>
      </c>
      <c r="N41" s="11">
        <f t="shared" si="1"/>
        <v>0.108450704225352</v>
      </c>
      <c r="O41" s="12">
        <v>2</v>
      </c>
      <c r="P41" s="7"/>
      <c r="Q41" s="7">
        <v>246</v>
      </c>
      <c r="R41" s="5">
        <f t="shared" si="2"/>
        <v>-10</v>
      </c>
      <c r="S41" s="5"/>
      <c r="T41" s="5">
        <v>517</v>
      </c>
      <c r="U41" s="7">
        <v>2</v>
      </c>
      <c r="V41" s="7" t="s">
        <v>29</v>
      </c>
      <c r="W41" s="5">
        <v>202208</v>
      </c>
      <c r="X41" s="5" t="s">
        <v>35</v>
      </c>
    </row>
    <row r="42" spans="1:24">
      <c r="A42" s="4">
        <v>41</v>
      </c>
      <c r="B42" s="7">
        <v>164178</v>
      </c>
      <c r="C42" s="5" t="s">
        <v>159</v>
      </c>
      <c r="D42" s="5" t="s">
        <v>160</v>
      </c>
      <c r="E42" s="5" t="s">
        <v>26</v>
      </c>
      <c r="F42" s="7" t="s">
        <v>161</v>
      </c>
      <c r="G42" s="7">
        <v>105910</v>
      </c>
      <c r="H42" s="5" t="s">
        <v>34</v>
      </c>
      <c r="I42" s="5">
        <v>78</v>
      </c>
      <c r="J42" s="5">
        <v>125</v>
      </c>
      <c r="K42" s="10">
        <v>88</v>
      </c>
      <c r="L42" s="7"/>
      <c r="M42" s="11">
        <f t="shared" si="0"/>
        <v>0.376</v>
      </c>
      <c r="N42" s="11">
        <f t="shared" si="1"/>
        <v>0.113636363636364</v>
      </c>
      <c r="O42" s="12">
        <v>2</v>
      </c>
      <c r="P42" s="7"/>
      <c r="Q42" s="7">
        <v>234</v>
      </c>
      <c r="R42" s="5">
        <f t="shared" si="2"/>
        <v>-37</v>
      </c>
      <c r="S42" s="5"/>
      <c r="T42" s="5">
        <v>294</v>
      </c>
      <c r="U42" s="7">
        <v>1</v>
      </c>
      <c r="V42" s="7" t="s">
        <v>29</v>
      </c>
      <c r="W42" s="5">
        <v>202208</v>
      </c>
      <c r="X42" s="5" t="s">
        <v>35</v>
      </c>
    </row>
    <row r="43" spans="1:24">
      <c r="A43" s="4">
        <v>42</v>
      </c>
      <c r="B43" s="7">
        <v>197687</v>
      </c>
      <c r="C43" s="5" t="s">
        <v>162</v>
      </c>
      <c r="D43" s="5" t="s">
        <v>163</v>
      </c>
      <c r="E43" s="5" t="s">
        <v>55</v>
      </c>
      <c r="F43" s="7" t="s">
        <v>164</v>
      </c>
      <c r="G43" s="7">
        <v>745</v>
      </c>
      <c r="H43" s="5" t="s">
        <v>120</v>
      </c>
      <c r="I43" s="5">
        <v>239</v>
      </c>
      <c r="J43" s="5">
        <v>281</v>
      </c>
      <c r="K43" s="10">
        <v>270</v>
      </c>
      <c r="L43" s="7"/>
      <c r="M43" s="11">
        <f t="shared" si="0"/>
        <v>0.149466192170818</v>
      </c>
      <c r="N43" s="11">
        <f t="shared" si="1"/>
        <v>0.114814814814815</v>
      </c>
      <c r="O43" s="12">
        <v>2</v>
      </c>
      <c r="P43" s="7"/>
      <c r="Q43" s="7">
        <v>239</v>
      </c>
      <c r="R43" s="5">
        <f t="shared" si="2"/>
        <v>-11</v>
      </c>
      <c r="S43" s="5"/>
      <c r="T43" s="5">
        <v>183</v>
      </c>
      <c r="U43" s="7">
        <v>2</v>
      </c>
      <c r="V43" s="7" t="s">
        <v>29</v>
      </c>
      <c r="W43" s="5">
        <v>202208</v>
      </c>
      <c r="X43" s="5" t="s">
        <v>35</v>
      </c>
    </row>
    <row r="44" spans="1:24">
      <c r="A44" s="4">
        <v>43</v>
      </c>
      <c r="B44" s="7">
        <v>39498</v>
      </c>
      <c r="C44" s="5" t="s">
        <v>165</v>
      </c>
      <c r="D44" s="5" t="s">
        <v>166</v>
      </c>
      <c r="E44" s="5" t="s">
        <v>26</v>
      </c>
      <c r="F44" s="7" t="s">
        <v>60</v>
      </c>
      <c r="G44" s="7">
        <v>105910</v>
      </c>
      <c r="H44" s="5" t="s">
        <v>34</v>
      </c>
      <c r="I44" s="5">
        <v>69.32</v>
      </c>
      <c r="J44" s="5">
        <v>93.5</v>
      </c>
      <c r="K44" s="10">
        <v>79</v>
      </c>
      <c r="L44" s="7"/>
      <c r="M44" s="11">
        <f t="shared" si="0"/>
        <v>0.258609625668449</v>
      </c>
      <c r="N44" s="11">
        <f t="shared" si="1"/>
        <v>0.12253164556962</v>
      </c>
      <c r="O44" s="12">
        <v>2</v>
      </c>
      <c r="P44" s="7"/>
      <c r="Q44" s="7">
        <v>647</v>
      </c>
      <c r="R44" s="5">
        <f t="shared" si="2"/>
        <v>-14.5</v>
      </c>
      <c r="S44" s="5"/>
      <c r="T44" s="5">
        <v>506</v>
      </c>
      <c r="U44" s="7">
        <v>3</v>
      </c>
      <c r="V44" s="7" t="s">
        <v>29</v>
      </c>
      <c r="W44" s="5">
        <v>202208</v>
      </c>
      <c r="X44" s="5" t="s">
        <v>35</v>
      </c>
    </row>
    <row r="45" spans="1:24">
      <c r="A45" s="4">
        <v>44</v>
      </c>
      <c r="B45" s="7">
        <v>29060</v>
      </c>
      <c r="C45" s="5" t="s">
        <v>138</v>
      </c>
      <c r="D45" s="5" t="s">
        <v>139</v>
      </c>
      <c r="E45" s="5" t="s">
        <v>26</v>
      </c>
      <c r="F45" s="7" t="s">
        <v>140</v>
      </c>
      <c r="G45" s="7">
        <v>339</v>
      </c>
      <c r="H45" s="5" t="s">
        <v>167</v>
      </c>
      <c r="I45" s="5">
        <v>191</v>
      </c>
      <c r="J45" s="5">
        <v>249</v>
      </c>
      <c r="K45" s="10">
        <v>220</v>
      </c>
      <c r="L45" s="7"/>
      <c r="M45" s="11">
        <f t="shared" si="0"/>
        <v>0.232931726907631</v>
      </c>
      <c r="N45" s="11">
        <f t="shared" si="1"/>
        <v>0.131818181818182</v>
      </c>
      <c r="O45" s="12">
        <v>1</v>
      </c>
      <c r="P45" s="7"/>
      <c r="Q45" s="7">
        <v>330.0032</v>
      </c>
      <c r="R45" s="5">
        <f t="shared" si="2"/>
        <v>-29</v>
      </c>
      <c r="S45" s="5"/>
      <c r="T45" s="5">
        <v>305</v>
      </c>
      <c r="U45" s="7"/>
      <c r="V45" s="7" t="s">
        <v>29</v>
      </c>
      <c r="W45" s="5">
        <v>202208</v>
      </c>
      <c r="X45" s="5" t="s">
        <v>168</v>
      </c>
    </row>
    <row r="46" spans="1:24">
      <c r="A46" s="4">
        <v>45</v>
      </c>
      <c r="B46" s="7">
        <v>91633</v>
      </c>
      <c r="C46" s="5" t="s">
        <v>169</v>
      </c>
      <c r="D46" s="5" t="s">
        <v>170</v>
      </c>
      <c r="E46" s="5" t="s">
        <v>26</v>
      </c>
      <c r="F46" s="7" t="s">
        <v>171</v>
      </c>
      <c r="G46" s="7">
        <v>105751</v>
      </c>
      <c r="H46" s="5" t="s">
        <v>86</v>
      </c>
      <c r="I46" s="5">
        <v>238.17</v>
      </c>
      <c r="J46" s="5">
        <v>290</v>
      </c>
      <c r="K46" s="10">
        <v>275</v>
      </c>
      <c r="L46" s="7"/>
      <c r="M46" s="11">
        <f t="shared" si="0"/>
        <v>0.178724137931035</v>
      </c>
      <c r="N46" s="11">
        <f t="shared" si="1"/>
        <v>0.133927272727273</v>
      </c>
      <c r="O46" s="12">
        <v>2</v>
      </c>
      <c r="P46" s="7"/>
      <c r="Q46" s="7">
        <v>103</v>
      </c>
      <c r="R46" s="5">
        <f t="shared" si="2"/>
        <v>-15</v>
      </c>
      <c r="S46" s="5"/>
      <c r="T46" s="5">
        <v>169</v>
      </c>
      <c r="U46" s="7">
        <v>1</v>
      </c>
      <c r="V46" s="7" t="s">
        <v>29</v>
      </c>
      <c r="W46" s="5">
        <v>202208</v>
      </c>
      <c r="X46" s="5" t="s">
        <v>35</v>
      </c>
    </row>
    <row r="47" spans="1:24">
      <c r="A47" s="4">
        <v>46</v>
      </c>
      <c r="B47" s="7">
        <v>17264</v>
      </c>
      <c r="C47" s="5" t="s">
        <v>172</v>
      </c>
      <c r="D47" s="5" t="s">
        <v>173</v>
      </c>
      <c r="E47" s="5" t="s">
        <v>26</v>
      </c>
      <c r="F47" s="7" t="s">
        <v>174</v>
      </c>
      <c r="G47" s="7">
        <v>105910</v>
      </c>
      <c r="H47" s="5" t="s">
        <v>34</v>
      </c>
      <c r="I47" s="5">
        <v>28.5</v>
      </c>
      <c r="J47" s="5">
        <v>38.9</v>
      </c>
      <c r="K47" s="10">
        <v>33</v>
      </c>
      <c r="L47" s="7"/>
      <c r="M47" s="11">
        <f t="shared" si="0"/>
        <v>0.267352185089974</v>
      </c>
      <c r="N47" s="11">
        <f t="shared" si="1"/>
        <v>0.136363636363636</v>
      </c>
      <c r="O47" s="12">
        <v>3</v>
      </c>
      <c r="P47" s="7">
        <v>37.5</v>
      </c>
      <c r="Q47" s="7">
        <v>1818</v>
      </c>
      <c r="R47" s="5">
        <f t="shared" si="2"/>
        <v>-5.9</v>
      </c>
      <c r="S47" s="5">
        <f>K47-P47</f>
        <v>-4.5</v>
      </c>
      <c r="T47" s="5">
        <v>492</v>
      </c>
      <c r="U47" s="7">
        <v>2</v>
      </c>
      <c r="V47" s="7" t="s">
        <v>29</v>
      </c>
      <c r="W47" s="5">
        <v>202208</v>
      </c>
      <c r="X47" s="5" t="s">
        <v>35</v>
      </c>
    </row>
    <row r="48" spans="1:24">
      <c r="A48" s="4">
        <v>47</v>
      </c>
      <c r="B48" s="7">
        <v>31189</v>
      </c>
      <c r="C48" s="5" t="s">
        <v>175</v>
      </c>
      <c r="D48" s="5" t="s">
        <v>176</v>
      </c>
      <c r="E48" s="5" t="s">
        <v>55</v>
      </c>
      <c r="F48" s="7" t="s">
        <v>177</v>
      </c>
      <c r="G48" s="7">
        <v>105910</v>
      </c>
      <c r="H48" s="5" t="s">
        <v>34</v>
      </c>
      <c r="I48" s="5">
        <v>188</v>
      </c>
      <c r="J48" s="5">
        <v>238</v>
      </c>
      <c r="K48" s="10">
        <v>218</v>
      </c>
      <c r="L48" s="7"/>
      <c r="M48" s="11">
        <f t="shared" si="0"/>
        <v>0.210084033613445</v>
      </c>
      <c r="N48" s="11">
        <f t="shared" si="1"/>
        <v>0.137614678899083</v>
      </c>
      <c r="O48" s="12">
        <v>2</v>
      </c>
      <c r="P48" s="7"/>
      <c r="Q48" s="7">
        <v>-1</v>
      </c>
      <c r="R48" s="5">
        <f t="shared" si="2"/>
        <v>-20</v>
      </c>
      <c r="S48" s="5"/>
      <c r="T48" s="5">
        <v>0</v>
      </c>
      <c r="U48" s="7"/>
      <c r="V48" s="7" t="s">
        <v>178</v>
      </c>
      <c r="W48" s="5">
        <v>202208</v>
      </c>
      <c r="X48" s="5" t="s">
        <v>35</v>
      </c>
    </row>
    <row r="49" spans="1:24">
      <c r="A49" s="4">
        <v>48</v>
      </c>
      <c r="B49" s="7">
        <v>39234</v>
      </c>
      <c r="C49" s="5" t="s">
        <v>179</v>
      </c>
      <c r="D49" s="5" t="s">
        <v>180</v>
      </c>
      <c r="E49" s="5" t="s">
        <v>26</v>
      </c>
      <c r="F49" s="7" t="s">
        <v>33</v>
      </c>
      <c r="G49" s="7">
        <v>105910</v>
      </c>
      <c r="H49" s="5" t="s">
        <v>34</v>
      </c>
      <c r="I49" s="5">
        <v>133</v>
      </c>
      <c r="J49" s="5">
        <v>195</v>
      </c>
      <c r="K49" s="10">
        <v>155</v>
      </c>
      <c r="L49" s="7"/>
      <c r="M49" s="11">
        <f t="shared" si="0"/>
        <v>0.317948717948718</v>
      </c>
      <c r="N49" s="11">
        <f t="shared" si="1"/>
        <v>0.141935483870968</v>
      </c>
      <c r="O49" s="12">
        <v>2</v>
      </c>
      <c r="P49" s="7"/>
      <c r="Q49" s="7">
        <v>278</v>
      </c>
      <c r="R49" s="5">
        <f t="shared" si="2"/>
        <v>-40</v>
      </c>
      <c r="S49" s="5"/>
      <c r="T49" s="5">
        <v>280</v>
      </c>
      <c r="U49" s="7">
        <v>2</v>
      </c>
      <c r="V49" s="7" t="s">
        <v>29</v>
      </c>
      <c r="W49" s="5">
        <v>202208</v>
      </c>
      <c r="X49" s="5" t="s">
        <v>35</v>
      </c>
    </row>
    <row r="50" spans="1:24">
      <c r="A50" s="4">
        <v>49</v>
      </c>
      <c r="B50" s="7">
        <v>66897</v>
      </c>
      <c r="C50" s="5" t="s">
        <v>175</v>
      </c>
      <c r="D50" s="5" t="s">
        <v>181</v>
      </c>
      <c r="E50" s="5" t="s">
        <v>55</v>
      </c>
      <c r="F50" s="7" t="s">
        <v>177</v>
      </c>
      <c r="G50" s="7">
        <v>105910</v>
      </c>
      <c r="H50" s="5" t="s">
        <v>34</v>
      </c>
      <c r="I50" s="5">
        <v>360</v>
      </c>
      <c r="J50" s="5">
        <v>438</v>
      </c>
      <c r="K50" s="10">
        <v>420</v>
      </c>
      <c r="L50" s="7"/>
      <c r="M50" s="11">
        <f t="shared" si="0"/>
        <v>0.178082191780822</v>
      </c>
      <c r="N50" s="11">
        <f t="shared" si="1"/>
        <v>0.142857142857143</v>
      </c>
      <c r="O50" s="12">
        <v>2</v>
      </c>
      <c r="P50" s="7"/>
      <c r="Q50" s="7">
        <v>438</v>
      </c>
      <c r="R50" s="5">
        <f t="shared" si="2"/>
        <v>-18</v>
      </c>
      <c r="S50" s="5"/>
      <c r="T50" s="5">
        <v>227</v>
      </c>
      <c r="U50" s="7">
        <v>2</v>
      </c>
      <c r="V50" s="7" t="s">
        <v>29</v>
      </c>
      <c r="W50" s="5">
        <v>202208</v>
      </c>
      <c r="X50" s="5" t="s">
        <v>35</v>
      </c>
    </row>
    <row r="51" spans="1:24">
      <c r="A51" s="4">
        <v>50</v>
      </c>
      <c r="B51" s="7">
        <v>188564</v>
      </c>
      <c r="C51" s="5" t="s">
        <v>182</v>
      </c>
      <c r="D51" s="5" t="s">
        <v>183</v>
      </c>
      <c r="E51" s="5" t="s">
        <v>26</v>
      </c>
      <c r="F51" s="7" t="s">
        <v>184</v>
      </c>
      <c r="G51" s="7">
        <v>102565</v>
      </c>
      <c r="H51" s="5" t="s">
        <v>185</v>
      </c>
      <c r="I51" s="5">
        <v>168</v>
      </c>
      <c r="J51" s="5">
        <v>288</v>
      </c>
      <c r="K51" s="10">
        <v>198</v>
      </c>
      <c r="L51" s="7"/>
      <c r="M51" s="11">
        <f t="shared" si="0"/>
        <v>0.416666666666667</v>
      </c>
      <c r="N51" s="11">
        <f t="shared" si="1"/>
        <v>0.151515151515152</v>
      </c>
      <c r="O51" s="12">
        <v>2</v>
      </c>
      <c r="P51" s="7"/>
      <c r="Q51" s="7">
        <v>99</v>
      </c>
      <c r="R51" s="5">
        <f t="shared" si="2"/>
        <v>-90</v>
      </c>
      <c r="S51" s="5"/>
      <c r="T51" s="5">
        <v>165</v>
      </c>
      <c r="U51" s="7">
        <v>4</v>
      </c>
      <c r="V51" s="7" t="s">
        <v>29</v>
      </c>
      <c r="W51" s="5">
        <v>202208</v>
      </c>
      <c r="X51" s="5" t="s">
        <v>35</v>
      </c>
    </row>
    <row r="52" spans="1:24">
      <c r="A52" s="4">
        <v>51</v>
      </c>
      <c r="B52" s="7">
        <v>158590</v>
      </c>
      <c r="C52" s="5" t="s">
        <v>186</v>
      </c>
      <c r="D52" s="5" t="s">
        <v>187</v>
      </c>
      <c r="E52" s="5" t="s">
        <v>26</v>
      </c>
      <c r="F52" s="7" t="s">
        <v>188</v>
      </c>
      <c r="G52" s="7">
        <v>105910</v>
      </c>
      <c r="H52" s="5" t="s">
        <v>34</v>
      </c>
      <c r="I52" s="5">
        <v>60</v>
      </c>
      <c r="J52" s="5">
        <v>88</v>
      </c>
      <c r="K52" s="10">
        <v>71</v>
      </c>
      <c r="L52" s="7"/>
      <c r="M52" s="11">
        <f t="shared" si="0"/>
        <v>0.318181818181818</v>
      </c>
      <c r="N52" s="11">
        <f t="shared" si="1"/>
        <v>0.154929577464789</v>
      </c>
      <c r="O52" s="12">
        <v>2</v>
      </c>
      <c r="P52" s="7"/>
      <c r="Q52" s="7">
        <v>430</v>
      </c>
      <c r="R52" s="5">
        <f t="shared" si="2"/>
        <v>-17</v>
      </c>
      <c r="S52" s="5"/>
      <c r="T52" s="5">
        <v>435</v>
      </c>
      <c r="U52" s="7">
        <v>3</v>
      </c>
      <c r="V52" s="7" t="s">
        <v>29</v>
      </c>
      <c r="W52" s="5">
        <v>202208</v>
      </c>
      <c r="X52" s="5" t="s">
        <v>35</v>
      </c>
    </row>
    <row r="53" spans="1:24">
      <c r="A53" s="4">
        <v>52</v>
      </c>
      <c r="B53" s="7">
        <v>119652</v>
      </c>
      <c r="C53" s="5" t="s">
        <v>189</v>
      </c>
      <c r="D53" s="5" t="s">
        <v>190</v>
      </c>
      <c r="E53" s="5" t="s">
        <v>26</v>
      </c>
      <c r="F53" s="7" t="s">
        <v>43</v>
      </c>
      <c r="G53" s="7">
        <v>105910</v>
      </c>
      <c r="H53" s="5" t="s">
        <v>34</v>
      </c>
      <c r="I53" s="5">
        <v>48.93</v>
      </c>
      <c r="J53" s="5">
        <v>72.5</v>
      </c>
      <c r="K53" s="10">
        <v>58</v>
      </c>
      <c r="L53" s="7"/>
      <c r="M53" s="11">
        <f t="shared" si="0"/>
        <v>0.325103448275862</v>
      </c>
      <c r="N53" s="11">
        <f t="shared" si="1"/>
        <v>0.156379310344828</v>
      </c>
      <c r="O53" s="12">
        <v>2</v>
      </c>
      <c r="P53" s="7"/>
      <c r="Q53" s="7">
        <v>2955</v>
      </c>
      <c r="R53" s="5">
        <f t="shared" si="2"/>
        <v>-14.5</v>
      </c>
      <c r="S53" s="5"/>
      <c r="T53" s="5">
        <v>1451</v>
      </c>
      <c r="U53" s="7">
        <v>2</v>
      </c>
      <c r="V53" s="7" t="s">
        <v>29</v>
      </c>
      <c r="W53" s="5">
        <v>202208</v>
      </c>
      <c r="X53" s="5" t="s">
        <v>35</v>
      </c>
    </row>
    <row r="54" spans="1:24">
      <c r="A54" s="4">
        <v>53</v>
      </c>
      <c r="B54" s="7">
        <v>13623</v>
      </c>
      <c r="C54" s="5" t="s">
        <v>80</v>
      </c>
      <c r="D54" s="5" t="s">
        <v>81</v>
      </c>
      <c r="E54" s="5" t="s">
        <v>26</v>
      </c>
      <c r="F54" s="7" t="s">
        <v>82</v>
      </c>
      <c r="G54" s="7">
        <v>117310</v>
      </c>
      <c r="H54" s="5" t="s">
        <v>66</v>
      </c>
      <c r="I54" s="5">
        <v>23.6</v>
      </c>
      <c r="J54" s="5">
        <v>30.8</v>
      </c>
      <c r="K54" s="10">
        <v>28</v>
      </c>
      <c r="L54" s="7"/>
      <c r="M54" s="11">
        <f t="shared" si="0"/>
        <v>0.233766233766234</v>
      </c>
      <c r="N54" s="11">
        <f t="shared" si="1"/>
        <v>0.157142857142857</v>
      </c>
      <c r="O54" s="12">
        <v>3</v>
      </c>
      <c r="P54" s="7"/>
      <c r="Q54" s="7">
        <v>1150</v>
      </c>
      <c r="R54" s="5">
        <f t="shared" si="2"/>
        <v>-2.8</v>
      </c>
      <c r="S54" s="5"/>
      <c r="T54" s="5">
        <v>807</v>
      </c>
      <c r="U54" s="7">
        <v>10</v>
      </c>
      <c r="V54" s="7" t="s">
        <v>29</v>
      </c>
      <c r="W54" s="5">
        <v>202208</v>
      </c>
      <c r="X54" s="5" t="s">
        <v>35</v>
      </c>
    </row>
    <row r="55" spans="1:24">
      <c r="A55" s="4">
        <v>54</v>
      </c>
      <c r="B55" s="7">
        <v>3169</v>
      </c>
      <c r="C55" s="5" t="s">
        <v>191</v>
      </c>
      <c r="D55" s="5" t="s">
        <v>192</v>
      </c>
      <c r="E55" s="5" t="s">
        <v>55</v>
      </c>
      <c r="F55" s="7" t="s">
        <v>193</v>
      </c>
      <c r="G55" s="7">
        <v>572</v>
      </c>
      <c r="H55" s="5" t="s">
        <v>65</v>
      </c>
      <c r="I55" s="5">
        <v>8</v>
      </c>
      <c r="J55" s="5">
        <v>12.5</v>
      </c>
      <c r="K55" s="10">
        <v>9.5</v>
      </c>
      <c r="L55" s="7"/>
      <c r="M55" s="11">
        <f t="shared" si="0"/>
        <v>0.36</v>
      </c>
      <c r="N55" s="11">
        <f t="shared" si="1"/>
        <v>0.157894736842105</v>
      </c>
      <c r="O55" s="12">
        <v>3</v>
      </c>
      <c r="P55" s="7"/>
      <c r="Q55" s="7">
        <v>272.3</v>
      </c>
      <c r="R55" s="5">
        <f t="shared" si="2"/>
        <v>-3</v>
      </c>
      <c r="S55" s="5"/>
      <c r="T55" s="5">
        <v>367.7</v>
      </c>
      <c r="U55" s="7">
        <v>2</v>
      </c>
      <c r="V55" s="7" t="s">
        <v>29</v>
      </c>
      <c r="W55" s="5">
        <v>202208</v>
      </c>
      <c r="X55" s="5" t="s">
        <v>35</v>
      </c>
    </row>
    <row r="56" spans="1:24">
      <c r="A56" s="4">
        <v>55</v>
      </c>
      <c r="B56" s="7">
        <v>88428</v>
      </c>
      <c r="C56" s="5" t="s">
        <v>194</v>
      </c>
      <c r="D56" s="5" t="s">
        <v>195</v>
      </c>
      <c r="E56" s="5" t="s">
        <v>26</v>
      </c>
      <c r="F56" s="7" t="s">
        <v>196</v>
      </c>
      <c r="G56" s="7">
        <v>105910</v>
      </c>
      <c r="H56" s="5" t="s">
        <v>34</v>
      </c>
      <c r="I56" s="5">
        <v>103.9</v>
      </c>
      <c r="J56" s="5">
        <v>137</v>
      </c>
      <c r="K56" s="10">
        <v>125</v>
      </c>
      <c r="L56" s="7"/>
      <c r="M56" s="11">
        <f t="shared" si="0"/>
        <v>0.241605839416058</v>
      </c>
      <c r="N56" s="11">
        <f t="shared" si="1"/>
        <v>0.1688</v>
      </c>
      <c r="O56" s="12">
        <v>2</v>
      </c>
      <c r="P56" s="7"/>
      <c r="Q56" s="7">
        <v>323</v>
      </c>
      <c r="R56" s="5">
        <f t="shared" si="2"/>
        <v>-12</v>
      </c>
      <c r="S56" s="5"/>
      <c r="T56" s="5">
        <v>349</v>
      </c>
      <c r="U56" s="7">
        <v>2</v>
      </c>
      <c r="V56" s="7" t="s">
        <v>29</v>
      </c>
      <c r="W56" s="5">
        <v>202208</v>
      </c>
      <c r="X56" s="5" t="s">
        <v>35</v>
      </c>
    </row>
    <row r="57" s="19" customFormat="1" spans="1:30">
      <c r="A57" s="4">
        <v>56</v>
      </c>
      <c r="B57" s="7">
        <v>204485</v>
      </c>
      <c r="C57" s="5" t="s">
        <v>197</v>
      </c>
      <c r="D57" s="5" t="s">
        <v>198</v>
      </c>
      <c r="E57" s="5" t="s">
        <v>26</v>
      </c>
      <c r="F57" s="7" t="s">
        <v>43</v>
      </c>
      <c r="G57" s="7">
        <v>105910</v>
      </c>
      <c r="H57" s="5" t="s">
        <v>34</v>
      </c>
      <c r="I57" s="5">
        <v>187.26</v>
      </c>
      <c r="J57" s="5">
        <v>247</v>
      </c>
      <c r="K57" s="10">
        <v>228</v>
      </c>
      <c r="L57" s="7"/>
      <c r="M57" s="11">
        <f t="shared" si="0"/>
        <v>0.241862348178138</v>
      </c>
      <c r="N57" s="11">
        <f t="shared" si="1"/>
        <v>0.178684210526316</v>
      </c>
      <c r="O57" s="12">
        <v>2</v>
      </c>
      <c r="P57" s="7">
        <v>242</v>
      </c>
      <c r="Q57" s="7">
        <v>309</v>
      </c>
      <c r="R57" s="5">
        <f t="shared" si="2"/>
        <v>-19</v>
      </c>
      <c r="S57" s="5">
        <f>K57-P57</f>
        <v>-14</v>
      </c>
      <c r="T57" s="5">
        <v>570</v>
      </c>
      <c r="U57" s="7">
        <v>3</v>
      </c>
      <c r="V57" s="7" t="s">
        <v>29</v>
      </c>
      <c r="W57" s="5">
        <v>202208</v>
      </c>
      <c r="X57" s="5" t="s">
        <v>35</v>
      </c>
      <c r="Y57"/>
      <c r="Z57"/>
      <c r="AA57"/>
      <c r="AB57"/>
      <c r="AC57"/>
      <c r="AD57"/>
    </row>
    <row r="58" s="19" customFormat="1" spans="1:30">
      <c r="A58" s="4">
        <v>57</v>
      </c>
      <c r="B58" s="7">
        <v>302</v>
      </c>
      <c r="C58" s="5" t="s">
        <v>199</v>
      </c>
      <c r="D58" s="5" t="s">
        <v>200</v>
      </c>
      <c r="E58" s="5" t="s">
        <v>26</v>
      </c>
      <c r="F58" s="7" t="s">
        <v>201</v>
      </c>
      <c r="G58" s="7">
        <v>105910</v>
      </c>
      <c r="H58" s="5" t="s">
        <v>34</v>
      </c>
      <c r="I58" s="5">
        <v>16.25</v>
      </c>
      <c r="J58" s="5">
        <v>29</v>
      </c>
      <c r="K58" s="10">
        <v>20</v>
      </c>
      <c r="L58" s="7"/>
      <c r="M58" s="11">
        <f t="shared" si="0"/>
        <v>0.439655172413793</v>
      </c>
      <c r="N58" s="11">
        <f t="shared" si="1"/>
        <v>0.1875</v>
      </c>
      <c r="O58" s="12">
        <v>2</v>
      </c>
      <c r="P58" s="7"/>
      <c r="Q58" s="7">
        <v>345</v>
      </c>
      <c r="R58" s="5">
        <f t="shared" si="2"/>
        <v>-9</v>
      </c>
      <c r="S58" s="5"/>
      <c r="T58" s="5">
        <v>445</v>
      </c>
      <c r="U58" s="7">
        <v>2</v>
      </c>
      <c r="V58" s="7" t="s">
        <v>29</v>
      </c>
      <c r="W58" s="5">
        <v>202208</v>
      </c>
      <c r="X58" s="5" t="s">
        <v>35</v>
      </c>
      <c r="Y58"/>
      <c r="Z58"/>
      <c r="AA58"/>
      <c r="AB58"/>
      <c r="AC58"/>
      <c r="AD58"/>
    </row>
    <row r="59" s="19" customFormat="1" spans="1:30">
      <c r="A59" s="4">
        <v>58</v>
      </c>
      <c r="B59" s="7">
        <v>124670</v>
      </c>
      <c r="C59" s="5" t="s">
        <v>202</v>
      </c>
      <c r="D59" s="5" t="s">
        <v>203</v>
      </c>
      <c r="E59" s="5" t="s">
        <v>26</v>
      </c>
      <c r="F59" s="7" t="s">
        <v>204</v>
      </c>
      <c r="G59" s="7">
        <v>105910</v>
      </c>
      <c r="H59" s="5" t="s">
        <v>34</v>
      </c>
      <c r="I59" s="5">
        <v>56</v>
      </c>
      <c r="J59" s="5">
        <v>79</v>
      </c>
      <c r="K59" s="10">
        <v>69</v>
      </c>
      <c r="L59" s="7"/>
      <c r="M59" s="11">
        <f t="shared" si="0"/>
        <v>0.291139240506329</v>
      </c>
      <c r="N59" s="11">
        <f t="shared" si="1"/>
        <v>0.188405797101449</v>
      </c>
      <c r="O59" s="12">
        <v>2</v>
      </c>
      <c r="P59" s="7"/>
      <c r="Q59" s="7">
        <v>308</v>
      </c>
      <c r="R59" s="5">
        <f t="shared" si="2"/>
        <v>-10</v>
      </c>
      <c r="S59" s="5"/>
      <c r="T59" s="5">
        <v>390</v>
      </c>
      <c r="U59" s="7">
        <v>2</v>
      </c>
      <c r="V59" s="7" t="s">
        <v>29</v>
      </c>
      <c r="W59" s="5">
        <v>202208</v>
      </c>
      <c r="X59" s="5" t="s">
        <v>35</v>
      </c>
      <c r="Y59"/>
      <c r="Z59"/>
      <c r="AA59"/>
      <c r="AB59"/>
      <c r="AC59"/>
      <c r="AD59"/>
    </row>
    <row r="60" spans="1:24">
      <c r="A60" s="4">
        <v>59</v>
      </c>
      <c r="B60" s="7">
        <v>136810</v>
      </c>
      <c r="C60" s="5" t="s">
        <v>205</v>
      </c>
      <c r="D60" s="5" t="s">
        <v>206</v>
      </c>
      <c r="E60" s="5" t="s">
        <v>26</v>
      </c>
      <c r="F60" s="7" t="s">
        <v>171</v>
      </c>
      <c r="G60" s="7">
        <v>355</v>
      </c>
      <c r="H60" s="5" t="s">
        <v>109</v>
      </c>
      <c r="I60" s="5">
        <v>21.19</v>
      </c>
      <c r="J60" s="5">
        <v>33.5</v>
      </c>
      <c r="K60" s="10">
        <v>27</v>
      </c>
      <c r="L60" s="7"/>
      <c r="M60" s="11">
        <f t="shared" si="0"/>
        <v>0.367462686567164</v>
      </c>
      <c r="N60" s="11">
        <f t="shared" si="1"/>
        <v>0.215185185185185</v>
      </c>
      <c r="O60" s="12">
        <v>2</v>
      </c>
      <c r="P60" s="7"/>
      <c r="Q60" s="7">
        <v>157</v>
      </c>
      <c r="R60" s="5">
        <f t="shared" si="2"/>
        <v>-6.5</v>
      </c>
      <c r="S60" s="5"/>
      <c r="T60" s="5">
        <v>263</v>
      </c>
      <c r="U60" s="7">
        <v>7</v>
      </c>
      <c r="V60" s="7" t="s">
        <v>29</v>
      </c>
      <c r="W60" s="5">
        <v>202208</v>
      </c>
      <c r="X60" s="5" t="s">
        <v>35</v>
      </c>
    </row>
    <row r="61" spans="1:24">
      <c r="A61" s="4">
        <v>60</v>
      </c>
      <c r="B61" s="7">
        <v>47238</v>
      </c>
      <c r="C61" s="5" t="s">
        <v>207</v>
      </c>
      <c r="D61" s="5" t="s">
        <v>208</v>
      </c>
      <c r="E61" s="5" t="s">
        <v>55</v>
      </c>
      <c r="F61" s="7" t="s">
        <v>209</v>
      </c>
      <c r="G61" s="7">
        <v>105910</v>
      </c>
      <c r="H61" s="5" t="s">
        <v>34</v>
      </c>
      <c r="I61" s="5">
        <v>52.95</v>
      </c>
      <c r="J61" s="5">
        <v>73.9</v>
      </c>
      <c r="K61" s="10">
        <v>68</v>
      </c>
      <c r="L61" s="7"/>
      <c r="M61" s="11">
        <f t="shared" si="0"/>
        <v>0.283491204330176</v>
      </c>
      <c r="N61" s="11">
        <f t="shared" si="1"/>
        <v>0.221323529411765</v>
      </c>
      <c r="O61" s="12">
        <v>2</v>
      </c>
      <c r="P61" s="7"/>
      <c r="Q61" s="7">
        <v>252</v>
      </c>
      <c r="R61" s="5">
        <f t="shared" si="2"/>
        <v>-5.90000000000001</v>
      </c>
      <c r="S61" s="5"/>
      <c r="T61" s="5">
        <v>345</v>
      </c>
      <c r="U61" s="7">
        <v>2</v>
      </c>
      <c r="V61" s="7" t="s">
        <v>29</v>
      </c>
      <c r="W61" s="5">
        <v>202208</v>
      </c>
      <c r="X61" s="5" t="s">
        <v>35</v>
      </c>
    </row>
    <row r="62" spans="1:24">
      <c r="A62" s="4">
        <v>61</v>
      </c>
      <c r="B62" s="7">
        <v>120359</v>
      </c>
      <c r="C62" s="5" t="s">
        <v>210</v>
      </c>
      <c r="D62" s="5" t="s">
        <v>211</v>
      </c>
      <c r="E62" s="5" t="s">
        <v>26</v>
      </c>
      <c r="F62" s="7" t="s">
        <v>212</v>
      </c>
      <c r="G62" s="7">
        <v>105910</v>
      </c>
      <c r="H62" s="5" t="s">
        <v>34</v>
      </c>
      <c r="I62" s="5">
        <v>230</v>
      </c>
      <c r="J62" s="5">
        <v>322</v>
      </c>
      <c r="K62" s="10">
        <v>299</v>
      </c>
      <c r="L62" s="7"/>
      <c r="M62" s="11">
        <f t="shared" si="0"/>
        <v>0.285714285714286</v>
      </c>
      <c r="N62" s="11">
        <f t="shared" si="1"/>
        <v>0.230769230769231</v>
      </c>
      <c r="O62" s="12">
        <v>2</v>
      </c>
      <c r="P62" s="7"/>
      <c r="Q62" s="7">
        <v>175</v>
      </c>
      <c r="R62" s="5">
        <f t="shared" si="2"/>
        <v>-23</v>
      </c>
      <c r="S62" s="5"/>
      <c r="T62" s="5">
        <v>332</v>
      </c>
      <c r="U62" s="7">
        <v>2</v>
      </c>
      <c r="V62" s="7" t="s">
        <v>29</v>
      </c>
      <c r="W62" s="5">
        <v>202208</v>
      </c>
      <c r="X62" s="5" t="s">
        <v>35</v>
      </c>
    </row>
    <row r="63" spans="1:24">
      <c r="A63" s="4">
        <v>62</v>
      </c>
      <c r="B63" s="7">
        <v>50432</v>
      </c>
      <c r="C63" s="5" t="s">
        <v>213</v>
      </c>
      <c r="D63" s="5" t="s">
        <v>214</v>
      </c>
      <c r="E63" s="5" t="s">
        <v>55</v>
      </c>
      <c r="F63" s="7" t="s">
        <v>215</v>
      </c>
      <c r="G63" s="7">
        <v>105910</v>
      </c>
      <c r="H63" s="5" t="s">
        <v>34</v>
      </c>
      <c r="I63" s="5">
        <v>37.48</v>
      </c>
      <c r="J63" s="5">
        <v>58</v>
      </c>
      <c r="K63" s="10">
        <v>49</v>
      </c>
      <c r="L63" s="7"/>
      <c r="M63" s="11">
        <f t="shared" si="0"/>
        <v>0.353793103448276</v>
      </c>
      <c r="N63" s="11">
        <f t="shared" si="1"/>
        <v>0.235102040816327</v>
      </c>
      <c r="O63" s="12">
        <v>2</v>
      </c>
      <c r="P63" s="7"/>
      <c r="Q63" s="7">
        <v>470</v>
      </c>
      <c r="R63" s="5">
        <f t="shared" si="2"/>
        <v>-9</v>
      </c>
      <c r="S63" s="5"/>
      <c r="T63" s="5">
        <v>411</v>
      </c>
      <c r="U63" s="7">
        <v>1</v>
      </c>
      <c r="V63" s="7" t="s">
        <v>29</v>
      </c>
      <c r="W63" s="5">
        <v>202208</v>
      </c>
      <c r="X63" s="5" t="s">
        <v>35</v>
      </c>
    </row>
    <row r="64" spans="1:24">
      <c r="A64" s="4">
        <v>63</v>
      </c>
      <c r="B64" s="7">
        <v>67694</v>
      </c>
      <c r="C64" s="5" t="s">
        <v>216</v>
      </c>
      <c r="D64" s="5" t="s">
        <v>217</v>
      </c>
      <c r="E64" s="5" t="s">
        <v>26</v>
      </c>
      <c r="F64" s="7" t="s">
        <v>218</v>
      </c>
      <c r="G64" s="7">
        <v>105910</v>
      </c>
      <c r="H64" s="5" t="s">
        <v>34</v>
      </c>
      <c r="I64" s="5">
        <v>49.16</v>
      </c>
      <c r="J64" s="5">
        <v>91</v>
      </c>
      <c r="K64" s="10">
        <v>65</v>
      </c>
      <c r="L64" s="7"/>
      <c r="M64" s="11">
        <f t="shared" si="0"/>
        <v>0.45978021978022</v>
      </c>
      <c r="N64" s="11">
        <f t="shared" si="1"/>
        <v>0.243692307692308</v>
      </c>
      <c r="O64" s="12">
        <v>2</v>
      </c>
      <c r="P64" s="7"/>
      <c r="Q64" s="7">
        <v>916</v>
      </c>
      <c r="R64" s="5">
        <f t="shared" si="2"/>
        <v>-26</v>
      </c>
      <c r="S64" s="5"/>
      <c r="T64" s="5">
        <v>629</v>
      </c>
      <c r="U64" s="7">
        <v>2</v>
      </c>
      <c r="V64" s="7" t="s">
        <v>29</v>
      </c>
      <c r="W64" s="5">
        <v>202208</v>
      </c>
      <c r="X64" s="5" t="s">
        <v>35</v>
      </c>
    </row>
    <row r="65" spans="1:24">
      <c r="A65" s="4">
        <v>64</v>
      </c>
      <c r="B65" s="7">
        <v>66164</v>
      </c>
      <c r="C65" s="5" t="s">
        <v>219</v>
      </c>
      <c r="D65" s="5" t="s">
        <v>220</v>
      </c>
      <c r="E65" s="5" t="s">
        <v>26</v>
      </c>
      <c r="F65" s="7" t="s">
        <v>221</v>
      </c>
      <c r="G65" s="7">
        <v>117310</v>
      </c>
      <c r="H65" s="5" t="s">
        <v>66</v>
      </c>
      <c r="I65" s="5">
        <v>61</v>
      </c>
      <c r="J65" s="5">
        <v>85.8</v>
      </c>
      <c r="K65" s="10">
        <v>82</v>
      </c>
      <c r="L65" s="7"/>
      <c r="M65" s="11">
        <f t="shared" si="0"/>
        <v>0.289044289044289</v>
      </c>
      <c r="N65" s="11">
        <f t="shared" si="1"/>
        <v>0.25609756097561</v>
      </c>
      <c r="O65" s="12">
        <v>3</v>
      </c>
      <c r="P65" s="7"/>
      <c r="Q65" s="7">
        <v>131</v>
      </c>
      <c r="R65" s="5">
        <f t="shared" si="2"/>
        <v>-3.8</v>
      </c>
      <c r="S65" s="5"/>
      <c r="T65" s="5">
        <v>146</v>
      </c>
      <c r="U65" s="7">
        <v>6</v>
      </c>
      <c r="V65" s="7" t="s">
        <v>29</v>
      </c>
      <c r="W65" s="5">
        <v>202208</v>
      </c>
      <c r="X65" s="5" t="s">
        <v>35</v>
      </c>
    </row>
    <row r="66" spans="1:24">
      <c r="A66" s="4">
        <v>65</v>
      </c>
      <c r="B66" s="7">
        <v>179682</v>
      </c>
      <c r="C66" s="5" t="s">
        <v>222</v>
      </c>
      <c r="D66" s="5" t="s">
        <v>223</v>
      </c>
      <c r="E66" s="5" t="s">
        <v>26</v>
      </c>
      <c r="F66" s="7" t="s">
        <v>224</v>
      </c>
      <c r="G66" s="7">
        <v>105910</v>
      </c>
      <c r="H66" s="5" t="s">
        <v>34</v>
      </c>
      <c r="I66" s="5">
        <v>36.95</v>
      </c>
      <c r="J66" s="5">
        <v>62.5</v>
      </c>
      <c r="K66" s="10">
        <v>51</v>
      </c>
      <c r="L66" s="7"/>
      <c r="M66" s="11">
        <f t="shared" ref="M66:M72" si="3">(J66-I66)/J66</f>
        <v>0.4088</v>
      </c>
      <c r="N66" s="11">
        <f t="shared" ref="N66:N72" si="4">(K66-I66)/K66</f>
        <v>0.275490196078431</v>
      </c>
      <c r="O66" s="12">
        <v>2</v>
      </c>
      <c r="P66" s="7"/>
      <c r="Q66" s="7">
        <v>238</v>
      </c>
      <c r="R66" s="5">
        <f t="shared" ref="R66:R72" si="5">K66-J66</f>
        <v>-11.5</v>
      </c>
      <c r="S66" s="5"/>
      <c r="T66" s="5">
        <v>218</v>
      </c>
      <c r="U66" s="7">
        <v>2</v>
      </c>
      <c r="V66" s="7" t="s">
        <v>29</v>
      </c>
      <c r="W66" s="5">
        <v>202208</v>
      </c>
      <c r="X66" s="5" t="s">
        <v>35</v>
      </c>
    </row>
    <row r="67" spans="1:24">
      <c r="A67" s="4">
        <v>66</v>
      </c>
      <c r="B67" s="7">
        <v>968</v>
      </c>
      <c r="C67" s="5" t="s">
        <v>225</v>
      </c>
      <c r="D67" s="5" t="s">
        <v>226</v>
      </c>
      <c r="E67" s="5" t="s">
        <v>69</v>
      </c>
      <c r="F67" s="7" t="s">
        <v>227</v>
      </c>
      <c r="G67" s="7">
        <v>105751</v>
      </c>
      <c r="H67" s="5" t="s">
        <v>86</v>
      </c>
      <c r="I67" s="5">
        <v>9</v>
      </c>
      <c r="J67" s="5">
        <v>18.8</v>
      </c>
      <c r="K67" s="10">
        <v>12.5</v>
      </c>
      <c r="L67" s="7"/>
      <c r="M67" s="11">
        <f t="shared" si="3"/>
        <v>0.521276595744681</v>
      </c>
      <c r="N67" s="11">
        <f t="shared" si="4"/>
        <v>0.28</v>
      </c>
      <c r="O67" s="12">
        <v>2</v>
      </c>
      <c r="P67" s="7">
        <v>17.5</v>
      </c>
      <c r="Q67" s="7">
        <v>547</v>
      </c>
      <c r="R67" s="5">
        <f t="shared" si="5"/>
        <v>-6.3</v>
      </c>
      <c r="S67" s="5">
        <f>K67-P67</f>
        <v>-5</v>
      </c>
      <c r="T67" s="5">
        <v>329</v>
      </c>
      <c r="U67" s="7">
        <v>1</v>
      </c>
      <c r="V67" s="7" t="s">
        <v>29</v>
      </c>
      <c r="W67" s="5">
        <v>202208</v>
      </c>
      <c r="X67" s="5" t="s">
        <v>35</v>
      </c>
    </row>
    <row r="68" spans="1:24">
      <c r="A68" s="4">
        <v>67</v>
      </c>
      <c r="B68" s="7">
        <v>49639</v>
      </c>
      <c r="C68" s="5" t="s">
        <v>228</v>
      </c>
      <c r="D68" s="5" t="s">
        <v>229</v>
      </c>
      <c r="E68" s="5" t="s">
        <v>26</v>
      </c>
      <c r="F68" s="7" t="s">
        <v>230</v>
      </c>
      <c r="G68" s="7">
        <v>105910</v>
      </c>
      <c r="H68" s="5" t="s">
        <v>34</v>
      </c>
      <c r="I68" s="5">
        <v>17.7</v>
      </c>
      <c r="J68" s="5">
        <v>29.8</v>
      </c>
      <c r="K68" s="10">
        <v>25</v>
      </c>
      <c r="L68" s="7"/>
      <c r="M68" s="11">
        <f t="shared" si="3"/>
        <v>0.406040268456376</v>
      </c>
      <c r="N68" s="11">
        <f t="shared" si="4"/>
        <v>0.292</v>
      </c>
      <c r="O68" s="12">
        <v>2</v>
      </c>
      <c r="P68" s="7">
        <v>28</v>
      </c>
      <c r="Q68" s="7">
        <v>958</v>
      </c>
      <c r="R68" s="5">
        <f t="shared" si="5"/>
        <v>-4.8</v>
      </c>
      <c r="S68" s="5">
        <f>K68-P68</f>
        <v>-3</v>
      </c>
      <c r="T68" s="5">
        <v>780</v>
      </c>
      <c r="U68" s="7">
        <v>1</v>
      </c>
      <c r="V68" s="7" t="s">
        <v>29</v>
      </c>
      <c r="W68" s="5">
        <v>202208</v>
      </c>
      <c r="X68" s="5" t="s">
        <v>35</v>
      </c>
    </row>
    <row r="69" spans="1:24">
      <c r="A69" s="4">
        <v>68</v>
      </c>
      <c r="B69" s="7">
        <v>189712</v>
      </c>
      <c r="C69" s="5" t="s">
        <v>231</v>
      </c>
      <c r="D69" s="5" t="s">
        <v>232</v>
      </c>
      <c r="E69" s="5" t="s">
        <v>55</v>
      </c>
      <c r="F69" s="7" t="s">
        <v>233</v>
      </c>
      <c r="G69" s="7">
        <v>513</v>
      </c>
      <c r="H69" s="5" t="s">
        <v>52</v>
      </c>
      <c r="I69" s="5">
        <v>6</v>
      </c>
      <c r="J69" s="5">
        <v>12</v>
      </c>
      <c r="K69" s="10">
        <v>9.9</v>
      </c>
      <c r="L69" s="7"/>
      <c r="M69" s="11">
        <f t="shared" si="3"/>
        <v>0.5</v>
      </c>
      <c r="N69" s="11">
        <f t="shared" si="4"/>
        <v>0.393939393939394</v>
      </c>
      <c r="O69" s="12">
        <v>2</v>
      </c>
      <c r="P69" s="7"/>
      <c r="Q69" s="7">
        <v>2991</v>
      </c>
      <c r="R69" s="5">
        <f t="shared" si="5"/>
        <v>-2.1</v>
      </c>
      <c r="S69" s="5"/>
      <c r="T69" s="5">
        <v>1698</v>
      </c>
      <c r="U69" s="7">
        <v>3</v>
      </c>
      <c r="V69" s="7" t="s">
        <v>29</v>
      </c>
      <c r="W69" s="5">
        <v>202208</v>
      </c>
      <c r="X69" s="5" t="s">
        <v>35</v>
      </c>
    </row>
    <row r="70" spans="1:24">
      <c r="A70" s="4">
        <v>69</v>
      </c>
      <c r="B70" s="7">
        <v>162146</v>
      </c>
      <c r="C70" s="5" t="s">
        <v>124</v>
      </c>
      <c r="D70" s="5" t="s">
        <v>234</v>
      </c>
      <c r="E70" s="5" t="s">
        <v>26</v>
      </c>
      <c r="F70" s="7" t="s">
        <v>235</v>
      </c>
      <c r="G70" s="7">
        <v>105910</v>
      </c>
      <c r="H70" s="5" t="s">
        <v>34</v>
      </c>
      <c r="I70" s="5">
        <v>19.5</v>
      </c>
      <c r="J70" s="5">
        <v>39.7</v>
      </c>
      <c r="K70" s="10">
        <v>33</v>
      </c>
      <c r="L70" s="7"/>
      <c r="M70" s="11">
        <f t="shared" si="3"/>
        <v>0.508816120906801</v>
      </c>
      <c r="N70" s="11">
        <f t="shared" si="4"/>
        <v>0.409090909090909</v>
      </c>
      <c r="O70" s="12">
        <v>2</v>
      </c>
      <c r="P70" s="7"/>
      <c r="Q70" s="7">
        <v>318</v>
      </c>
      <c r="R70" s="5">
        <f t="shared" si="5"/>
        <v>-6.7</v>
      </c>
      <c r="S70" s="5"/>
      <c r="T70" s="5">
        <v>43</v>
      </c>
      <c r="U70" s="7"/>
      <c r="V70" s="7" t="s">
        <v>178</v>
      </c>
      <c r="W70" s="5">
        <v>202208</v>
      </c>
      <c r="X70" s="5" t="s">
        <v>35</v>
      </c>
    </row>
    <row r="71" spans="1:24">
      <c r="A71" s="4">
        <v>70</v>
      </c>
      <c r="B71" s="7">
        <v>199867</v>
      </c>
      <c r="C71" s="5" t="s">
        <v>236</v>
      </c>
      <c r="D71" s="5" t="s">
        <v>237</v>
      </c>
      <c r="E71" s="5" t="s">
        <v>26</v>
      </c>
      <c r="F71" s="7" t="s">
        <v>238</v>
      </c>
      <c r="G71" s="7">
        <v>105910</v>
      </c>
      <c r="H71" s="5" t="s">
        <v>34</v>
      </c>
      <c r="I71" s="5">
        <v>75.6</v>
      </c>
      <c r="J71" s="5">
        <v>168</v>
      </c>
      <c r="K71" s="10">
        <v>138</v>
      </c>
      <c r="L71" s="7"/>
      <c r="M71" s="11">
        <f t="shared" si="3"/>
        <v>0.55</v>
      </c>
      <c r="N71" s="11">
        <f t="shared" si="4"/>
        <v>0.452173913043478</v>
      </c>
      <c r="O71" s="12">
        <v>2</v>
      </c>
      <c r="P71" s="7"/>
      <c r="Q71" s="7">
        <v>566</v>
      </c>
      <c r="R71" s="5">
        <f t="shared" si="5"/>
        <v>-30</v>
      </c>
      <c r="S71" s="5"/>
      <c r="T71" s="5">
        <v>478</v>
      </c>
      <c r="U71" s="7">
        <v>2</v>
      </c>
      <c r="V71" s="7" t="s">
        <v>29</v>
      </c>
      <c r="W71" s="5">
        <v>202208</v>
      </c>
      <c r="X71" s="5" t="s">
        <v>35</v>
      </c>
    </row>
    <row r="72" spans="1:24">
      <c r="A72" s="4">
        <v>71</v>
      </c>
      <c r="B72" s="7">
        <v>97739</v>
      </c>
      <c r="C72" s="5" t="s">
        <v>239</v>
      </c>
      <c r="D72" s="5" t="s">
        <v>240</v>
      </c>
      <c r="E72" s="5" t="s">
        <v>26</v>
      </c>
      <c r="F72" s="7" t="s">
        <v>241</v>
      </c>
      <c r="G72" s="7">
        <v>105910</v>
      </c>
      <c r="H72" s="5" t="s">
        <v>34</v>
      </c>
      <c r="I72" s="5">
        <v>103.84</v>
      </c>
      <c r="J72" s="5">
        <v>288</v>
      </c>
      <c r="K72" s="10">
        <v>198</v>
      </c>
      <c r="L72" s="7"/>
      <c r="M72" s="11">
        <f t="shared" si="3"/>
        <v>0.639444444444444</v>
      </c>
      <c r="N72" s="11">
        <f t="shared" si="4"/>
        <v>0.475555555555556</v>
      </c>
      <c r="O72" s="12">
        <v>2</v>
      </c>
      <c r="P72" s="7"/>
      <c r="Q72" s="7">
        <v>40</v>
      </c>
      <c r="R72" s="5">
        <f t="shared" si="5"/>
        <v>-90</v>
      </c>
      <c r="S72" s="5"/>
      <c r="T72" s="5">
        <v>113</v>
      </c>
      <c r="U72" s="7">
        <v>2</v>
      </c>
      <c r="V72" s="7" t="s">
        <v>29</v>
      </c>
      <c r="W72" s="5">
        <v>202208</v>
      </c>
      <c r="X72" s="5" t="s">
        <v>35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8"/>
  <sheetViews>
    <sheetView workbookViewId="0">
      <selection activeCell="G40" sqref="G40"/>
    </sheetView>
  </sheetViews>
  <sheetFormatPr defaultColWidth="9" defaultRowHeight="13.5"/>
  <cols>
    <col min="1" max="1" width="4.5" customWidth="1"/>
    <col min="2" max="2" width="7.875" customWidth="1"/>
    <col min="9" max="9" width="27" customWidth="1"/>
    <col min="25" max="25" width="20.75" customWidth="1"/>
    <col min="26" max="26" width="32.625" style="1" customWidth="1"/>
    <col min="27" max="27" width="9" style="1"/>
  </cols>
  <sheetData>
    <row r="1" spans="1:27">
      <c r="A1" s="2" t="s">
        <v>0</v>
      </c>
      <c r="B1" s="3" t="s">
        <v>1</v>
      </c>
      <c r="C1" s="3" t="s">
        <v>242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8" t="s">
        <v>10</v>
      </c>
      <c r="M1" s="8" t="s">
        <v>243</v>
      </c>
      <c r="N1" s="9" t="s">
        <v>12</v>
      </c>
      <c r="O1" s="9" t="s">
        <v>13</v>
      </c>
      <c r="P1" s="8" t="s">
        <v>14</v>
      </c>
      <c r="Q1" s="2" t="s">
        <v>15</v>
      </c>
      <c r="R1" s="2" t="s">
        <v>16</v>
      </c>
      <c r="S1" s="13" t="s">
        <v>17</v>
      </c>
      <c r="T1" s="13" t="s">
        <v>18</v>
      </c>
      <c r="U1" s="2" t="s">
        <v>19</v>
      </c>
      <c r="V1" s="2" t="s">
        <v>20</v>
      </c>
      <c r="W1" s="2" t="s">
        <v>21</v>
      </c>
      <c r="X1" s="14" t="s">
        <v>22</v>
      </c>
      <c r="Y1" s="15" t="s">
        <v>23</v>
      </c>
      <c r="Z1" s="2" t="s">
        <v>244</v>
      </c>
      <c r="AA1" s="16" t="s">
        <v>245</v>
      </c>
    </row>
    <row r="2" spans="1:27">
      <c r="A2" s="4"/>
      <c r="B2" s="5">
        <v>67694</v>
      </c>
      <c r="C2" s="5"/>
      <c r="D2" s="5"/>
      <c r="E2" s="5"/>
      <c r="F2" s="5"/>
      <c r="G2" s="5"/>
      <c r="H2" s="5">
        <v>587</v>
      </c>
      <c r="I2" s="5" t="s">
        <v>246</v>
      </c>
      <c r="J2" s="5"/>
      <c r="K2" s="5"/>
      <c r="L2" s="5">
        <v>80</v>
      </c>
      <c r="M2" s="5"/>
      <c r="N2" s="5"/>
      <c r="O2" s="5"/>
      <c r="P2" s="5">
        <v>3</v>
      </c>
      <c r="Q2" s="5"/>
      <c r="R2" s="5"/>
      <c r="S2" s="5"/>
      <c r="T2" s="5"/>
      <c r="U2" s="5"/>
      <c r="V2" s="5"/>
      <c r="W2" s="5"/>
      <c r="X2" s="5">
        <v>202208</v>
      </c>
      <c r="Y2" s="5" t="s">
        <v>247</v>
      </c>
      <c r="Z2" s="6"/>
      <c r="AA2" s="6"/>
    </row>
    <row r="3" spans="1:27">
      <c r="A3" s="4"/>
      <c r="B3" s="5">
        <v>1854</v>
      </c>
      <c r="C3" s="5"/>
      <c r="D3" s="5"/>
      <c r="E3" s="5"/>
      <c r="F3" s="5"/>
      <c r="G3" s="5"/>
      <c r="H3" s="5">
        <v>587</v>
      </c>
      <c r="I3" s="5" t="s">
        <v>246</v>
      </c>
      <c r="J3" s="5"/>
      <c r="K3" s="5"/>
      <c r="L3" s="5">
        <v>42</v>
      </c>
      <c r="M3" s="5"/>
      <c r="N3" s="5"/>
      <c r="O3" s="5"/>
      <c r="P3" s="5">
        <v>3</v>
      </c>
      <c r="Q3" s="5"/>
      <c r="R3" s="5"/>
      <c r="S3" s="5"/>
      <c r="T3" s="5"/>
      <c r="U3" s="5"/>
      <c r="V3" s="5"/>
      <c r="W3" s="5"/>
      <c r="X3" s="5">
        <v>202208</v>
      </c>
      <c r="Y3" s="5" t="s">
        <v>247</v>
      </c>
      <c r="Z3" s="6"/>
      <c r="AA3" s="6"/>
    </row>
    <row r="4" spans="1:27">
      <c r="A4" s="4"/>
      <c r="B4" s="5">
        <v>234763</v>
      </c>
      <c r="C4" s="5"/>
      <c r="D4" s="5"/>
      <c r="E4" s="5"/>
      <c r="F4" s="5"/>
      <c r="G4" s="5"/>
      <c r="H4" s="5">
        <v>587</v>
      </c>
      <c r="I4" s="5" t="s">
        <v>246</v>
      </c>
      <c r="J4" s="5"/>
      <c r="K4" s="5"/>
      <c r="L4" s="5">
        <v>55</v>
      </c>
      <c r="M4" s="5"/>
      <c r="N4" s="5"/>
      <c r="O4" s="5"/>
      <c r="P4" s="5">
        <v>3</v>
      </c>
      <c r="Q4" s="5"/>
      <c r="R4" s="5"/>
      <c r="S4" s="5"/>
      <c r="T4" s="5"/>
      <c r="U4" s="5"/>
      <c r="V4" s="5"/>
      <c r="W4" s="5"/>
      <c r="X4" s="5">
        <v>202208</v>
      </c>
      <c r="Y4" s="5" t="s">
        <v>247</v>
      </c>
      <c r="Z4" s="6"/>
      <c r="AA4" s="6"/>
    </row>
    <row r="5" spans="1:27">
      <c r="A5" s="4"/>
      <c r="B5" s="5">
        <v>189135</v>
      </c>
      <c r="C5" s="5"/>
      <c r="D5" s="5"/>
      <c r="E5" s="5"/>
      <c r="F5" s="5"/>
      <c r="G5" s="5"/>
      <c r="H5" s="5">
        <v>744</v>
      </c>
      <c r="I5" s="5" t="s">
        <v>248</v>
      </c>
      <c r="J5" s="5"/>
      <c r="K5" s="5"/>
      <c r="L5" s="5">
        <v>19.5</v>
      </c>
      <c r="M5" s="5"/>
      <c r="N5" s="5"/>
      <c r="O5" s="5"/>
      <c r="P5" s="5">
        <v>1</v>
      </c>
      <c r="Q5" s="5"/>
      <c r="R5" s="5"/>
      <c r="S5" s="5"/>
      <c r="T5" s="5"/>
      <c r="U5" s="5"/>
      <c r="V5" s="5"/>
      <c r="W5" s="5"/>
      <c r="X5" s="5">
        <v>202208</v>
      </c>
      <c r="Y5" s="5" t="s">
        <v>247</v>
      </c>
      <c r="Z5" s="6"/>
      <c r="AA5" s="6"/>
    </row>
    <row r="6" spans="1:27">
      <c r="A6" s="4"/>
      <c r="B6" s="5">
        <v>241863</v>
      </c>
      <c r="C6" s="5"/>
      <c r="D6" s="5"/>
      <c r="E6" s="5"/>
      <c r="F6" s="5"/>
      <c r="G6" s="5"/>
      <c r="H6" s="5">
        <v>587</v>
      </c>
      <c r="I6" s="5" t="s">
        <v>246</v>
      </c>
      <c r="J6" s="5"/>
      <c r="K6" s="5"/>
      <c r="L6" s="5">
        <v>165</v>
      </c>
      <c r="M6" s="5"/>
      <c r="N6" s="5"/>
      <c r="O6" s="5"/>
      <c r="P6" s="5">
        <v>3</v>
      </c>
      <c r="Q6" s="5"/>
      <c r="R6" s="5"/>
      <c r="S6" s="5"/>
      <c r="T6" s="5"/>
      <c r="U6" s="5"/>
      <c r="V6" s="5"/>
      <c r="W6" s="5"/>
      <c r="X6" s="5">
        <v>202208</v>
      </c>
      <c r="Y6" s="5" t="s">
        <v>247</v>
      </c>
      <c r="Z6" s="6"/>
      <c r="AA6" s="6"/>
    </row>
    <row r="7" spans="1:27">
      <c r="A7" s="4"/>
      <c r="B7" s="5">
        <v>10819</v>
      </c>
      <c r="C7" s="5"/>
      <c r="D7" s="5"/>
      <c r="E7" s="5"/>
      <c r="F7" s="5"/>
      <c r="G7" s="5"/>
      <c r="H7" s="5">
        <v>105910</v>
      </c>
      <c r="I7" s="5" t="s">
        <v>34</v>
      </c>
      <c r="J7" s="5"/>
      <c r="K7" s="5"/>
      <c r="L7" s="5">
        <v>78</v>
      </c>
      <c r="M7" s="5"/>
      <c r="N7" s="5"/>
      <c r="O7" s="5"/>
      <c r="P7" s="5">
        <v>2</v>
      </c>
      <c r="Q7" s="5"/>
      <c r="R7" s="5"/>
      <c r="S7" s="5"/>
      <c r="T7" s="5"/>
      <c r="U7" s="5"/>
      <c r="V7" s="5"/>
      <c r="W7" s="5"/>
      <c r="X7" s="5">
        <v>202208</v>
      </c>
      <c r="Y7" s="5" t="s">
        <v>247</v>
      </c>
      <c r="Z7" s="6"/>
      <c r="AA7" s="6"/>
    </row>
    <row r="8" spans="1:27">
      <c r="A8" s="4"/>
      <c r="B8" s="5">
        <v>44460</v>
      </c>
      <c r="C8" s="5"/>
      <c r="D8" s="5"/>
      <c r="E8" s="5"/>
      <c r="F8" s="5"/>
      <c r="G8" s="5"/>
      <c r="H8" s="5">
        <v>105910</v>
      </c>
      <c r="I8" s="5" t="s">
        <v>34</v>
      </c>
      <c r="J8" s="5"/>
      <c r="K8" s="5"/>
      <c r="L8" s="5">
        <v>75</v>
      </c>
      <c r="M8" s="5"/>
      <c r="N8" s="5"/>
      <c r="O8" s="5"/>
      <c r="P8" s="5">
        <v>2</v>
      </c>
      <c r="Q8" s="5"/>
      <c r="R8" s="5"/>
      <c r="S8" s="5"/>
      <c r="T8" s="5"/>
      <c r="U8" s="5"/>
      <c r="V8" s="5"/>
      <c r="W8" s="5"/>
      <c r="X8" s="5">
        <v>202208</v>
      </c>
      <c r="Y8" s="5" t="s">
        <v>247</v>
      </c>
      <c r="Z8" s="6"/>
      <c r="AA8" s="6"/>
    </row>
    <row r="9" spans="1:27">
      <c r="A9" s="4"/>
      <c r="B9" s="5">
        <v>163456</v>
      </c>
      <c r="C9" s="5"/>
      <c r="D9" s="5"/>
      <c r="E9" s="5"/>
      <c r="F9" s="5"/>
      <c r="G9" s="5"/>
      <c r="H9" s="5">
        <v>105910</v>
      </c>
      <c r="I9" s="5" t="s">
        <v>34</v>
      </c>
      <c r="J9" s="5"/>
      <c r="K9" s="5"/>
      <c r="L9" s="5">
        <v>72</v>
      </c>
      <c r="M9" s="5"/>
      <c r="N9" s="5"/>
      <c r="O9" s="5"/>
      <c r="P9" s="5">
        <v>2</v>
      </c>
      <c r="Q9" s="5"/>
      <c r="R9" s="5"/>
      <c r="S9" s="5"/>
      <c r="T9" s="5"/>
      <c r="U9" s="5"/>
      <c r="V9" s="5"/>
      <c r="W9" s="5"/>
      <c r="X9" s="5">
        <v>202208</v>
      </c>
      <c r="Y9" s="5" t="s">
        <v>247</v>
      </c>
      <c r="Z9" s="6"/>
      <c r="AA9" s="6"/>
    </row>
    <row r="10" spans="1:27">
      <c r="A10" s="4"/>
      <c r="B10" s="5">
        <v>16216</v>
      </c>
      <c r="C10" s="5"/>
      <c r="D10" s="5"/>
      <c r="E10" s="5"/>
      <c r="F10" s="5"/>
      <c r="G10" s="5"/>
      <c r="H10" s="5">
        <v>105910</v>
      </c>
      <c r="I10" s="5" t="s">
        <v>34</v>
      </c>
      <c r="J10" s="5"/>
      <c r="K10" s="5"/>
      <c r="L10" s="5">
        <v>31.5</v>
      </c>
      <c r="M10" s="5"/>
      <c r="N10" s="5"/>
      <c r="O10" s="5"/>
      <c r="P10" s="5">
        <v>2</v>
      </c>
      <c r="Q10" s="5"/>
      <c r="R10" s="5"/>
      <c r="S10" s="5"/>
      <c r="T10" s="5"/>
      <c r="U10" s="5"/>
      <c r="V10" s="5"/>
      <c r="W10" s="5"/>
      <c r="X10" s="5">
        <v>202208</v>
      </c>
      <c r="Y10" s="5" t="s">
        <v>247</v>
      </c>
      <c r="Z10" s="6"/>
      <c r="AA10" s="6"/>
    </row>
    <row r="11" spans="1:27">
      <c r="A11" s="4"/>
      <c r="B11" s="5">
        <v>47683</v>
      </c>
      <c r="C11" s="5"/>
      <c r="D11" s="5"/>
      <c r="E11" s="5"/>
      <c r="F11" s="5"/>
      <c r="G11" s="5"/>
      <c r="H11" s="5">
        <v>115971</v>
      </c>
      <c r="I11" s="5" t="s">
        <v>249</v>
      </c>
      <c r="J11" s="5"/>
      <c r="K11" s="5"/>
      <c r="L11" s="5">
        <v>19.8</v>
      </c>
      <c r="M11" s="5"/>
      <c r="N11" s="5"/>
      <c r="O11" s="5"/>
      <c r="P11" s="5">
        <v>3</v>
      </c>
      <c r="Q11" s="5"/>
      <c r="R11" s="5"/>
      <c r="S11" s="5"/>
      <c r="T11" s="5"/>
      <c r="U11" s="5"/>
      <c r="V11" s="5"/>
      <c r="W11" s="5"/>
      <c r="X11" s="5">
        <v>202208</v>
      </c>
      <c r="Y11" s="5" t="s">
        <v>247</v>
      </c>
      <c r="Z11" s="6"/>
      <c r="AA11" s="6"/>
    </row>
    <row r="12" spans="1:27">
      <c r="A12" s="4"/>
      <c r="B12" s="5">
        <v>12019</v>
      </c>
      <c r="C12" s="5"/>
      <c r="D12" s="5"/>
      <c r="E12" s="5"/>
      <c r="F12" s="5"/>
      <c r="G12" s="5"/>
      <c r="H12" s="5">
        <v>105910</v>
      </c>
      <c r="I12" s="5" t="s">
        <v>34</v>
      </c>
      <c r="J12" s="5"/>
      <c r="K12" s="5"/>
      <c r="L12" s="5">
        <v>39</v>
      </c>
      <c r="M12" s="5"/>
      <c r="N12" s="5"/>
      <c r="O12" s="5"/>
      <c r="P12" s="5">
        <v>2</v>
      </c>
      <c r="Q12" s="5"/>
      <c r="R12" s="5"/>
      <c r="S12" s="5"/>
      <c r="T12" s="5"/>
      <c r="U12" s="5"/>
      <c r="V12" s="5"/>
      <c r="W12" s="5"/>
      <c r="X12" s="5">
        <v>202208</v>
      </c>
      <c r="Y12" s="5" t="s">
        <v>247</v>
      </c>
      <c r="Z12" s="6"/>
      <c r="AA12" s="6"/>
    </row>
    <row r="13" spans="1:27">
      <c r="A13" s="4"/>
      <c r="B13" s="5">
        <v>154519</v>
      </c>
      <c r="C13" s="5"/>
      <c r="D13" s="5"/>
      <c r="E13" s="5"/>
      <c r="F13" s="5"/>
      <c r="G13" s="5"/>
      <c r="H13" s="5">
        <v>105910</v>
      </c>
      <c r="I13" s="5" t="s">
        <v>34</v>
      </c>
      <c r="J13" s="5"/>
      <c r="K13" s="5"/>
      <c r="L13" s="5">
        <v>61.5</v>
      </c>
      <c r="M13" s="5"/>
      <c r="N13" s="5"/>
      <c r="O13" s="5"/>
      <c r="P13" s="5">
        <v>5</v>
      </c>
      <c r="Q13" s="5"/>
      <c r="R13" s="5"/>
      <c r="S13" s="5"/>
      <c r="T13" s="5"/>
      <c r="U13" s="5"/>
      <c r="V13" s="5"/>
      <c r="W13" s="5"/>
      <c r="X13" s="5">
        <v>202208</v>
      </c>
      <c r="Y13" s="5" t="s">
        <v>247</v>
      </c>
      <c r="Z13" s="6"/>
      <c r="AA13" s="6"/>
    </row>
    <row r="14" spans="1:27">
      <c r="A14" s="4"/>
      <c r="B14" s="5">
        <v>125877</v>
      </c>
      <c r="C14" s="5"/>
      <c r="D14" s="5"/>
      <c r="E14" s="5"/>
      <c r="F14" s="5"/>
      <c r="G14" s="5"/>
      <c r="H14" s="5">
        <v>105910</v>
      </c>
      <c r="I14" s="5" t="s">
        <v>34</v>
      </c>
      <c r="J14" s="5"/>
      <c r="K14" s="5"/>
      <c r="L14" s="5">
        <v>45</v>
      </c>
      <c r="M14" s="5"/>
      <c r="N14" s="5"/>
      <c r="O14" s="5"/>
      <c r="P14" s="5">
        <v>2</v>
      </c>
      <c r="Q14" s="5"/>
      <c r="R14" s="5"/>
      <c r="S14" s="5"/>
      <c r="T14" s="5"/>
      <c r="U14" s="5"/>
      <c r="V14" s="5"/>
      <c r="W14" s="5"/>
      <c r="X14" s="5">
        <v>202208</v>
      </c>
      <c r="Y14" s="5" t="s">
        <v>247</v>
      </c>
      <c r="Z14" s="6"/>
      <c r="AA14" s="6"/>
    </row>
    <row r="15" spans="1:27">
      <c r="A15" s="4"/>
      <c r="B15" s="5">
        <v>47683</v>
      </c>
      <c r="C15" s="5"/>
      <c r="D15" s="5" t="s">
        <v>250</v>
      </c>
      <c r="E15" s="5" t="s">
        <v>251</v>
      </c>
      <c r="F15" s="5" t="s">
        <v>26</v>
      </c>
      <c r="G15" s="5" t="s">
        <v>252</v>
      </c>
      <c r="H15" s="5">
        <v>746</v>
      </c>
      <c r="I15" s="5" t="s">
        <v>141</v>
      </c>
      <c r="J15" s="5"/>
      <c r="K15" s="5"/>
      <c r="L15" s="5">
        <v>18</v>
      </c>
      <c r="M15" s="5"/>
      <c r="N15" s="5"/>
      <c r="O15" s="5"/>
      <c r="P15" s="5">
        <v>20</v>
      </c>
      <c r="Q15" s="5"/>
      <c r="R15" s="5"/>
      <c r="S15" s="5"/>
      <c r="T15" s="5"/>
      <c r="U15" s="5"/>
      <c r="V15" s="5"/>
      <c r="W15" s="5"/>
      <c r="X15" s="5" t="s">
        <v>253</v>
      </c>
      <c r="Y15" s="5"/>
      <c r="Z15" s="5" t="s">
        <v>254</v>
      </c>
      <c r="AA15" s="6"/>
    </row>
    <row r="16" spans="1:27">
      <c r="A16" s="6"/>
      <c r="B16" s="7">
        <v>14608</v>
      </c>
      <c r="C16" s="7" t="s">
        <v>255</v>
      </c>
      <c r="D16" s="5" t="s">
        <v>256</v>
      </c>
      <c r="E16" s="5" t="s">
        <v>257</v>
      </c>
      <c r="F16" s="5" t="s">
        <v>26</v>
      </c>
      <c r="G16" s="7" t="s">
        <v>258</v>
      </c>
      <c r="H16" s="7">
        <v>103199</v>
      </c>
      <c r="I16" s="5" t="s">
        <v>259</v>
      </c>
      <c r="J16" s="5">
        <v>8</v>
      </c>
      <c r="K16" s="5">
        <v>10</v>
      </c>
      <c r="L16" s="10">
        <v>7</v>
      </c>
      <c r="M16" s="10">
        <v>7</v>
      </c>
      <c r="N16" s="11">
        <v>0.2</v>
      </c>
      <c r="O16" s="11">
        <v>-0.142857142857143</v>
      </c>
      <c r="P16" s="12">
        <v>2</v>
      </c>
      <c r="Q16" s="7">
        <v>0</v>
      </c>
      <c r="R16" s="7">
        <v>1342</v>
      </c>
      <c r="S16" s="5"/>
      <c r="T16" s="5"/>
      <c r="U16" s="5">
        <v>998</v>
      </c>
      <c r="V16" s="7">
        <v>2</v>
      </c>
      <c r="W16" s="7" t="s">
        <v>29</v>
      </c>
      <c r="X16" s="5">
        <v>202208</v>
      </c>
      <c r="Y16" s="5" t="s">
        <v>260</v>
      </c>
      <c r="Z16" s="17"/>
      <c r="AA16" s="17"/>
    </row>
    <row r="17" spans="1:27">
      <c r="A17" s="6"/>
      <c r="B17" s="7">
        <v>126660</v>
      </c>
      <c r="C17" s="7" t="s">
        <v>261</v>
      </c>
      <c r="D17" s="5" t="s">
        <v>262</v>
      </c>
      <c r="E17" s="5" t="s">
        <v>263</v>
      </c>
      <c r="F17" s="5" t="s">
        <v>26</v>
      </c>
      <c r="G17" s="7" t="s">
        <v>264</v>
      </c>
      <c r="H17" s="7">
        <v>103199</v>
      </c>
      <c r="I17" s="5" t="s">
        <v>259</v>
      </c>
      <c r="J17" s="5">
        <v>9.8</v>
      </c>
      <c r="K17" s="5">
        <v>13</v>
      </c>
      <c r="L17" s="10">
        <v>8</v>
      </c>
      <c r="M17" s="10">
        <v>8</v>
      </c>
      <c r="N17" s="11">
        <v>0.246153846153846</v>
      </c>
      <c r="O17" s="11">
        <v>-0.225</v>
      </c>
      <c r="P17" s="12">
        <v>1</v>
      </c>
      <c r="Q17" s="7">
        <v>12.5</v>
      </c>
      <c r="R17" s="7">
        <v>4792</v>
      </c>
      <c r="S17" s="5"/>
      <c r="T17" s="5"/>
      <c r="U17" s="5">
        <v>3086</v>
      </c>
      <c r="V17" s="7">
        <v>5</v>
      </c>
      <c r="W17" s="7" t="s">
        <v>29</v>
      </c>
      <c r="X17" s="5">
        <v>202208</v>
      </c>
      <c r="Y17" s="5" t="s">
        <v>265</v>
      </c>
      <c r="Z17" s="17"/>
      <c r="AA17" s="17"/>
    </row>
    <row r="18" spans="1:27">
      <c r="A18" s="6"/>
      <c r="B18" s="7">
        <v>55824</v>
      </c>
      <c r="C18" s="7" t="s">
        <v>266</v>
      </c>
      <c r="D18" s="5" t="s">
        <v>256</v>
      </c>
      <c r="E18" s="5" t="s">
        <v>267</v>
      </c>
      <c r="F18" s="5" t="s">
        <v>26</v>
      </c>
      <c r="G18" s="7" t="s">
        <v>258</v>
      </c>
      <c r="H18" s="7">
        <v>103199</v>
      </c>
      <c r="I18" s="5" t="s">
        <v>259</v>
      </c>
      <c r="J18" s="5">
        <v>8</v>
      </c>
      <c r="K18" s="5">
        <v>9.5</v>
      </c>
      <c r="L18" s="10">
        <v>8</v>
      </c>
      <c r="M18" s="10">
        <v>8</v>
      </c>
      <c r="N18" s="11">
        <v>0.157894736842105</v>
      </c>
      <c r="O18" s="11">
        <v>0</v>
      </c>
      <c r="P18" s="12">
        <v>3</v>
      </c>
      <c r="Q18" s="7">
        <v>0</v>
      </c>
      <c r="R18" s="7">
        <v>3110</v>
      </c>
      <c r="S18" s="5"/>
      <c r="T18" s="5"/>
      <c r="U18" s="5">
        <v>1601</v>
      </c>
      <c r="V18" s="7">
        <v>7</v>
      </c>
      <c r="W18" s="7" t="s">
        <v>29</v>
      </c>
      <c r="X18" s="5">
        <v>202208</v>
      </c>
      <c r="Y18" s="5" t="s">
        <v>265</v>
      </c>
      <c r="Z18" s="17"/>
      <c r="AA18" s="17"/>
    </row>
    <row r="19" spans="1:27">
      <c r="A19" s="6"/>
      <c r="B19" s="7">
        <v>1637</v>
      </c>
      <c r="C19" s="7" t="s">
        <v>268</v>
      </c>
      <c r="D19" s="5" t="s">
        <v>269</v>
      </c>
      <c r="E19" s="5" t="s">
        <v>270</v>
      </c>
      <c r="F19" s="5" t="s">
        <v>26</v>
      </c>
      <c r="G19" s="7" t="s">
        <v>271</v>
      </c>
      <c r="H19" s="7">
        <v>103199</v>
      </c>
      <c r="I19" s="5" t="s">
        <v>259</v>
      </c>
      <c r="J19" s="5">
        <v>12.6</v>
      </c>
      <c r="K19" s="5">
        <v>13.5</v>
      </c>
      <c r="L19" s="10">
        <v>9.5</v>
      </c>
      <c r="M19" s="10">
        <v>9.5</v>
      </c>
      <c r="N19" s="11">
        <v>0.0666666666666667</v>
      </c>
      <c r="O19" s="11">
        <v>-0.326315789473684</v>
      </c>
      <c r="P19" s="12">
        <v>1</v>
      </c>
      <c r="Q19" s="7">
        <v>0</v>
      </c>
      <c r="R19" s="7">
        <v>10229</v>
      </c>
      <c r="S19" s="5"/>
      <c r="T19" s="5"/>
      <c r="U19" s="5">
        <v>16679</v>
      </c>
      <c r="V19" s="7">
        <v>34</v>
      </c>
      <c r="W19" s="7" t="s">
        <v>29</v>
      </c>
      <c r="X19" s="5">
        <v>202208</v>
      </c>
      <c r="Y19" s="5" t="s">
        <v>272</v>
      </c>
      <c r="Z19" s="17"/>
      <c r="AA19" s="17"/>
    </row>
    <row r="20" spans="1:27">
      <c r="A20" s="6"/>
      <c r="B20" s="7">
        <v>1290</v>
      </c>
      <c r="C20" s="7" t="s">
        <v>273</v>
      </c>
      <c r="D20" s="5" t="s">
        <v>274</v>
      </c>
      <c r="E20" s="5" t="s">
        <v>275</v>
      </c>
      <c r="F20" s="5" t="s">
        <v>26</v>
      </c>
      <c r="G20" s="7" t="s">
        <v>276</v>
      </c>
      <c r="H20" s="7">
        <v>103199</v>
      </c>
      <c r="I20" s="5" t="s">
        <v>259</v>
      </c>
      <c r="J20" s="5">
        <v>11.6</v>
      </c>
      <c r="K20" s="5">
        <v>13.5</v>
      </c>
      <c r="L20" s="10">
        <v>9.9</v>
      </c>
      <c r="M20" s="10">
        <v>9.9</v>
      </c>
      <c r="N20" s="11">
        <v>0.140740740740741</v>
      </c>
      <c r="O20" s="11">
        <v>-0.171717171717172</v>
      </c>
      <c r="P20" s="12">
        <v>2</v>
      </c>
      <c r="Q20" s="7">
        <v>0</v>
      </c>
      <c r="R20" s="7">
        <v>838</v>
      </c>
      <c r="S20" s="5"/>
      <c r="T20" s="5"/>
      <c r="U20" s="5">
        <v>582</v>
      </c>
      <c r="V20" s="7">
        <v>2</v>
      </c>
      <c r="W20" s="7" t="s">
        <v>29</v>
      </c>
      <c r="X20" s="5">
        <v>202208</v>
      </c>
      <c r="Y20" s="5" t="s">
        <v>277</v>
      </c>
      <c r="Z20" s="17"/>
      <c r="AA20" s="17"/>
    </row>
    <row r="21" spans="1:27">
      <c r="A21" s="6"/>
      <c r="B21" s="7">
        <v>51007</v>
      </c>
      <c r="C21" s="7" t="s">
        <v>278</v>
      </c>
      <c r="D21" s="5" t="s">
        <v>279</v>
      </c>
      <c r="E21" s="5" t="s">
        <v>280</v>
      </c>
      <c r="F21" s="5" t="s">
        <v>26</v>
      </c>
      <c r="G21" s="7" t="s">
        <v>281</v>
      </c>
      <c r="H21" s="7">
        <v>103199</v>
      </c>
      <c r="I21" s="5" t="s">
        <v>259</v>
      </c>
      <c r="J21" s="5">
        <v>14.23</v>
      </c>
      <c r="K21" s="5">
        <v>16.9</v>
      </c>
      <c r="L21" s="10">
        <v>10.9</v>
      </c>
      <c r="M21" s="10">
        <v>10.9</v>
      </c>
      <c r="N21" s="11">
        <v>0.157988165680473</v>
      </c>
      <c r="O21" s="11">
        <v>-0.305504587155963</v>
      </c>
      <c r="P21" s="12">
        <v>1</v>
      </c>
      <c r="Q21" s="7">
        <v>0</v>
      </c>
      <c r="R21" s="7">
        <v>4810</v>
      </c>
      <c r="S21" s="5"/>
      <c r="T21" s="5"/>
      <c r="U21" s="5">
        <v>4454</v>
      </c>
      <c r="V21" s="7">
        <v>30</v>
      </c>
      <c r="W21" s="7" t="s">
        <v>29</v>
      </c>
      <c r="X21" s="5">
        <v>202208</v>
      </c>
      <c r="Y21" s="5" t="s">
        <v>282</v>
      </c>
      <c r="Z21" s="17"/>
      <c r="AA21" s="17"/>
    </row>
    <row r="22" spans="1:27">
      <c r="A22" s="6"/>
      <c r="B22" s="7">
        <v>2012</v>
      </c>
      <c r="C22" s="7" t="s">
        <v>283</v>
      </c>
      <c r="D22" s="5" t="s">
        <v>284</v>
      </c>
      <c r="E22" s="5" t="s">
        <v>285</v>
      </c>
      <c r="F22" s="5" t="s">
        <v>26</v>
      </c>
      <c r="G22" s="7" t="s">
        <v>281</v>
      </c>
      <c r="H22" s="7">
        <v>103198</v>
      </c>
      <c r="I22" s="5" t="s">
        <v>61</v>
      </c>
      <c r="J22" s="5">
        <v>19.2</v>
      </c>
      <c r="K22" s="5">
        <v>22</v>
      </c>
      <c r="L22" s="10">
        <v>18.5</v>
      </c>
      <c r="M22" s="10">
        <v>18</v>
      </c>
      <c r="N22" s="11">
        <v>0.127272727272727</v>
      </c>
      <c r="O22" s="11">
        <v>-0.0378378378378378</v>
      </c>
      <c r="P22" s="12">
        <v>1</v>
      </c>
      <c r="Q22" s="7">
        <v>0</v>
      </c>
      <c r="R22" s="7">
        <v>4672</v>
      </c>
      <c r="S22" s="5"/>
      <c r="T22" s="5"/>
      <c r="U22" s="5">
        <v>3353</v>
      </c>
      <c r="V22" s="7">
        <v>8</v>
      </c>
      <c r="W22" s="7" t="s">
        <v>29</v>
      </c>
      <c r="X22" s="5">
        <v>202208</v>
      </c>
      <c r="Y22" s="5" t="s">
        <v>286</v>
      </c>
      <c r="Z22" s="17"/>
      <c r="AA22" s="17"/>
    </row>
    <row r="23" spans="1:27">
      <c r="A23" s="6"/>
      <c r="B23" s="7">
        <v>1239</v>
      </c>
      <c r="C23" s="7" t="s">
        <v>287</v>
      </c>
      <c r="D23" s="5" t="s">
        <v>24</v>
      </c>
      <c r="E23" s="5" t="s">
        <v>25</v>
      </c>
      <c r="F23" s="5" t="s">
        <v>26</v>
      </c>
      <c r="G23" s="7" t="s">
        <v>27</v>
      </c>
      <c r="H23" s="7">
        <v>103199</v>
      </c>
      <c r="I23" s="5" t="s">
        <v>259</v>
      </c>
      <c r="J23" s="5">
        <v>25.73</v>
      </c>
      <c r="K23" s="5">
        <v>28</v>
      </c>
      <c r="L23" s="10">
        <v>18.9</v>
      </c>
      <c r="M23" s="10">
        <v>18.9</v>
      </c>
      <c r="N23" s="11">
        <v>0.0810714285714286</v>
      </c>
      <c r="O23" s="11">
        <v>-0.361375661375662</v>
      </c>
      <c r="P23" s="12">
        <v>1</v>
      </c>
      <c r="Q23" s="7">
        <v>0</v>
      </c>
      <c r="R23" s="7">
        <v>1622</v>
      </c>
      <c r="S23" s="5"/>
      <c r="T23" s="5"/>
      <c r="U23" s="5">
        <v>1005</v>
      </c>
      <c r="V23" s="7">
        <v>3</v>
      </c>
      <c r="W23" s="7" t="s">
        <v>29</v>
      </c>
      <c r="X23" s="5">
        <v>202208</v>
      </c>
      <c r="Y23" s="5" t="s">
        <v>288</v>
      </c>
      <c r="Z23" s="17"/>
      <c r="AA23" s="17"/>
    </row>
    <row r="24" spans="1:27">
      <c r="A24" s="6"/>
      <c r="B24" s="7">
        <v>2012</v>
      </c>
      <c r="C24" s="7" t="s">
        <v>289</v>
      </c>
      <c r="D24" s="5" t="s">
        <v>284</v>
      </c>
      <c r="E24" s="5" t="s">
        <v>285</v>
      </c>
      <c r="F24" s="5" t="s">
        <v>26</v>
      </c>
      <c r="G24" s="7" t="s">
        <v>281</v>
      </c>
      <c r="H24" s="7">
        <v>103199</v>
      </c>
      <c r="I24" s="5" t="s">
        <v>259</v>
      </c>
      <c r="J24" s="5">
        <v>19.2</v>
      </c>
      <c r="K24" s="5">
        <v>22</v>
      </c>
      <c r="L24" s="10">
        <v>20</v>
      </c>
      <c r="M24" s="10">
        <v>20</v>
      </c>
      <c r="N24" s="11">
        <v>0.127272727272727</v>
      </c>
      <c r="O24" s="11">
        <v>0.04</v>
      </c>
      <c r="P24" s="12">
        <v>1</v>
      </c>
      <c r="Q24" s="7">
        <v>0</v>
      </c>
      <c r="R24" s="7">
        <v>4672</v>
      </c>
      <c r="S24" s="5"/>
      <c r="T24" s="5"/>
      <c r="U24" s="5">
        <v>3353</v>
      </c>
      <c r="V24" s="7">
        <v>10</v>
      </c>
      <c r="W24" s="7" t="s">
        <v>29</v>
      </c>
      <c r="X24" s="5">
        <v>202208</v>
      </c>
      <c r="Y24" s="5" t="s">
        <v>290</v>
      </c>
      <c r="Z24" s="17"/>
      <c r="AA24" s="17"/>
    </row>
    <row r="25" spans="1:27">
      <c r="A25" s="6"/>
      <c r="B25" s="7">
        <v>81941</v>
      </c>
      <c r="C25" s="7" t="s">
        <v>291</v>
      </c>
      <c r="D25" s="5" t="s">
        <v>292</v>
      </c>
      <c r="E25" s="5" t="s">
        <v>293</v>
      </c>
      <c r="F25" s="5" t="s">
        <v>26</v>
      </c>
      <c r="G25" s="7" t="s">
        <v>294</v>
      </c>
      <c r="H25" s="7">
        <v>103199</v>
      </c>
      <c r="I25" s="5" t="s">
        <v>259</v>
      </c>
      <c r="J25" s="5">
        <v>24.5</v>
      </c>
      <c r="K25" s="5">
        <v>29.8</v>
      </c>
      <c r="L25" s="10">
        <v>23.8</v>
      </c>
      <c r="M25" s="10">
        <v>23.8</v>
      </c>
      <c r="N25" s="11">
        <v>0.177852348993289</v>
      </c>
      <c r="O25" s="11">
        <v>-0.0294117647058823</v>
      </c>
      <c r="P25" s="12">
        <v>2</v>
      </c>
      <c r="Q25" s="7">
        <v>0</v>
      </c>
      <c r="R25" s="7">
        <v>631</v>
      </c>
      <c r="S25" s="5"/>
      <c r="T25" s="5"/>
      <c r="U25" s="5">
        <v>424</v>
      </c>
      <c r="V25" s="7">
        <v>2</v>
      </c>
      <c r="W25" s="7" t="s">
        <v>29</v>
      </c>
      <c r="X25" s="5">
        <v>202208</v>
      </c>
      <c r="Y25" s="5" t="s">
        <v>295</v>
      </c>
      <c r="Z25" s="17"/>
      <c r="AA25" s="17"/>
    </row>
    <row r="26" spans="1:27">
      <c r="A26" s="6"/>
      <c r="B26" s="7">
        <v>15308</v>
      </c>
      <c r="C26" s="7" t="s">
        <v>296</v>
      </c>
      <c r="D26" s="5" t="s">
        <v>297</v>
      </c>
      <c r="E26" s="5" t="s">
        <v>298</v>
      </c>
      <c r="F26" s="5" t="s">
        <v>26</v>
      </c>
      <c r="G26" s="7" t="s">
        <v>281</v>
      </c>
      <c r="H26" s="7">
        <v>103199</v>
      </c>
      <c r="I26" s="5" t="s">
        <v>259</v>
      </c>
      <c r="J26" s="5">
        <v>29.29</v>
      </c>
      <c r="K26" s="5">
        <v>35</v>
      </c>
      <c r="L26" s="10">
        <v>25.5</v>
      </c>
      <c r="M26" s="10">
        <v>25.5</v>
      </c>
      <c r="N26" s="11">
        <v>0.163142857142857</v>
      </c>
      <c r="O26" s="11">
        <v>-0.148627450980392</v>
      </c>
      <c r="P26" s="12">
        <v>2</v>
      </c>
      <c r="Q26" s="7">
        <v>0</v>
      </c>
      <c r="R26" s="7">
        <v>5131</v>
      </c>
      <c r="S26" s="5"/>
      <c r="T26" s="5"/>
      <c r="U26" s="5">
        <v>4641</v>
      </c>
      <c r="V26" s="7">
        <v>28</v>
      </c>
      <c r="W26" s="7" t="s">
        <v>29</v>
      </c>
      <c r="X26" s="5">
        <v>202208</v>
      </c>
      <c r="Y26" s="5" t="s">
        <v>299</v>
      </c>
      <c r="Z26" s="17"/>
      <c r="AA26" s="17"/>
    </row>
    <row r="27" spans="1:27">
      <c r="A27" s="6"/>
      <c r="B27" s="7">
        <v>35782</v>
      </c>
      <c r="C27" s="7" t="s">
        <v>300</v>
      </c>
      <c r="D27" s="5" t="s">
        <v>301</v>
      </c>
      <c r="E27" s="5" t="s">
        <v>302</v>
      </c>
      <c r="F27" s="5" t="s">
        <v>69</v>
      </c>
      <c r="G27" s="7" t="s">
        <v>303</v>
      </c>
      <c r="H27" s="7">
        <v>103199</v>
      </c>
      <c r="I27" s="5" t="s">
        <v>259</v>
      </c>
      <c r="J27" s="5">
        <v>33.66</v>
      </c>
      <c r="K27" s="5">
        <v>43.5</v>
      </c>
      <c r="L27" s="10">
        <v>32.8</v>
      </c>
      <c r="M27" s="10">
        <v>32.8</v>
      </c>
      <c r="N27" s="11">
        <v>0.226206896551724</v>
      </c>
      <c r="O27" s="11">
        <v>-0.0262195121951219</v>
      </c>
      <c r="P27" s="12">
        <v>2</v>
      </c>
      <c r="Q27" s="7">
        <v>0</v>
      </c>
      <c r="R27" s="7">
        <v>438</v>
      </c>
      <c r="S27" s="5"/>
      <c r="T27" s="5"/>
      <c r="U27" s="5">
        <v>436</v>
      </c>
      <c r="V27" s="7">
        <v>2</v>
      </c>
      <c r="W27" s="7" t="s">
        <v>29</v>
      </c>
      <c r="X27" s="5">
        <v>202208</v>
      </c>
      <c r="Y27" s="5" t="s">
        <v>304</v>
      </c>
      <c r="Z27" s="17"/>
      <c r="AA27" s="17"/>
    </row>
    <row r="28" spans="1:27">
      <c r="A28" s="6"/>
      <c r="B28" s="7">
        <v>3527</v>
      </c>
      <c r="C28" s="7" t="s">
        <v>305</v>
      </c>
      <c r="D28" s="5" t="s">
        <v>306</v>
      </c>
      <c r="E28" s="5" t="s">
        <v>307</v>
      </c>
      <c r="F28" s="5" t="s">
        <v>26</v>
      </c>
      <c r="G28" s="7" t="s">
        <v>308</v>
      </c>
      <c r="H28" s="7">
        <v>103199</v>
      </c>
      <c r="I28" s="5" t="s">
        <v>259</v>
      </c>
      <c r="J28" s="5">
        <v>53.53</v>
      </c>
      <c r="K28" s="5">
        <v>63.8</v>
      </c>
      <c r="L28" s="10">
        <v>49</v>
      </c>
      <c r="M28" s="10">
        <v>49</v>
      </c>
      <c r="N28" s="11">
        <v>0.160971786833856</v>
      </c>
      <c r="O28" s="11">
        <v>-0.0924489795918368</v>
      </c>
      <c r="P28" s="12">
        <v>2</v>
      </c>
      <c r="Q28" s="7">
        <v>61.8</v>
      </c>
      <c r="R28" s="7">
        <v>715</v>
      </c>
      <c r="S28" s="5"/>
      <c r="T28" s="5"/>
      <c r="U28" s="5">
        <v>694</v>
      </c>
      <c r="V28" s="7">
        <v>2</v>
      </c>
      <c r="W28" s="7" t="s">
        <v>29</v>
      </c>
      <c r="X28" s="5">
        <v>202208</v>
      </c>
      <c r="Y28" s="5" t="s">
        <v>309</v>
      </c>
      <c r="Z28" s="17"/>
      <c r="AA28" s="17"/>
    </row>
    <row r="29" spans="1:27">
      <c r="A29" s="6"/>
      <c r="B29" s="7">
        <v>17328</v>
      </c>
      <c r="C29" s="7" t="s">
        <v>310</v>
      </c>
      <c r="D29" s="5" t="s">
        <v>311</v>
      </c>
      <c r="E29" s="5" t="s">
        <v>312</v>
      </c>
      <c r="F29" s="5" t="s">
        <v>26</v>
      </c>
      <c r="G29" s="7" t="s">
        <v>313</v>
      </c>
      <c r="H29" s="7">
        <v>113833</v>
      </c>
      <c r="I29" s="5" t="s">
        <v>28</v>
      </c>
      <c r="J29" s="5">
        <v>55.41</v>
      </c>
      <c r="K29" s="5">
        <v>67.5</v>
      </c>
      <c r="L29" s="10">
        <v>53</v>
      </c>
      <c r="M29" s="10">
        <v>53</v>
      </c>
      <c r="N29" s="11">
        <v>0.179111111111111</v>
      </c>
      <c r="O29" s="11">
        <v>-0.0454716981132075</v>
      </c>
      <c r="P29" s="12">
        <v>2</v>
      </c>
      <c r="Q29" s="7">
        <v>0</v>
      </c>
      <c r="R29" s="7">
        <v>268</v>
      </c>
      <c r="S29" s="5"/>
      <c r="T29" s="5"/>
      <c r="U29" s="5">
        <v>468</v>
      </c>
      <c r="V29" s="7">
        <v>2</v>
      </c>
      <c r="W29" s="7" t="s">
        <v>29</v>
      </c>
      <c r="X29" s="5">
        <v>202208</v>
      </c>
      <c r="Y29" s="5" t="s">
        <v>314</v>
      </c>
      <c r="Z29" s="17"/>
      <c r="AA29" s="17"/>
    </row>
    <row r="30" spans="1:27">
      <c r="A30" s="6"/>
      <c r="B30" s="7">
        <v>49186</v>
      </c>
      <c r="C30" s="7" t="s">
        <v>315</v>
      </c>
      <c r="D30" s="5" t="s">
        <v>41</v>
      </c>
      <c r="E30" s="5" t="s">
        <v>42</v>
      </c>
      <c r="F30" s="5" t="s">
        <v>26</v>
      </c>
      <c r="G30" s="7" t="s">
        <v>43</v>
      </c>
      <c r="H30" s="7">
        <v>103199</v>
      </c>
      <c r="I30" s="5" t="s">
        <v>259</v>
      </c>
      <c r="J30" s="5">
        <v>50</v>
      </c>
      <c r="K30" s="5">
        <v>73</v>
      </c>
      <c r="L30" s="10">
        <v>55</v>
      </c>
      <c r="M30" s="10">
        <v>55</v>
      </c>
      <c r="N30" s="11">
        <v>0.315068493150685</v>
      </c>
      <c r="O30" s="11">
        <v>0.0909090909090909</v>
      </c>
      <c r="P30" s="12">
        <v>3</v>
      </c>
      <c r="Q30" s="7">
        <v>0</v>
      </c>
      <c r="R30" s="7">
        <v>214</v>
      </c>
      <c r="S30" s="5"/>
      <c r="T30" s="5"/>
      <c r="U30" s="5">
        <v>447</v>
      </c>
      <c r="V30" s="7">
        <v>2</v>
      </c>
      <c r="W30" s="7" t="s">
        <v>29</v>
      </c>
      <c r="X30" s="5">
        <v>202208</v>
      </c>
      <c r="Y30" s="5" t="s">
        <v>316</v>
      </c>
      <c r="Z30" s="17"/>
      <c r="AA30" s="17"/>
    </row>
    <row r="31" spans="1:27">
      <c r="A31" s="6"/>
      <c r="B31" s="7">
        <v>17362</v>
      </c>
      <c r="C31" s="7" t="s">
        <v>317</v>
      </c>
      <c r="D31" s="5" t="s">
        <v>36</v>
      </c>
      <c r="E31" s="5" t="s">
        <v>37</v>
      </c>
      <c r="F31" s="5" t="s">
        <v>38</v>
      </c>
      <c r="G31" s="7" t="s">
        <v>39</v>
      </c>
      <c r="H31" s="7">
        <v>103199</v>
      </c>
      <c r="I31" s="5" t="s">
        <v>259</v>
      </c>
      <c r="J31" s="5">
        <v>59.6</v>
      </c>
      <c r="K31" s="5">
        <v>72</v>
      </c>
      <c r="L31" s="10">
        <v>62</v>
      </c>
      <c r="M31" s="10">
        <v>62</v>
      </c>
      <c r="N31" s="11">
        <v>0.172222222222222</v>
      </c>
      <c r="O31" s="11">
        <v>0.0387096774193548</v>
      </c>
      <c r="P31" s="12">
        <v>3</v>
      </c>
      <c r="Q31" s="7">
        <v>0</v>
      </c>
      <c r="R31" s="7">
        <v>1887</v>
      </c>
      <c r="S31" s="5"/>
      <c r="T31" s="5"/>
      <c r="U31" s="5">
        <v>876</v>
      </c>
      <c r="V31" s="7">
        <v>2</v>
      </c>
      <c r="W31" s="7" t="s">
        <v>29</v>
      </c>
      <c r="X31" s="5">
        <v>202208</v>
      </c>
      <c r="Y31" s="5" t="s">
        <v>318</v>
      </c>
      <c r="Z31" s="17"/>
      <c r="AA31" s="17"/>
    </row>
    <row r="32" spans="1:27">
      <c r="A32" s="6"/>
      <c r="B32" s="7">
        <v>74899</v>
      </c>
      <c r="C32" s="7" t="s">
        <v>319</v>
      </c>
      <c r="D32" s="5" t="s">
        <v>320</v>
      </c>
      <c r="E32" s="5" t="s">
        <v>321</v>
      </c>
      <c r="F32" s="5" t="s">
        <v>26</v>
      </c>
      <c r="G32" s="7" t="s">
        <v>123</v>
      </c>
      <c r="H32" s="7">
        <v>103199</v>
      </c>
      <c r="I32" s="5" t="s">
        <v>259</v>
      </c>
      <c r="J32" s="5">
        <v>232</v>
      </c>
      <c r="K32" s="5">
        <v>499</v>
      </c>
      <c r="L32" s="10">
        <v>288</v>
      </c>
      <c r="M32" s="10">
        <v>288</v>
      </c>
      <c r="N32" s="11">
        <v>0.535070140280561</v>
      </c>
      <c r="O32" s="11">
        <v>0.194444444444444</v>
      </c>
      <c r="P32" s="12">
        <v>3</v>
      </c>
      <c r="Q32" s="7">
        <v>0</v>
      </c>
      <c r="R32" s="7">
        <v>259</v>
      </c>
      <c r="S32" s="5"/>
      <c r="T32" s="5"/>
      <c r="U32" s="5">
        <v>372</v>
      </c>
      <c r="V32" s="7">
        <v>2</v>
      </c>
      <c r="W32" s="7" t="s">
        <v>29</v>
      </c>
      <c r="X32" s="5">
        <v>202208</v>
      </c>
      <c r="Y32" s="5" t="s">
        <v>322</v>
      </c>
      <c r="Z32" s="17"/>
      <c r="AA32" s="17"/>
    </row>
    <row r="33" spans="1:27">
      <c r="A33" s="6"/>
      <c r="B33" s="7">
        <v>47683</v>
      </c>
      <c r="C33" s="7" t="str">
        <f t="shared" ref="C33:C36" si="0">H33&amp;B33</f>
        <v>37147683</v>
      </c>
      <c r="D33" s="5" t="s">
        <v>250</v>
      </c>
      <c r="E33" s="5" t="s">
        <v>251</v>
      </c>
      <c r="F33" s="5" t="s">
        <v>26</v>
      </c>
      <c r="G33" s="7" t="s">
        <v>252</v>
      </c>
      <c r="H33" s="7">
        <v>371</v>
      </c>
      <c r="I33" s="5" t="s">
        <v>323</v>
      </c>
      <c r="J33" s="5">
        <v>16</v>
      </c>
      <c r="K33" s="5">
        <v>23.8</v>
      </c>
      <c r="L33" s="10">
        <v>18</v>
      </c>
      <c r="M33" s="10"/>
      <c r="N33" s="11">
        <f t="shared" ref="N33:N36" si="1">(K33-J33)/K33</f>
        <v>0.327731092436975</v>
      </c>
      <c r="O33" s="11">
        <f t="shared" ref="O33:O36" si="2">(L33-J33)/L33</f>
        <v>0.111111111111111</v>
      </c>
      <c r="P33" s="12">
        <v>100</v>
      </c>
      <c r="Q33" s="7">
        <v>0</v>
      </c>
      <c r="R33" s="7">
        <v>331548</v>
      </c>
      <c r="S33" s="5">
        <f t="shared" ref="S33:S36" si="3">L33-K33</f>
        <v>-5.8</v>
      </c>
      <c r="T33" s="5">
        <f t="shared" ref="T33:T36" si="4">L33-Q33</f>
        <v>18</v>
      </c>
      <c r="U33" s="5">
        <v>65118</v>
      </c>
      <c r="V33" s="7">
        <v>7</v>
      </c>
      <c r="W33" s="7" t="s">
        <v>29</v>
      </c>
      <c r="X33" s="5">
        <v>202208</v>
      </c>
      <c r="Y33" s="5" t="s">
        <v>324</v>
      </c>
      <c r="Z33" s="17"/>
      <c r="AA33" s="17"/>
    </row>
    <row r="34" spans="1:27">
      <c r="A34" s="6"/>
      <c r="B34" s="7">
        <v>47683</v>
      </c>
      <c r="C34" s="7" t="str">
        <f t="shared" si="0"/>
        <v>10319947683</v>
      </c>
      <c r="D34" s="5" t="s">
        <v>250</v>
      </c>
      <c r="E34" s="5" t="s">
        <v>251</v>
      </c>
      <c r="F34" s="5" t="s">
        <v>26</v>
      </c>
      <c r="G34" s="7" t="s">
        <v>252</v>
      </c>
      <c r="H34" s="7">
        <v>103199</v>
      </c>
      <c r="I34" s="5" t="s">
        <v>259</v>
      </c>
      <c r="J34" s="5">
        <v>16</v>
      </c>
      <c r="K34" s="5">
        <v>23.8</v>
      </c>
      <c r="L34" s="10">
        <v>19.8</v>
      </c>
      <c r="M34" s="10"/>
      <c r="N34" s="11">
        <f t="shared" si="1"/>
        <v>0.327731092436975</v>
      </c>
      <c r="O34" s="11">
        <f t="shared" si="2"/>
        <v>0.191919191919192</v>
      </c>
      <c r="P34" s="12">
        <v>6</v>
      </c>
      <c r="Q34" s="7">
        <v>0</v>
      </c>
      <c r="R34" s="7">
        <v>331548</v>
      </c>
      <c r="S34" s="5">
        <f t="shared" si="3"/>
        <v>-4</v>
      </c>
      <c r="T34" s="5">
        <f t="shared" si="4"/>
        <v>19.8</v>
      </c>
      <c r="U34" s="5">
        <v>65118</v>
      </c>
      <c r="V34" s="7">
        <v>67</v>
      </c>
      <c r="W34" s="7" t="s">
        <v>29</v>
      </c>
      <c r="X34" s="5">
        <v>202208</v>
      </c>
      <c r="Y34" s="5" t="s">
        <v>324</v>
      </c>
      <c r="Z34" s="17"/>
      <c r="AA34" s="17"/>
    </row>
    <row r="35" spans="1:27">
      <c r="A35" s="6"/>
      <c r="B35" s="7">
        <v>47683</v>
      </c>
      <c r="C35" s="7" t="str">
        <f t="shared" si="0"/>
        <v>74747683</v>
      </c>
      <c r="D35" s="5" t="s">
        <v>250</v>
      </c>
      <c r="E35" s="5" t="s">
        <v>251</v>
      </c>
      <c r="F35" s="5" t="s">
        <v>26</v>
      </c>
      <c r="G35" s="7" t="s">
        <v>252</v>
      </c>
      <c r="H35" s="7">
        <v>747</v>
      </c>
      <c r="I35" s="5" t="s">
        <v>51</v>
      </c>
      <c r="J35" s="5">
        <v>16</v>
      </c>
      <c r="K35" s="5">
        <v>23.8</v>
      </c>
      <c r="L35" s="10">
        <v>19.8</v>
      </c>
      <c r="M35" s="10"/>
      <c r="N35" s="11">
        <f t="shared" si="1"/>
        <v>0.327731092436975</v>
      </c>
      <c r="O35" s="11">
        <f t="shared" si="2"/>
        <v>0.191919191919192</v>
      </c>
      <c r="P35" s="12">
        <v>3</v>
      </c>
      <c r="Q35" s="7">
        <v>0</v>
      </c>
      <c r="R35" s="7">
        <v>331548</v>
      </c>
      <c r="S35" s="5">
        <f t="shared" si="3"/>
        <v>-4</v>
      </c>
      <c r="T35" s="5">
        <f t="shared" si="4"/>
        <v>19.8</v>
      </c>
      <c r="U35" s="5">
        <v>65118</v>
      </c>
      <c r="V35" s="7">
        <v>374</v>
      </c>
      <c r="W35" s="7" t="s">
        <v>29</v>
      </c>
      <c r="X35" s="5">
        <v>202208</v>
      </c>
      <c r="Y35" s="5" t="s">
        <v>324</v>
      </c>
      <c r="Z35" s="17"/>
      <c r="AA35" s="17"/>
    </row>
    <row r="36" spans="1:27">
      <c r="A36" s="6"/>
      <c r="B36" s="7">
        <v>47683</v>
      </c>
      <c r="C36" s="7" t="str">
        <f t="shared" si="0"/>
        <v>33947683</v>
      </c>
      <c r="D36" s="5" t="s">
        <v>250</v>
      </c>
      <c r="E36" s="5" t="s">
        <v>251</v>
      </c>
      <c r="F36" s="5" t="s">
        <v>26</v>
      </c>
      <c r="G36" s="7" t="s">
        <v>252</v>
      </c>
      <c r="H36" s="7">
        <v>339</v>
      </c>
      <c r="I36" s="5" t="s">
        <v>167</v>
      </c>
      <c r="J36" s="5">
        <v>16</v>
      </c>
      <c r="K36" s="5">
        <v>23.8</v>
      </c>
      <c r="L36" s="10">
        <v>20</v>
      </c>
      <c r="M36" s="10"/>
      <c r="N36" s="11">
        <f t="shared" si="1"/>
        <v>0.327731092436975</v>
      </c>
      <c r="O36" s="11">
        <f t="shared" si="2"/>
        <v>0.2</v>
      </c>
      <c r="P36" s="12">
        <v>2</v>
      </c>
      <c r="Q36" s="7">
        <v>0</v>
      </c>
      <c r="R36" s="7">
        <v>331548</v>
      </c>
      <c r="S36" s="5">
        <f t="shared" si="3"/>
        <v>-3.8</v>
      </c>
      <c r="T36" s="5">
        <f t="shared" si="4"/>
        <v>20</v>
      </c>
      <c r="U36" s="5">
        <v>65118</v>
      </c>
      <c r="V36" s="7">
        <v>66</v>
      </c>
      <c r="W36" s="7" t="s">
        <v>29</v>
      </c>
      <c r="X36" s="5">
        <v>202208</v>
      </c>
      <c r="Y36" s="5" t="s">
        <v>324</v>
      </c>
      <c r="Z36" s="17"/>
      <c r="AA36" s="17"/>
    </row>
    <row r="37" spans="26:27">
      <c r="Z37" s="17"/>
      <c r="AA37" s="17"/>
    </row>
    <row r="38" spans="26:27">
      <c r="Z38" s="17"/>
      <c r="AA38" s="17"/>
    </row>
    <row r="39" spans="26:27">
      <c r="Z39" s="17"/>
      <c r="AA39" s="17"/>
    </row>
    <row r="40" spans="26:27">
      <c r="Z40" s="17"/>
      <c r="AA40" s="17"/>
    </row>
    <row r="41" spans="26:27">
      <c r="Z41" s="17"/>
      <c r="AA41" s="17"/>
    </row>
    <row r="42" spans="26:27">
      <c r="Z42" s="17"/>
      <c r="AA42" s="17"/>
    </row>
    <row r="43" spans="26:27">
      <c r="Z43" s="17"/>
      <c r="AA43" s="17"/>
    </row>
    <row r="44" spans="26:27">
      <c r="Z44" s="17"/>
      <c r="AA44" s="17"/>
    </row>
    <row r="45" spans="26:27">
      <c r="Z45" s="17"/>
      <c r="AA45" s="17"/>
    </row>
    <row r="46" spans="26:27">
      <c r="Z46" s="17"/>
      <c r="AA46" s="17"/>
    </row>
    <row r="47" spans="26:27">
      <c r="Z47" s="17"/>
      <c r="AA47" s="17"/>
    </row>
    <row r="48" spans="26:27">
      <c r="Z48" s="17" t="s">
        <v>325</v>
      </c>
      <c r="AA48" s="1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2022-08-17T02:53:00Z</dcterms:created>
  <dcterms:modified xsi:type="dcterms:W3CDTF">2022-08-18T01:10:31Z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FE138D69D358415282B0147EF5D4C5DC</vt:lpwstr>
  </property>
  <property fmtid="{D5CDD505-2E9C-101B-9397-08002B2CF9AE}" pid="3" name="KSOProductBuildVer">
    <vt:lpwstr>2052-11.1.0.11744</vt:lpwstr>
  </property>
</Properties>
</file>