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4.28-5.2" sheetId="1" r:id="rId1"/>
    <sheet name="员工加分明细" sheetId="2" r:id="rId2"/>
  </sheets>
  <definedNames>
    <definedName name="_xlnm._FilterDatabase" localSheetId="0" hidden="1">'4.28-5.2'!$A$2:$XEY$143</definedName>
  </definedNames>
  <calcPr calcId="144525"/>
</workbook>
</file>

<file path=xl/sharedStrings.xml><?xml version="1.0" encoding="utf-8"?>
<sst xmlns="http://schemas.openxmlformats.org/spreadsheetml/2006/main" count="482" uniqueCount="195">
  <si>
    <t>序号</t>
  </si>
  <si>
    <t>门店ID</t>
  </si>
  <si>
    <t>门店名称</t>
  </si>
  <si>
    <t>片区名称</t>
  </si>
  <si>
    <t>分类</t>
  </si>
  <si>
    <t>4.28——5.2 考核目标（日均）</t>
  </si>
  <si>
    <t>活动期间</t>
  </si>
  <si>
    <t>完成率</t>
  </si>
  <si>
    <t>加分</t>
  </si>
  <si>
    <t>处罚</t>
  </si>
  <si>
    <t>1档</t>
  </si>
  <si>
    <t>1档5天销售</t>
  </si>
  <si>
    <t>毛利</t>
  </si>
  <si>
    <t>1档5天毛利</t>
  </si>
  <si>
    <t>2档</t>
  </si>
  <si>
    <t>2档5天销售</t>
  </si>
  <si>
    <t>2档5天毛利</t>
  </si>
  <si>
    <t>销售</t>
  </si>
  <si>
    <t>1档销售</t>
  </si>
  <si>
    <t>1档毛利</t>
  </si>
  <si>
    <t>2档销售</t>
  </si>
  <si>
    <t>2档毛利</t>
  </si>
  <si>
    <t>双林路药店</t>
  </si>
  <si>
    <t>东南片区</t>
  </si>
  <si>
    <t>C1</t>
  </si>
  <si>
    <t>10分/人</t>
  </si>
  <si>
    <t>蜀源路店</t>
  </si>
  <si>
    <t>西北片区</t>
  </si>
  <si>
    <t>C2</t>
  </si>
  <si>
    <t>20分/人</t>
  </si>
  <si>
    <t>青羊区北东街店</t>
  </si>
  <si>
    <t>城中片区</t>
  </si>
  <si>
    <t>A1</t>
  </si>
  <si>
    <t>医贸大道店</t>
  </si>
  <si>
    <t>城郊二片</t>
  </si>
  <si>
    <t>温江店</t>
  </si>
  <si>
    <t>城郊二片区</t>
  </si>
  <si>
    <t>B1</t>
  </si>
  <si>
    <t>花照壁</t>
  </si>
  <si>
    <t>高新区大源北街药店</t>
  </si>
  <si>
    <t>沙湾东一路</t>
  </si>
  <si>
    <t>都江堰宝莲路</t>
  </si>
  <si>
    <t>新都区新繁镇繁江北路药店</t>
  </si>
  <si>
    <t>A3</t>
  </si>
  <si>
    <t>都江堰奎光路中段药店</t>
  </si>
  <si>
    <t>西林一街</t>
  </si>
  <si>
    <t>都江堰聚源镇药店</t>
  </si>
  <si>
    <t>郫县郫筒镇一环路东南段药店</t>
  </si>
  <si>
    <t>丝竹路</t>
  </si>
  <si>
    <t>旗舰片区</t>
  </si>
  <si>
    <t>邛崃市临邛镇洪川小区药店</t>
  </si>
  <si>
    <t>城郊一片区</t>
  </si>
  <si>
    <t>B2</t>
  </si>
  <si>
    <t>青羊区十二桥药店</t>
  </si>
  <si>
    <t>泰和二街</t>
  </si>
  <si>
    <t>元华二巷</t>
  </si>
  <si>
    <t>大邑县沙渠镇方圆路药店</t>
  </si>
  <si>
    <t>四川太极浆洗街药店</t>
  </si>
  <si>
    <t>大邑县晋源镇东壕沟段药店</t>
  </si>
  <si>
    <t>旗舰店</t>
  </si>
  <si>
    <t>T</t>
  </si>
  <si>
    <t>成华区华康路药店</t>
  </si>
  <si>
    <t>成华区崔家店路药店</t>
  </si>
  <si>
    <t>都江堰药店</t>
  </si>
  <si>
    <t>西部店</t>
  </si>
  <si>
    <t>大石西路药店</t>
  </si>
  <si>
    <t>锦江区榕声路店</t>
  </si>
  <si>
    <t>四川太极新都区新都街道万和北路药店</t>
  </si>
  <si>
    <t>华泰路二药店</t>
  </si>
  <si>
    <t xml:space="preserve"> 东南片区</t>
  </si>
  <si>
    <t>金牛区金沙路药店</t>
  </si>
  <si>
    <t>双流区东升街道三强西路药店</t>
  </si>
  <si>
    <t>成华区万宇路药店</t>
  </si>
  <si>
    <t>金祥店</t>
  </si>
  <si>
    <t xml:space="preserve">永康东路药店 </t>
  </si>
  <si>
    <t>成华杉板桥南一路店</t>
  </si>
  <si>
    <t>聚萃街药店</t>
  </si>
  <si>
    <t>银河北街</t>
  </si>
  <si>
    <t>通盈街药店</t>
  </si>
  <si>
    <t>四川太极新津五津西路二店</t>
  </si>
  <si>
    <t>枣子巷药店</t>
  </si>
  <si>
    <t>蜀辉路店</t>
  </si>
  <si>
    <t>光华村街药店</t>
  </si>
  <si>
    <t>崇州市崇阳镇尚贤坊街药店</t>
  </si>
  <si>
    <t>新津邓双镇岷江店</t>
  </si>
  <si>
    <t>大华街药店</t>
  </si>
  <si>
    <t>锦江区劼人路药店</t>
  </si>
  <si>
    <t>四川太极高新区中和公济桥路药店</t>
  </si>
  <si>
    <t>新园大道药店</t>
  </si>
  <si>
    <t>成华区羊子山西路药店（兴元华盛）</t>
  </si>
  <si>
    <t>锦江区柳翠路药店</t>
  </si>
  <si>
    <t>东昌路店</t>
  </si>
  <si>
    <t>都江堰市蒲阳镇堰问道西路药店</t>
  </si>
  <si>
    <t>成华区华油路药店</t>
  </si>
  <si>
    <t>锦江区庆云南街药店</t>
  </si>
  <si>
    <t>A2</t>
  </si>
  <si>
    <t>邛崃翠荫街</t>
  </si>
  <si>
    <t>金巷西街店</t>
  </si>
  <si>
    <t>清江东路药店</t>
  </si>
  <si>
    <t>紫薇东路</t>
  </si>
  <si>
    <t>水碾河</t>
  </si>
  <si>
    <t>邛崃中心药店</t>
  </si>
  <si>
    <t>成华区万科路药店</t>
  </si>
  <si>
    <t>大邑县晋原镇子龙路店</t>
  </si>
  <si>
    <t>锦江区观音桥街药店</t>
  </si>
  <si>
    <t>彭州致和路店</t>
  </si>
  <si>
    <t>邛崃市羊安镇永康大道药店</t>
  </si>
  <si>
    <t>驷马桥店</t>
  </si>
  <si>
    <t>土龙路药店</t>
  </si>
  <si>
    <t>四川太极金牛区银沙路药店</t>
  </si>
  <si>
    <t>三医院店（青龙街）</t>
  </si>
  <si>
    <t>蜀兴路店</t>
  </si>
  <si>
    <t>观音阁店</t>
  </si>
  <si>
    <t>都江堰市蒲阳路药店</t>
  </si>
  <si>
    <t>梨花街</t>
  </si>
  <si>
    <t>尚锦路药店</t>
  </si>
  <si>
    <t>新下街</t>
  </si>
  <si>
    <t>都江堰幸福镇翔凤路药店</t>
  </si>
  <si>
    <t>金带街药店</t>
  </si>
  <si>
    <t>四川太极大邑县晋原镇北街药店</t>
  </si>
  <si>
    <t>锦江区水杉街药店</t>
  </si>
  <si>
    <t>武侯区佳灵路</t>
  </si>
  <si>
    <t>剑南大道店</t>
  </si>
  <si>
    <t>培华东路店（六医院店）</t>
  </si>
  <si>
    <t>四川太极金牛区蜀汉路药店</t>
  </si>
  <si>
    <t>长寿路</t>
  </si>
  <si>
    <t>五津西路药店</t>
  </si>
  <si>
    <t>天顺路店</t>
  </si>
  <si>
    <t>都江堰景中路店</t>
  </si>
  <si>
    <t>光华药店</t>
  </si>
  <si>
    <t>光华西一路</t>
  </si>
  <si>
    <t>宏济路</t>
  </si>
  <si>
    <t>大邑县安仁镇千禧街药店</t>
  </si>
  <si>
    <t>花照壁中横街</t>
  </si>
  <si>
    <t>大邑县新场镇文昌街药店</t>
  </si>
  <si>
    <t>成华区华泰路药店</t>
  </si>
  <si>
    <t>新乐中街药店</t>
  </si>
  <si>
    <t>大邑县晋原镇通达东路五段药店</t>
  </si>
  <si>
    <t>崇州中心店</t>
  </si>
  <si>
    <t>双流县西航港街道锦华路一段药店</t>
  </si>
  <si>
    <t>新津武阳西路</t>
  </si>
  <si>
    <t>金牛区交大路第三药店</t>
  </si>
  <si>
    <t>中和大道药店</t>
  </si>
  <si>
    <t>五福桥东路</t>
  </si>
  <si>
    <t>武侯区顺和街店</t>
  </si>
  <si>
    <t>金丝街药店</t>
  </si>
  <si>
    <t>大悦路店</t>
  </si>
  <si>
    <t>新都区马超东路店</t>
  </si>
  <si>
    <t>贝森北路</t>
  </si>
  <si>
    <t>金牛区黄苑东街药店</t>
  </si>
  <si>
    <t>兴义镇万兴路药店</t>
  </si>
  <si>
    <t>大邑县晋原镇内蒙古大道桃源药店</t>
  </si>
  <si>
    <t>怀远店</t>
  </si>
  <si>
    <t>成都成汉太极大药房有限公司</t>
  </si>
  <si>
    <t>双楠店</t>
  </si>
  <si>
    <t>元通大道店</t>
  </si>
  <si>
    <t>城郊一片</t>
  </si>
  <si>
    <t>蜀州中路店</t>
  </si>
  <si>
    <t>怀远二店</t>
  </si>
  <si>
    <t>静沙路</t>
  </si>
  <si>
    <t>红星店</t>
  </si>
  <si>
    <t>武侯区科华街药店</t>
  </si>
  <si>
    <t>金马河</t>
  </si>
  <si>
    <t>温江区公平街道江安路药店</t>
  </si>
  <si>
    <t>大邑县晋原镇东街药店</t>
  </si>
  <si>
    <t>科华北路</t>
  </si>
  <si>
    <t>光华北五路店</t>
  </si>
  <si>
    <t>成华区二环路北四段药店（汇融名城）</t>
  </si>
  <si>
    <t>倪家桥</t>
  </si>
  <si>
    <t>邛崃市临邛镇凤凰大道药店</t>
  </si>
  <si>
    <t>郫县郫筒镇东大街药店</t>
  </si>
  <si>
    <t>沙河源药店</t>
  </si>
  <si>
    <t>杏林路</t>
  </si>
  <si>
    <t>大邑蜀望路店</t>
  </si>
  <si>
    <t>青羊区童子街</t>
  </si>
  <si>
    <t>逸都路店</t>
  </si>
  <si>
    <t>高新区民丰大道西段药店</t>
  </si>
  <si>
    <t>经一路店</t>
  </si>
  <si>
    <t>高新天久北巷药店</t>
  </si>
  <si>
    <t>潘家街店</t>
  </si>
  <si>
    <t>大邑南街店</t>
  </si>
  <si>
    <r>
      <rPr>
        <b/>
        <sz val="10"/>
        <rFont val="Arial"/>
        <charset val="0"/>
      </rPr>
      <t>4.28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5.2</t>
    </r>
    <r>
      <rPr>
        <b/>
        <sz val="10"/>
        <rFont val="宋体"/>
        <charset val="0"/>
      </rPr>
      <t xml:space="preserve"> 五一活动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</si>
  <si>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</si>
  <si>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</si>
  <si>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</si>
  <si>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</si>
  <si>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</si>
  <si>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</si>
  <si>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</si>
  <si>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新繁</t>
  </si>
  <si>
    <t>北门片</t>
  </si>
  <si>
    <t>黄雨</t>
  </si>
  <si>
    <t>蔡小丽</t>
  </si>
  <si>
    <t>唐阳</t>
  </si>
  <si>
    <t>曾洁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</si>
</sst>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3"/>
  <sheetViews>
    <sheetView topLeftCell="B1" workbookViewId="0">
      <selection activeCell="B12" sqref="$A12:$XFD12"/>
    </sheetView>
  </sheetViews>
  <sheetFormatPr defaultColWidth="9" defaultRowHeight="13.5"/>
  <cols>
    <col min="1" max="1" width="5.125" style="8" customWidth="1"/>
    <col min="2" max="2" width="7.5" style="9" customWidth="1"/>
    <col min="3" max="3" width="19" style="10" customWidth="1"/>
    <col min="4" max="4" width="12.25" style="9" customWidth="1"/>
    <col min="5" max="5" width="4.75" style="11" customWidth="1"/>
    <col min="6" max="6" width="8.25" style="12" hidden="1" customWidth="1"/>
    <col min="7" max="7" width="10.125" style="12" customWidth="1"/>
    <col min="8" max="8" width="9" style="13" hidden="1" customWidth="1"/>
    <col min="9" max="9" width="10.5" style="13" customWidth="1"/>
    <col min="10" max="10" width="9.25" style="12" hidden="1" customWidth="1"/>
    <col min="11" max="11" width="10.75" style="12" customWidth="1"/>
    <col min="12" max="12" width="9.375" style="13" hidden="1" customWidth="1"/>
    <col min="13" max="13" width="10.5" style="13" customWidth="1"/>
    <col min="14" max="14" width="11.25" style="14" customWidth="1"/>
    <col min="15" max="15" width="9.625" style="14" customWidth="1"/>
    <col min="16" max="16" width="9.25" style="15" customWidth="1"/>
    <col min="17" max="17" width="8.875" style="15" customWidth="1"/>
    <col min="18" max="18" width="9.125" style="15" customWidth="1"/>
    <col min="19" max="19" width="9.5" style="15" customWidth="1"/>
    <col min="20" max="20" width="9" style="16"/>
    <col min="21" max="21" width="9" style="17"/>
    <col min="22" max="16379" width="9" style="7"/>
  </cols>
  <sheetData>
    <row r="1" s="7" customFormat="1" spans="1:2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/>
      <c r="H1" s="21"/>
      <c r="I1" s="21"/>
      <c r="J1" s="21"/>
      <c r="K1" s="21"/>
      <c r="L1" s="21"/>
      <c r="M1" s="30"/>
      <c r="N1" s="20" t="s">
        <v>6</v>
      </c>
      <c r="O1" s="30"/>
      <c r="P1" s="31" t="s">
        <v>7</v>
      </c>
      <c r="Q1" s="35"/>
      <c r="R1" s="35"/>
      <c r="S1" s="36"/>
      <c r="T1" s="37" t="s">
        <v>8</v>
      </c>
      <c r="U1" s="38" t="s">
        <v>9</v>
      </c>
    </row>
    <row r="2" spans="1:21">
      <c r="A2" s="18"/>
      <c r="B2" s="19"/>
      <c r="C2" s="19"/>
      <c r="D2" s="19"/>
      <c r="E2" s="19"/>
      <c r="F2" s="22" t="s">
        <v>10</v>
      </c>
      <c r="G2" s="22" t="s">
        <v>11</v>
      </c>
      <c r="H2" s="23" t="s">
        <v>12</v>
      </c>
      <c r="I2" s="22" t="s">
        <v>13</v>
      </c>
      <c r="J2" s="22" t="s">
        <v>14</v>
      </c>
      <c r="K2" s="22" t="s">
        <v>15</v>
      </c>
      <c r="L2" s="23" t="s">
        <v>12</v>
      </c>
      <c r="M2" s="22" t="s">
        <v>16</v>
      </c>
      <c r="N2" s="22" t="s">
        <v>17</v>
      </c>
      <c r="O2" s="22" t="s">
        <v>12</v>
      </c>
      <c r="P2" s="32" t="s">
        <v>18</v>
      </c>
      <c r="Q2" s="39" t="s">
        <v>19</v>
      </c>
      <c r="R2" s="32" t="s">
        <v>20</v>
      </c>
      <c r="S2" s="39" t="s">
        <v>21</v>
      </c>
      <c r="T2" s="37"/>
      <c r="U2" s="38"/>
    </row>
    <row r="3" s="7" customFormat="1" spans="1:21">
      <c r="A3" s="24">
        <v>1</v>
      </c>
      <c r="B3" s="25">
        <v>355</v>
      </c>
      <c r="C3" s="26" t="s">
        <v>22</v>
      </c>
      <c r="D3" s="25" t="s">
        <v>23</v>
      </c>
      <c r="E3" s="25" t="s">
        <v>24</v>
      </c>
      <c r="F3" s="5">
        <v>6463.6</v>
      </c>
      <c r="G3" s="5">
        <f t="shared" ref="G3:G66" si="0">F3*5</f>
        <v>32318</v>
      </c>
      <c r="H3" s="27">
        <v>2121.35352</v>
      </c>
      <c r="I3" s="27">
        <f t="shared" ref="I3:I66" si="1">H3*5</f>
        <v>10606.7676</v>
      </c>
      <c r="J3" s="5">
        <v>6933.68</v>
      </c>
      <c r="K3" s="5">
        <f t="shared" ref="K3:K66" si="2">J3*5</f>
        <v>34668.4</v>
      </c>
      <c r="L3" s="27">
        <v>2184.60842496</v>
      </c>
      <c r="M3" s="27">
        <f t="shared" ref="M3:M66" si="3">L3*5</f>
        <v>10923.0421248</v>
      </c>
      <c r="N3" s="5">
        <v>39719.84</v>
      </c>
      <c r="O3" s="5">
        <v>6472.96</v>
      </c>
      <c r="P3" s="33">
        <f t="shared" ref="P3:P66" si="4">N3/G3</f>
        <v>1.22903149947398</v>
      </c>
      <c r="Q3" s="34">
        <f t="shared" ref="Q3:Q66" si="5">O3/I3</f>
        <v>0.610266977094888</v>
      </c>
      <c r="R3" s="33">
        <f t="shared" ref="R3:R66" si="6">N3/K3</f>
        <v>1.14570733001811</v>
      </c>
      <c r="S3" s="34">
        <f t="shared" ref="S3:S66" si="7">O3/M3</f>
        <v>0.592596817447367</v>
      </c>
      <c r="T3" s="37" t="s">
        <v>25</v>
      </c>
      <c r="U3" s="38"/>
    </row>
    <row r="4" s="7" customFormat="1" spans="1:21">
      <c r="A4" s="24">
        <v>2</v>
      </c>
      <c r="B4" s="25">
        <v>119263</v>
      </c>
      <c r="C4" s="26" t="s">
        <v>26</v>
      </c>
      <c r="D4" s="25" t="s">
        <v>27</v>
      </c>
      <c r="E4" s="25" t="s">
        <v>28</v>
      </c>
      <c r="F4" s="5">
        <v>3575</v>
      </c>
      <c r="G4" s="5">
        <f t="shared" si="0"/>
        <v>17875</v>
      </c>
      <c r="H4" s="27">
        <v>929.5</v>
      </c>
      <c r="I4" s="27">
        <f t="shared" si="1"/>
        <v>4647.5</v>
      </c>
      <c r="J4" s="5">
        <v>3835</v>
      </c>
      <c r="K4" s="5">
        <f t="shared" si="2"/>
        <v>19175</v>
      </c>
      <c r="L4" s="27">
        <v>957.216</v>
      </c>
      <c r="M4" s="27">
        <f t="shared" si="3"/>
        <v>4786.08</v>
      </c>
      <c r="N4" s="5">
        <v>20572.78</v>
      </c>
      <c r="O4" s="5">
        <v>4946.62</v>
      </c>
      <c r="P4" s="33">
        <f t="shared" si="4"/>
        <v>1.15092475524476</v>
      </c>
      <c r="Q4" s="33">
        <f t="shared" si="5"/>
        <v>1.06436148466918</v>
      </c>
      <c r="R4" s="33">
        <f t="shared" si="6"/>
        <v>1.07289595827901</v>
      </c>
      <c r="S4" s="33">
        <f t="shared" si="7"/>
        <v>1.03354310834754</v>
      </c>
      <c r="T4" s="37" t="s">
        <v>29</v>
      </c>
      <c r="U4" s="38"/>
    </row>
    <row r="5" s="7" customFormat="1" spans="1:21">
      <c r="A5" s="24">
        <v>3</v>
      </c>
      <c r="B5" s="28">
        <v>517</v>
      </c>
      <c r="C5" s="29" t="s">
        <v>30</v>
      </c>
      <c r="D5" s="28" t="s">
        <v>31</v>
      </c>
      <c r="E5" s="28" t="s">
        <v>32</v>
      </c>
      <c r="F5" s="5">
        <v>35090</v>
      </c>
      <c r="G5" s="5">
        <f t="shared" si="0"/>
        <v>175450</v>
      </c>
      <c r="H5" s="27">
        <v>7733.836</v>
      </c>
      <c r="I5" s="27">
        <f t="shared" si="1"/>
        <v>38669.18</v>
      </c>
      <c r="J5" s="5">
        <v>37642</v>
      </c>
      <c r="K5" s="5">
        <f t="shared" si="2"/>
        <v>188210</v>
      </c>
      <c r="L5" s="27">
        <v>7964.444928</v>
      </c>
      <c r="M5" s="27">
        <f t="shared" si="3"/>
        <v>39822.22464</v>
      </c>
      <c r="N5" s="5">
        <v>201194.46</v>
      </c>
      <c r="O5" s="5">
        <v>36610.26</v>
      </c>
      <c r="P5" s="33">
        <f t="shared" si="4"/>
        <v>1.14673388429752</v>
      </c>
      <c r="Q5" s="34">
        <f t="shared" si="5"/>
        <v>0.946755529856077</v>
      </c>
      <c r="R5" s="33">
        <f t="shared" si="6"/>
        <v>1.06898921417565</v>
      </c>
      <c r="S5" s="34">
        <f t="shared" si="7"/>
        <v>0.919342410700639</v>
      </c>
      <c r="T5" s="37" t="s">
        <v>25</v>
      </c>
      <c r="U5" s="38"/>
    </row>
    <row r="6" s="7" customFormat="1" spans="1:21">
      <c r="A6" s="24">
        <v>4</v>
      </c>
      <c r="B6" s="28">
        <v>122906</v>
      </c>
      <c r="C6" s="29" t="s">
        <v>33</v>
      </c>
      <c r="D6" s="28" t="s">
        <v>34</v>
      </c>
      <c r="E6" s="28" t="s">
        <v>28</v>
      </c>
      <c r="F6" s="5">
        <v>2076.8</v>
      </c>
      <c r="G6" s="5">
        <f t="shared" si="0"/>
        <v>10384</v>
      </c>
      <c r="H6" s="27">
        <v>623.04</v>
      </c>
      <c r="I6" s="27">
        <f t="shared" si="1"/>
        <v>3115.2</v>
      </c>
      <c r="J6" s="5">
        <v>2227.84</v>
      </c>
      <c r="K6" s="5">
        <f t="shared" si="2"/>
        <v>11139.2</v>
      </c>
      <c r="L6" s="27">
        <v>641.61792</v>
      </c>
      <c r="M6" s="27">
        <f t="shared" si="3"/>
        <v>3208.0896</v>
      </c>
      <c r="N6" s="5">
        <v>11599.58</v>
      </c>
      <c r="O6" s="5">
        <v>3514.15</v>
      </c>
      <c r="P6" s="33">
        <f t="shared" si="4"/>
        <v>1.11706278890601</v>
      </c>
      <c r="Q6" s="33">
        <f t="shared" si="5"/>
        <v>1.12806561376477</v>
      </c>
      <c r="R6" s="33">
        <f t="shared" si="6"/>
        <v>1.0413297184717</v>
      </c>
      <c r="S6" s="33">
        <f t="shared" si="7"/>
        <v>1.09540269698203</v>
      </c>
      <c r="T6" s="37" t="s">
        <v>29</v>
      </c>
      <c r="U6" s="38"/>
    </row>
    <row r="7" s="7" customFormat="1" spans="1:21">
      <c r="A7" s="24">
        <v>5</v>
      </c>
      <c r="B7" s="28">
        <v>329</v>
      </c>
      <c r="C7" s="29" t="s">
        <v>35</v>
      </c>
      <c r="D7" s="28" t="s">
        <v>36</v>
      </c>
      <c r="E7" s="28" t="s">
        <v>37</v>
      </c>
      <c r="F7" s="5">
        <v>8294</v>
      </c>
      <c r="G7" s="5">
        <f t="shared" si="0"/>
        <v>41470</v>
      </c>
      <c r="H7" s="27">
        <v>1317.9166</v>
      </c>
      <c r="I7" s="27">
        <f t="shared" si="1"/>
        <v>6589.583</v>
      </c>
      <c r="J7" s="5">
        <v>8897.2</v>
      </c>
      <c r="K7" s="5">
        <f t="shared" si="2"/>
        <v>44486</v>
      </c>
      <c r="L7" s="27">
        <v>1357.2144768</v>
      </c>
      <c r="M7" s="27">
        <f t="shared" si="3"/>
        <v>6786.072384</v>
      </c>
      <c r="N7" s="5">
        <v>45894.2</v>
      </c>
      <c r="O7" s="5">
        <v>10183.44</v>
      </c>
      <c r="P7" s="33">
        <f t="shared" si="4"/>
        <v>1.10668435013263</v>
      </c>
      <c r="Q7" s="33">
        <f t="shared" si="5"/>
        <v>1.54538458655123</v>
      </c>
      <c r="R7" s="33">
        <f t="shared" si="6"/>
        <v>1.03165490266601</v>
      </c>
      <c r="S7" s="33">
        <f t="shared" si="7"/>
        <v>1.50063828143216</v>
      </c>
      <c r="T7" s="37" t="s">
        <v>29</v>
      </c>
      <c r="U7" s="38"/>
    </row>
    <row r="8" s="7" customFormat="1" spans="1:21">
      <c r="A8" s="24">
        <v>6</v>
      </c>
      <c r="B8" s="28">
        <v>111219</v>
      </c>
      <c r="C8" s="29" t="s">
        <v>38</v>
      </c>
      <c r="D8" s="28" t="s">
        <v>27</v>
      </c>
      <c r="E8" s="28" t="s">
        <v>37</v>
      </c>
      <c r="F8" s="5">
        <v>8701</v>
      </c>
      <c r="G8" s="5">
        <f t="shared" si="0"/>
        <v>43505</v>
      </c>
      <c r="H8" s="27">
        <v>2836.526</v>
      </c>
      <c r="I8" s="27">
        <f t="shared" si="1"/>
        <v>14182.63</v>
      </c>
      <c r="J8" s="5">
        <v>9333.8</v>
      </c>
      <c r="K8" s="5">
        <f t="shared" si="2"/>
        <v>46669</v>
      </c>
      <c r="L8" s="27">
        <v>2921.106048</v>
      </c>
      <c r="M8" s="27">
        <f t="shared" si="3"/>
        <v>14605.53024</v>
      </c>
      <c r="N8" s="5">
        <v>47309.74</v>
      </c>
      <c r="O8" s="5">
        <v>14623.04</v>
      </c>
      <c r="P8" s="33">
        <f t="shared" si="4"/>
        <v>1.08745523503046</v>
      </c>
      <c r="Q8" s="33">
        <f t="shared" si="5"/>
        <v>1.03105277370981</v>
      </c>
      <c r="R8" s="33">
        <f t="shared" si="6"/>
        <v>1.01372945638432</v>
      </c>
      <c r="S8" s="33">
        <f t="shared" si="7"/>
        <v>1.00119884452754</v>
      </c>
      <c r="T8" s="37" t="s">
        <v>29</v>
      </c>
      <c r="U8" s="38"/>
    </row>
    <row r="9" s="7" customFormat="1" spans="1:21">
      <c r="A9" s="24">
        <v>7</v>
      </c>
      <c r="B9" s="28">
        <v>737</v>
      </c>
      <c r="C9" s="29" t="s">
        <v>39</v>
      </c>
      <c r="D9" s="28" t="s">
        <v>23</v>
      </c>
      <c r="E9" s="28" t="s">
        <v>37</v>
      </c>
      <c r="F9" s="5">
        <v>9154.2</v>
      </c>
      <c r="G9" s="5">
        <f t="shared" si="0"/>
        <v>45771</v>
      </c>
      <c r="H9" s="27">
        <v>2608.947</v>
      </c>
      <c r="I9" s="27">
        <f t="shared" si="1"/>
        <v>13044.735</v>
      </c>
      <c r="J9" s="5">
        <v>9819.96</v>
      </c>
      <c r="K9" s="5">
        <f t="shared" si="2"/>
        <v>49099.8</v>
      </c>
      <c r="L9" s="27">
        <v>2686.741056</v>
      </c>
      <c r="M9" s="27">
        <f t="shared" si="3"/>
        <v>13433.70528</v>
      </c>
      <c r="N9" s="5">
        <v>49521.42</v>
      </c>
      <c r="O9" s="5">
        <v>15613.65</v>
      </c>
      <c r="P9" s="33">
        <f t="shared" si="4"/>
        <v>1.08193878219834</v>
      </c>
      <c r="Q9" s="33">
        <f t="shared" si="5"/>
        <v>1.19693117568122</v>
      </c>
      <c r="R9" s="33">
        <f t="shared" si="6"/>
        <v>1.00858700035438</v>
      </c>
      <c r="S9" s="33">
        <f t="shared" si="7"/>
        <v>1.16227427017068</v>
      </c>
      <c r="T9" s="37" t="s">
        <v>29</v>
      </c>
      <c r="U9" s="38"/>
    </row>
    <row r="10" s="7" customFormat="1" spans="1:21">
      <c r="A10" s="24">
        <v>8</v>
      </c>
      <c r="B10" s="28">
        <v>118151</v>
      </c>
      <c r="C10" s="29" t="s">
        <v>40</v>
      </c>
      <c r="D10" s="28" t="s">
        <v>27</v>
      </c>
      <c r="E10" s="28" t="s">
        <v>24</v>
      </c>
      <c r="F10" s="5">
        <v>4812.5</v>
      </c>
      <c r="G10" s="5">
        <f t="shared" si="0"/>
        <v>24062.5</v>
      </c>
      <c r="H10" s="27">
        <v>1106.875</v>
      </c>
      <c r="I10" s="27">
        <f t="shared" si="1"/>
        <v>5534.375</v>
      </c>
      <c r="J10" s="5">
        <v>5162.5</v>
      </c>
      <c r="K10" s="5">
        <f t="shared" si="2"/>
        <v>25812.5</v>
      </c>
      <c r="L10" s="27">
        <v>1139.88</v>
      </c>
      <c r="M10" s="27">
        <f t="shared" si="3"/>
        <v>5699.4</v>
      </c>
      <c r="N10" s="5">
        <v>24872.94</v>
      </c>
      <c r="O10" s="5">
        <v>5336.95</v>
      </c>
      <c r="P10" s="33">
        <f t="shared" si="4"/>
        <v>1.03368062337662</v>
      </c>
      <c r="Q10" s="34">
        <f t="shared" si="5"/>
        <v>0.964327498588368</v>
      </c>
      <c r="R10" s="34">
        <f t="shared" si="6"/>
        <v>0.963600581113801</v>
      </c>
      <c r="S10" s="34">
        <f t="shared" si="7"/>
        <v>0.93640558655297</v>
      </c>
      <c r="T10" s="37" t="s">
        <v>25</v>
      </c>
      <c r="U10" s="38"/>
    </row>
    <row r="11" s="7" customFormat="1" spans="1:21">
      <c r="A11" s="24">
        <v>9</v>
      </c>
      <c r="B11" s="28">
        <v>110378</v>
      </c>
      <c r="C11" s="29" t="s">
        <v>41</v>
      </c>
      <c r="D11" s="28" t="s">
        <v>36</v>
      </c>
      <c r="E11" s="28" t="s">
        <v>28</v>
      </c>
      <c r="F11" s="5">
        <v>4262.5</v>
      </c>
      <c r="G11" s="5">
        <f t="shared" si="0"/>
        <v>21312.5</v>
      </c>
      <c r="H11" s="27">
        <v>1165.3675</v>
      </c>
      <c r="I11" s="27">
        <f t="shared" si="1"/>
        <v>5826.8375</v>
      </c>
      <c r="J11" s="5">
        <v>4572.5</v>
      </c>
      <c r="K11" s="5">
        <f t="shared" si="2"/>
        <v>22862.5</v>
      </c>
      <c r="L11" s="27">
        <v>1200.11664</v>
      </c>
      <c r="M11" s="27">
        <f t="shared" si="3"/>
        <v>6000.5832</v>
      </c>
      <c r="N11" s="5">
        <v>21871.87</v>
      </c>
      <c r="O11" s="5">
        <v>5243.09</v>
      </c>
      <c r="P11" s="33">
        <f t="shared" si="4"/>
        <v>1.02624609970674</v>
      </c>
      <c r="Q11" s="34">
        <f t="shared" si="5"/>
        <v>0.899817439563056</v>
      </c>
      <c r="R11" s="34">
        <f t="shared" si="6"/>
        <v>0.956670092946965</v>
      </c>
      <c r="S11" s="34">
        <f t="shared" si="7"/>
        <v>0.87376340353051</v>
      </c>
      <c r="T11" s="37" t="s">
        <v>25</v>
      </c>
      <c r="U11" s="38"/>
    </row>
    <row r="12" s="7" customFormat="1" spans="1:21">
      <c r="A12" s="24">
        <v>10</v>
      </c>
      <c r="B12" s="28">
        <v>730</v>
      </c>
      <c r="C12" s="29" t="s">
        <v>42</v>
      </c>
      <c r="D12" s="28" t="s">
        <v>34</v>
      </c>
      <c r="E12" s="28" t="s">
        <v>43</v>
      </c>
      <c r="F12" s="5">
        <v>11704</v>
      </c>
      <c r="G12" s="5">
        <f t="shared" si="0"/>
        <v>58520</v>
      </c>
      <c r="H12" s="27">
        <v>3394.16</v>
      </c>
      <c r="I12" s="27">
        <f t="shared" si="1"/>
        <v>16970.8</v>
      </c>
      <c r="J12" s="5">
        <v>12555.2</v>
      </c>
      <c r="K12" s="5">
        <f t="shared" si="2"/>
        <v>62776</v>
      </c>
      <c r="L12" s="27">
        <v>3495.36768</v>
      </c>
      <c r="M12" s="27">
        <f t="shared" si="3"/>
        <v>17476.8384</v>
      </c>
      <c r="N12" s="5">
        <v>59359.68</v>
      </c>
      <c r="O12" s="5">
        <v>17554.16</v>
      </c>
      <c r="P12" s="33">
        <f t="shared" si="4"/>
        <v>1.01434859876965</v>
      </c>
      <c r="Q12" s="33">
        <f t="shared" si="5"/>
        <v>1.03437433709666</v>
      </c>
      <c r="R12" s="34">
        <f t="shared" si="6"/>
        <v>0.945579202242895</v>
      </c>
      <c r="S12" s="34">
        <f t="shared" si="7"/>
        <v>1.00442423270332</v>
      </c>
      <c r="T12" s="37" t="s">
        <v>25</v>
      </c>
      <c r="U12" s="38"/>
    </row>
    <row r="13" s="7" customFormat="1" spans="1:21">
      <c r="A13" s="24">
        <v>11</v>
      </c>
      <c r="B13" s="28">
        <v>704</v>
      </c>
      <c r="C13" s="29" t="s">
        <v>44</v>
      </c>
      <c r="D13" s="28" t="s">
        <v>36</v>
      </c>
      <c r="E13" s="28" t="s">
        <v>24</v>
      </c>
      <c r="F13" s="5">
        <v>5060</v>
      </c>
      <c r="G13" s="5">
        <f t="shared" si="0"/>
        <v>25300</v>
      </c>
      <c r="H13" s="27">
        <v>1512.434</v>
      </c>
      <c r="I13" s="27">
        <f t="shared" si="1"/>
        <v>7562.17</v>
      </c>
      <c r="J13" s="5">
        <v>5428</v>
      </c>
      <c r="K13" s="5">
        <f t="shared" si="2"/>
        <v>27140</v>
      </c>
      <c r="L13" s="27">
        <v>1557.532032</v>
      </c>
      <c r="M13" s="27">
        <f t="shared" si="3"/>
        <v>7787.66016</v>
      </c>
      <c r="N13" s="5">
        <v>25589.43</v>
      </c>
      <c r="O13" s="5">
        <v>8046.32</v>
      </c>
      <c r="P13" s="33">
        <f t="shared" si="4"/>
        <v>1.01143992094862</v>
      </c>
      <c r="Q13" s="33">
        <f t="shared" si="5"/>
        <v>1.06402262842544</v>
      </c>
      <c r="R13" s="34">
        <f t="shared" si="6"/>
        <v>0.942867722918202</v>
      </c>
      <c r="S13" s="34">
        <f t="shared" si="7"/>
        <v>1.03321406361933</v>
      </c>
      <c r="T13" s="37" t="s">
        <v>25</v>
      </c>
      <c r="U13" s="38"/>
    </row>
    <row r="14" s="7" customFormat="1" spans="1:21">
      <c r="A14" s="24">
        <v>12</v>
      </c>
      <c r="B14" s="28">
        <v>103199</v>
      </c>
      <c r="C14" s="29" t="s">
        <v>45</v>
      </c>
      <c r="D14" s="28" t="s">
        <v>31</v>
      </c>
      <c r="E14" s="28" t="s">
        <v>24</v>
      </c>
      <c r="F14" s="5">
        <v>6490</v>
      </c>
      <c r="G14" s="5">
        <f t="shared" si="0"/>
        <v>32450</v>
      </c>
      <c r="H14" s="27">
        <v>2168.309</v>
      </c>
      <c r="I14" s="27">
        <f t="shared" si="1"/>
        <v>10841.545</v>
      </c>
      <c r="J14" s="5">
        <v>6962</v>
      </c>
      <c r="K14" s="5">
        <f t="shared" si="2"/>
        <v>34810</v>
      </c>
      <c r="L14" s="27">
        <v>2232.964032</v>
      </c>
      <c r="M14" s="27">
        <f t="shared" si="3"/>
        <v>11164.82016</v>
      </c>
      <c r="N14" s="5">
        <v>32789.71</v>
      </c>
      <c r="O14" s="5">
        <v>11639.32</v>
      </c>
      <c r="P14" s="33">
        <f t="shared" si="4"/>
        <v>1.0104687211094</v>
      </c>
      <c r="Q14" s="33">
        <f t="shared" si="5"/>
        <v>1.07358499180698</v>
      </c>
      <c r="R14" s="34">
        <f t="shared" si="6"/>
        <v>0.94196236713588</v>
      </c>
      <c r="S14" s="34">
        <f t="shared" si="7"/>
        <v>1.04249955066003</v>
      </c>
      <c r="T14" s="37" t="s">
        <v>25</v>
      </c>
      <c r="U14" s="38"/>
    </row>
    <row r="15" s="7" customFormat="1" spans="1:21">
      <c r="A15" s="24">
        <v>13</v>
      </c>
      <c r="B15" s="28">
        <v>713</v>
      </c>
      <c r="C15" s="29" t="s">
        <v>46</v>
      </c>
      <c r="D15" s="28" t="s">
        <v>36</v>
      </c>
      <c r="E15" s="28" t="s">
        <v>24</v>
      </c>
      <c r="F15" s="5">
        <v>4400</v>
      </c>
      <c r="G15" s="5">
        <f t="shared" si="0"/>
        <v>22000</v>
      </c>
      <c r="H15" s="27">
        <v>1337.6</v>
      </c>
      <c r="I15" s="27">
        <f t="shared" si="1"/>
        <v>6688</v>
      </c>
      <c r="J15" s="5">
        <v>4720</v>
      </c>
      <c r="K15" s="5">
        <f t="shared" si="2"/>
        <v>23600</v>
      </c>
      <c r="L15" s="27">
        <v>1377.4848</v>
      </c>
      <c r="M15" s="27">
        <f t="shared" si="3"/>
        <v>6887.424</v>
      </c>
      <c r="N15" s="5">
        <v>22220.77</v>
      </c>
      <c r="O15" s="5">
        <v>6665.08</v>
      </c>
      <c r="P15" s="33">
        <f t="shared" si="4"/>
        <v>1.010035</v>
      </c>
      <c r="Q15" s="34">
        <f t="shared" si="5"/>
        <v>0.996572966507177</v>
      </c>
      <c r="R15" s="34">
        <f t="shared" si="6"/>
        <v>0.941558050847458</v>
      </c>
      <c r="S15" s="34">
        <f t="shared" si="7"/>
        <v>0.967717393324413</v>
      </c>
      <c r="T15" s="37" t="s">
        <v>25</v>
      </c>
      <c r="U15" s="38"/>
    </row>
    <row r="16" s="7" customFormat="1" spans="1:21">
      <c r="A16" s="24">
        <v>14</v>
      </c>
      <c r="B16" s="28">
        <v>747</v>
      </c>
      <c r="C16" s="29" t="s">
        <v>47</v>
      </c>
      <c r="D16" s="28" t="s">
        <v>31</v>
      </c>
      <c r="E16" s="28" t="s">
        <v>37</v>
      </c>
      <c r="F16" s="5">
        <v>7955.2</v>
      </c>
      <c r="G16" s="5">
        <f t="shared" si="0"/>
        <v>39776</v>
      </c>
      <c r="H16" s="27">
        <v>1949.024</v>
      </c>
      <c r="I16" s="27">
        <f t="shared" si="1"/>
        <v>9745.12</v>
      </c>
      <c r="J16" s="5">
        <v>8533.76</v>
      </c>
      <c r="K16" s="5">
        <f t="shared" si="2"/>
        <v>42668.8</v>
      </c>
      <c r="L16" s="27">
        <v>2007.140352</v>
      </c>
      <c r="M16" s="27">
        <f t="shared" si="3"/>
        <v>10035.70176</v>
      </c>
      <c r="N16" s="5">
        <v>40048.44</v>
      </c>
      <c r="O16" s="5">
        <v>8971.6</v>
      </c>
      <c r="P16" s="33">
        <f t="shared" si="4"/>
        <v>1.00684935639582</v>
      </c>
      <c r="Q16" s="34">
        <f t="shared" si="5"/>
        <v>0.920624887122991</v>
      </c>
      <c r="R16" s="34">
        <f t="shared" si="6"/>
        <v>0.938588383080846</v>
      </c>
      <c r="S16" s="34">
        <f t="shared" si="7"/>
        <v>0.893968375560814</v>
      </c>
      <c r="T16" s="37" t="s">
        <v>25</v>
      </c>
      <c r="U16" s="38"/>
    </row>
    <row r="17" s="7" customFormat="1" spans="1:21">
      <c r="A17" s="24">
        <v>15</v>
      </c>
      <c r="B17" s="28">
        <v>106865</v>
      </c>
      <c r="C17" s="29" t="s">
        <v>48</v>
      </c>
      <c r="D17" s="28" t="s">
        <v>49</v>
      </c>
      <c r="E17" s="28" t="s">
        <v>24</v>
      </c>
      <c r="F17" s="5">
        <v>6050</v>
      </c>
      <c r="G17" s="5">
        <f t="shared" si="0"/>
        <v>30250</v>
      </c>
      <c r="H17" s="27">
        <v>1743.005</v>
      </c>
      <c r="I17" s="27">
        <f t="shared" si="1"/>
        <v>8715.025</v>
      </c>
      <c r="J17" s="5">
        <v>6490</v>
      </c>
      <c r="K17" s="5">
        <f t="shared" si="2"/>
        <v>32450</v>
      </c>
      <c r="L17" s="27">
        <v>1794.97824</v>
      </c>
      <c r="M17" s="27">
        <f t="shared" si="3"/>
        <v>8974.8912</v>
      </c>
      <c r="N17" s="5">
        <v>30345.82</v>
      </c>
      <c r="O17" s="5">
        <v>8564.55</v>
      </c>
      <c r="P17" s="33">
        <f t="shared" si="4"/>
        <v>1.00316760330579</v>
      </c>
      <c r="Q17" s="34">
        <f t="shared" si="5"/>
        <v>0.982733841842106</v>
      </c>
      <c r="R17" s="34">
        <f t="shared" si="6"/>
        <v>0.9351562403698</v>
      </c>
      <c r="S17" s="34">
        <f t="shared" si="7"/>
        <v>0.954278977777469</v>
      </c>
      <c r="T17" s="37" t="s">
        <v>25</v>
      </c>
      <c r="U17" s="38"/>
    </row>
    <row r="18" s="7" customFormat="1" spans="1:21">
      <c r="A18" s="24">
        <v>16</v>
      </c>
      <c r="B18" s="28">
        <v>721</v>
      </c>
      <c r="C18" s="29" t="s">
        <v>50</v>
      </c>
      <c r="D18" s="28" t="s">
        <v>51</v>
      </c>
      <c r="E18" s="28" t="s">
        <v>52</v>
      </c>
      <c r="F18" s="5">
        <v>6879.4</v>
      </c>
      <c r="G18" s="5">
        <f t="shared" si="0"/>
        <v>34397</v>
      </c>
      <c r="H18" s="27">
        <v>2237.18088</v>
      </c>
      <c r="I18" s="27">
        <f t="shared" si="1"/>
        <v>11185.9044</v>
      </c>
      <c r="J18" s="5">
        <v>7379.72</v>
      </c>
      <c r="K18" s="5">
        <f t="shared" si="2"/>
        <v>36898.6</v>
      </c>
      <c r="L18" s="27">
        <v>2303.88954624</v>
      </c>
      <c r="M18" s="27">
        <f t="shared" si="3"/>
        <v>11519.4477312</v>
      </c>
      <c r="N18" s="5">
        <v>34489.9</v>
      </c>
      <c r="O18" s="5">
        <v>11126.04</v>
      </c>
      <c r="P18" s="33">
        <f t="shared" si="4"/>
        <v>1.00270081693171</v>
      </c>
      <c r="Q18" s="34">
        <f t="shared" si="5"/>
        <v>0.994648228890639</v>
      </c>
      <c r="R18" s="34">
        <f t="shared" si="6"/>
        <v>0.934721100529559</v>
      </c>
      <c r="S18" s="34">
        <f t="shared" si="7"/>
        <v>0.965848386104963</v>
      </c>
      <c r="T18" s="37" t="s">
        <v>25</v>
      </c>
      <c r="U18" s="38"/>
    </row>
    <row r="19" s="7" customFormat="1" spans="1:21">
      <c r="A19" s="24">
        <v>17</v>
      </c>
      <c r="B19" s="28">
        <v>582</v>
      </c>
      <c r="C19" s="29" t="s">
        <v>53</v>
      </c>
      <c r="D19" s="28" t="s">
        <v>27</v>
      </c>
      <c r="E19" s="28" t="s">
        <v>32</v>
      </c>
      <c r="F19" s="5">
        <v>45144</v>
      </c>
      <c r="G19" s="5">
        <f t="shared" si="0"/>
        <v>225720</v>
      </c>
      <c r="H19" s="27">
        <v>6437.5344</v>
      </c>
      <c r="I19" s="27">
        <f t="shared" si="1"/>
        <v>32187.672</v>
      </c>
      <c r="J19" s="5">
        <v>48427.2</v>
      </c>
      <c r="K19" s="5">
        <f t="shared" si="2"/>
        <v>242136</v>
      </c>
      <c r="L19" s="27">
        <v>6629.4899712</v>
      </c>
      <c r="M19" s="27">
        <f t="shared" si="3"/>
        <v>33147.449856</v>
      </c>
      <c r="N19" s="5">
        <v>226036.1</v>
      </c>
      <c r="O19" s="5">
        <v>34221.15</v>
      </c>
      <c r="P19" s="33">
        <f t="shared" si="4"/>
        <v>1.00140040758462</v>
      </c>
      <c r="Q19" s="33">
        <f t="shared" si="5"/>
        <v>1.06317567794279</v>
      </c>
      <c r="R19" s="34">
        <f t="shared" si="6"/>
        <v>0.933508854528034</v>
      </c>
      <c r="S19" s="34">
        <f t="shared" si="7"/>
        <v>1.03239163642043</v>
      </c>
      <c r="T19" s="37" t="s">
        <v>25</v>
      </c>
      <c r="U19" s="38"/>
    </row>
    <row r="20" s="7" customFormat="1" spans="1:21">
      <c r="A20" s="24">
        <v>18</v>
      </c>
      <c r="B20" s="28">
        <v>118074</v>
      </c>
      <c r="C20" s="29" t="s">
        <v>54</v>
      </c>
      <c r="D20" s="28" t="s">
        <v>23</v>
      </c>
      <c r="E20" s="28" t="s">
        <v>24</v>
      </c>
      <c r="F20" s="5">
        <v>6875</v>
      </c>
      <c r="G20" s="5">
        <f t="shared" si="0"/>
        <v>34375</v>
      </c>
      <c r="H20" s="27">
        <v>2037.75</v>
      </c>
      <c r="I20" s="27">
        <f t="shared" si="1"/>
        <v>10188.75</v>
      </c>
      <c r="J20" s="5">
        <v>7375</v>
      </c>
      <c r="K20" s="5">
        <f t="shared" si="2"/>
        <v>36875</v>
      </c>
      <c r="L20" s="27">
        <v>2098.512</v>
      </c>
      <c r="M20" s="27">
        <f t="shared" si="3"/>
        <v>10492.56</v>
      </c>
      <c r="N20" s="5">
        <v>34076.86</v>
      </c>
      <c r="O20" s="5">
        <v>10577.55</v>
      </c>
      <c r="P20" s="34">
        <f t="shared" si="4"/>
        <v>0.991326836363636</v>
      </c>
      <c r="Q20" s="34">
        <f t="shared" si="5"/>
        <v>1.03815973500184</v>
      </c>
      <c r="R20" s="34">
        <f t="shared" si="6"/>
        <v>0.924118237288136</v>
      </c>
      <c r="S20" s="34">
        <f t="shared" si="7"/>
        <v>1.00810002516069</v>
      </c>
      <c r="T20" s="37"/>
      <c r="U20" s="38">
        <v>-100</v>
      </c>
    </row>
    <row r="21" s="7" customFormat="1" spans="1:21">
      <c r="A21" s="24">
        <v>19</v>
      </c>
      <c r="B21" s="28">
        <v>106485</v>
      </c>
      <c r="C21" s="29" t="s">
        <v>55</v>
      </c>
      <c r="D21" s="28" t="s">
        <v>49</v>
      </c>
      <c r="E21" s="28" t="s">
        <v>24</v>
      </c>
      <c r="F21" s="5">
        <v>5775</v>
      </c>
      <c r="G21" s="5">
        <f t="shared" si="0"/>
        <v>28875</v>
      </c>
      <c r="H21" s="27">
        <v>1431.045</v>
      </c>
      <c r="I21" s="27">
        <f t="shared" si="1"/>
        <v>7155.225</v>
      </c>
      <c r="J21" s="5">
        <v>6195</v>
      </c>
      <c r="K21" s="5">
        <f t="shared" si="2"/>
        <v>30975</v>
      </c>
      <c r="L21" s="27">
        <v>1473.71616</v>
      </c>
      <c r="M21" s="27">
        <f t="shared" si="3"/>
        <v>7368.5808</v>
      </c>
      <c r="N21" s="5">
        <v>28368.54</v>
      </c>
      <c r="O21" s="5">
        <v>6801.99</v>
      </c>
      <c r="P21" s="34">
        <f t="shared" si="4"/>
        <v>0.98246025974026</v>
      </c>
      <c r="Q21" s="34">
        <f t="shared" si="5"/>
        <v>0.95063257968827</v>
      </c>
      <c r="R21" s="34">
        <f t="shared" si="6"/>
        <v>0.915852784503632</v>
      </c>
      <c r="S21" s="34">
        <f t="shared" si="7"/>
        <v>0.92310720132159</v>
      </c>
      <c r="T21" s="37"/>
      <c r="U21" s="38">
        <v>-100</v>
      </c>
    </row>
    <row r="22" s="7" customFormat="1" spans="1:21">
      <c r="A22" s="24">
        <v>20</v>
      </c>
      <c r="B22" s="28">
        <v>716</v>
      </c>
      <c r="C22" s="29" t="s">
        <v>56</v>
      </c>
      <c r="D22" s="28" t="s">
        <v>51</v>
      </c>
      <c r="E22" s="28" t="s">
        <v>52</v>
      </c>
      <c r="F22" s="5">
        <v>6619.8</v>
      </c>
      <c r="G22" s="5">
        <f t="shared" si="0"/>
        <v>33099</v>
      </c>
      <c r="H22" s="27">
        <v>2226.90072</v>
      </c>
      <c r="I22" s="27">
        <f t="shared" si="1"/>
        <v>11134.5036</v>
      </c>
      <c r="J22" s="5">
        <v>7101.24</v>
      </c>
      <c r="K22" s="5">
        <f t="shared" si="2"/>
        <v>35506.2</v>
      </c>
      <c r="L22" s="27">
        <v>2293.30285056</v>
      </c>
      <c r="M22" s="27">
        <f t="shared" si="3"/>
        <v>11466.5142528</v>
      </c>
      <c r="N22" s="5">
        <v>32370.86</v>
      </c>
      <c r="O22" s="5">
        <v>8754.81</v>
      </c>
      <c r="P22" s="34">
        <f t="shared" si="4"/>
        <v>0.978001148070939</v>
      </c>
      <c r="Q22" s="34">
        <f t="shared" si="5"/>
        <v>0.786277531043234</v>
      </c>
      <c r="R22" s="34">
        <f t="shared" si="6"/>
        <v>0.911695985489858</v>
      </c>
      <c r="S22" s="34">
        <f t="shared" si="7"/>
        <v>0.763511020610485</v>
      </c>
      <c r="T22" s="37"/>
      <c r="U22" s="38">
        <v>-200</v>
      </c>
    </row>
    <row r="23" s="7" customFormat="1" spans="1:21">
      <c r="A23" s="24">
        <v>21</v>
      </c>
      <c r="B23" s="28">
        <v>337</v>
      </c>
      <c r="C23" s="29" t="s">
        <v>57</v>
      </c>
      <c r="D23" s="28" t="s">
        <v>31</v>
      </c>
      <c r="E23" s="28" t="s">
        <v>32</v>
      </c>
      <c r="F23" s="5">
        <v>30250</v>
      </c>
      <c r="G23" s="5">
        <f t="shared" si="0"/>
        <v>151250</v>
      </c>
      <c r="H23" s="27">
        <v>7671.4</v>
      </c>
      <c r="I23" s="27">
        <f t="shared" si="1"/>
        <v>38357</v>
      </c>
      <c r="J23" s="5">
        <v>32450</v>
      </c>
      <c r="K23" s="5">
        <f t="shared" si="2"/>
        <v>162250</v>
      </c>
      <c r="L23" s="27">
        <v>7900.1472</v>
      </c>
      <c r="M23" s="27">
        <f t="shared" si="3"/>
        <v>39500.736</v>
      </c>
      <c r="N23" s="5">
        <v>147313.37</v>
      </c>
      <c r="O23" s="5">
        <v>30014.52</v>
      </c>
      <c r="P23" s="34">
        <f t="shared" si="4"/>
        <v>0.973972694214876</v>
      </c>
      <c r="Q23" s="34">
        <f t="shared" si="5"/>
        <v>0.78250436686915</v>
      </c>
      <c r="R23" s="34">
        <f t="shared" si="6"/>
        <v>0.907940647149461</v>
      </c>
      <c r="S23" s="34">
        <f t="shared" si="7"/>
        <v>0.759847107658956</v>
      </c>
      <c r="T23" s="37"/>
      <c r="U23" s="38">
        <v>-200</v>
      </c>
    </row>
    <row r="24" s="7" customFormat="1" spans="1:21">
      <c r="A24" s="24">
        <v>22</v>
      </c>
      <c r="B24" s="28">
        <v>549</v>
      </c>
      <c r="C24" s="29" t="s">
        <v>58</v>
      </c>
      <c r="D24" s="28" t="s">
        <v>51</v>
      </c>
      <c r="E24" s="28" t="s">
        <v>24</v>
      </c>
      <c r="F24" s="5">
        <v>4932.4</v>
      </c>
      <c r="G24" s="5">
        <f t="shared" si="0"/>
        <v>24662</v>
      </c>
      <c r="H24" s="27">
        <v>1448.15264</v>
      </c>
      <c r="I24" s="27">
        <f t="shared" si="1"/>
        <v>7240.7632</v>
      </c>
      <c r="J24" s="5">
        <v>5291.12</v>
      </c>
      <c r="K24" s="5">
        <f t="shared" si="2"/>
        <v>26455.6</v>
      </c>
      <c r="L24" s="27">
        <v>1491.33391872</v>
      </c>
      <c r="M24" s="27">
        <f t="shared" si="3"/>
        <v>7456.6695936</v>
      </c>
      <c r="N24" s="5">
        <v>23757.87</v>
      </c>
      <c r="O24" s="5">
        <v>7200.77</v>
      </c>
      <c r="P24" s="34">
        <f t="shared" si="4"/>
        <v>0.963339145243695</v>
      </c>
      <c r="Q24" s="34">
        <f t="shared" si="5"/>
        <v>0.994476659587487</v>
      </c>
      <c r="R24" s="34">
        <f t="shared" si="6"/>
        <v>0.898028016752597</v>
      </c>
      <c r="S24" s="34">
        <f t="shared" si="7"/>
        <v>0.965681784557058</v>
      </c>
      <c r="T24" s="37"/>
      <c r="U24" s="38">
        <v>-100</v>
      </c>
    </row>
    <row r="25" s="7" customFormat="1" spans="1:21">
      <c r="A25" s="24">
        <v>23</v>
      </c>
      <c r="B25" s="28">
        <v>307</v>
      </c>
      <c r="C25" s="29" t="s">
        <v>59</v>
      </c>
      <c r="D25" s="28" t="s">
        <v>49</v>
      </c>
      <c r="E25" s="28" t="s">
        <v>60</v>
      </c>
      <c r="F25" s="5">
        <v>89100</v>
      </c>
      <c r="G25" s="5">
        <f t="shared" si="0"/>
        <v>445500</v>
      </c>
      <c r="H25" s="27">
        <v>23166</v>
      </c>
      <c r="I25" s="27">
        <f t="shared" si="1"/>
        <v>115830</v>
      </c>
      <c r="J25" s="5">
        <v>95580</v>
      </c>
      <c r="K25" s="5">
        <f t="shared" si="2"/>
        <v>477900</v>
      </c>
      <c r="L25" s="27">
        <v>23856.768</v>
      </c>
      <c r="M25" s="27">
        <f t="shared" si="3"/>
        <v>119283.84</v>
      </c>
      <c r="N25" s="5">
        <v>426435.87</v>
      </c>
      <c r="O25" s="5">
        <v>78307.28</v>
      </c>
      <c r="P25" s="34">
        <f t="shared" si="4"/>
        <v>0.95720734006734</v>
      </c>
      <c r="Q25" s="34">
        <f t="shared" si="5"/>
        <v>0.676053526720193</v>
      </c>
      <c r="R25" s="34">
        <f t="shared" si="6"/>
        <v>0.892311927181419</v>
      </c>
      <c r="S25" s="34">
        <f t="shared" si="7"/>
        <v>0.656478530536911</v>
      </c>
      <c r="T25" s="37"/>
      <c r="U25" s="38">
        <v>-200</v>
      </c>
    </row>
    <row r="26" s="7" customFormat="1" spans="1:21">
      <c r="A26" s="24">
        <v>24</v>
      </c>
      <c r="B26" s="28">
        <v>740</v>
      </c>
      <c r="C26" s="29" t="s">
        <v>61</v>
      </c>
      <c r="D26" s="28" t="s">
        <v>23</v>
      </c>
      <c r="E26" s="28" t="s">
        <v>24</v>
      </c>
      <c r="F26" s="5">
        <v>5362.5</v>
      </c>
      <c r="G26" s="5">
        <f t="shared" si="0"/>
        <v>26812.5</v>
      </c>
      <c r="H26" s="27">
        <v>1863.46875</v>
      </c>
      <c r="I26" s="27">
        <f t="shared" si="1"/>
        <v>9317.34375</v>
      </c>
      <c r="J26" s="5">
        <v>5752.5</v>
      </c>
      <c r="K26" s="5">
        <f t="shared" si="2"/>
        <v>28762.5</v>
      </c>
      <c r="L26" s="27">
        <v>1919.034</v>
      </c>
      <c r="M26" s="27">
        <f t="shared" si="3"/>
        <v>9595.17</v>
      </c>
      <c r="N26" s="5">
        <v>25501.63</v>
      </c>
      <c r="O26" s="5">
        <v>7892.39</v>
      </c>
      <c r="P26" s="34">
        <f t="shared" si="4"/>
        <v>0.951109743589744</v>
      </c>
      <c r="Q26" s="34">
        <f t="shared" si="5"/>
        <v>0.847064379265818</v>
      </c>
      <c r="R26" s="34">
        <f t="shared" si="6"/>
        <v>0.886627727075185</v>
      </c>
      <c r="S26" s="34">
        <f t="shared" si="7"/>
        <v>0.822537797662782</v>
      </c>
      <c r="T26" s="37"/>
      <c r="U26" s="38">
        <v>-100</v>
      </c>
    </row>
    <row r="27" s="7" customFormat="1" spans="1:21">
      <c r="A27" s="24">
        <v>25</v>
      </c>
      <c r="B27" s="28">
        <v>515</v>
      </c>
      <c r="C27" s="29" t="s">
        <v>62</v>
      </c>
      <c r="D27" s="28" t="s">
        <v>23</v>
      </c>
      <c r="E27" s="28" t="s">
        <v>52</v>
      </c>
      <c r="F27" s="5">
        <v>7524</v>
      </c>
      <c r="G27" s="5">
        <f t="shared" si="0"/>
        <v>37620</v>
      </c>
      <c r="H27" s="27">
        <v>2416.7088</v>
      </c>
      <c r="I27" s="27">
        <f t="shared" si="1"/>
        <v>12083.544</v>
      </c>
      <c r="J27" s="5">
        <v>8071.2</v>
      </c>
      <c r="K27" s="5">
        <f t="shared" si="2"/>
        <v>40356</v>
      </c>
      <c r="L27" s="27">
        <v>2488.7706624</v>
      </c>
      <c r="M27" s="27">
        <f t="shared" si="3"/>
        <v>12443.853312</v>
      </c>
      <c r="N27" s="5">
        <v>35675.62</v>
      </c>
      <c r="O27" s="5">
        <v>10471.24</v>
      </c>
      <c r="P27" s="34">
        <f t="shared" si="4"/>
        <v>0.948315257841574</v>
      </c>
      <c r="Q27" s="34">
        <f t="shared" si="5"/>
        <v>0.866570271105894</v>
      </c>
      <c r="R27" s="34">
        <f t="shared" si="6"/>
        <v>0.884022697987908</v>
      </c>
      <c r="S27" s="34">
        <f t="shared" si="7"/>
        <v>0.841478900261726</v>
      </c>
      <c r="T27" s="37"/>
      <c r="U27" s="38">
        <v>-200</v>
      </c>
    </row>
    <row r="28" s="7" customFormat="1" spans="1:21">
      <c r="A28" s="24">
        <v>26</v>
      </c>
      <c r="B28" s="28">
        <v>351</v>
      </c>
      <c r="C28" s="29" t="s">
        <v>63</v>
      </c>
      <c r="D28" s="28" t="s">
        <v>36</v>
      </c>
      <c r="E28" s="28" t="s">
        <v>24</v>
      </c>
      <c r="F28" s="5">
        <v>4848.8</v>
      </c>
      <c r="G28" s="5">
        <f t="shared" si="0"/>
        <v>24244</v>
      </c>
      <c r="H28" s="27">
        <v>1474.52008</v>
      </c>
      <c r="I28" s="27">
        <f t="shared" si="1"/>
        <v>7372.6004</v>
      </c>
      <c r="J28" s="5">
        <v>5201.44</v>
      </c>
      <c r="K28" s="5">
        <f t="shared" si="2"/>
        <v>26007.2</v>
      </c>
      <c r="L28" s="27">
        <v>1518.48758784</v>
      </c>
      <c r="M28" s="27">
        <f t="shared" si="3"/>
        <v>7592.4379392</v>
      </c>
      <c r="N28" s="5">
        <v>22835.74</v>
      </c>
      <c r="O28" s="5">
        <v>7211.21</v>
      </c>
      <c r="P28" s="34">
        <f t="shared" si="4"/>
        <v>0.941913050651708</v>
      </c>
      <c r="Q28" s="34">
        <f t="shared" si="5"/>
        <v>0.978109433409683</v>
      </c>
      <c r="R28" s="34">
        <f t="shared" si="6"/>
        <v>0.878054538743117</v>
      </c>
      <c r="S28" s="34">
        <f t="shared" si="7"/>
        <v>0.949788468176775</v>
      </c>
      <c r="T28" s="37"/>
      <c r="U28" s="38">
        <v>-100</v>
      </c>
    </row>
    <row r="29" s="7" customFormat="1" spans="1:21">
      <c r="A29" s="24">
        <v>27</v>
      </c>
      <c r="B29" s="28">
        <v>311</v>
      </c>
      <c r="C29" s="29" t="s">
        <v>64</v>
      </c>
      <c r="D29" s="28" t="s">
        <v>27</v>
      </c>
      <c r="E29" s="28" t="s">
        <v>24</v>
      </c>
      <c r="F29" s="5">
        <v>7018</v>
      </c>
      <c r="G29" s="5">
        <f t="shared" si="0"/>
        <v>35090</v>
      </c>
      <c r="H29" s="27">
        <v>1614.14</v>
      </c>
      <c r="I29" s="27">
        <f t="shared" si="1"/>
        <v>8070.7</v>
      </c>
      <c r="J29" s="5">
        <v>7528.4</v>
      </c>
      <c r="K29" s="5">
        <f t="shared" si="2"/>
        <v>37642</v>
      </c>
      <c r="L29" s="27">
        <v>1662.27072</v>
      </c>
      <c r="M29" s="27">
        <f t="shared" si="3"/>
        <v>8311.3536</v>
      </c>
      <c r="N29" s="5">
        <v>33008.12</v>
      </c>
      <c r="O29" s="5">
        <v>7557.85</v>
      </c>
      <c r="P29" s="34">
        <f t="shared" si="4"/>
        <v>0.940670276432032</v>
      </c>
      <c r="Q29" s="34">
        <f t="shared" si="5"/>
        <v>0.93645532605598</v>
      </c>
      <c r="R29" s="34">
        <f t="shared" si="6"/>
        <v>0.876896020402742</v>
      </c>
      <c r="S29" s="34">
        <f t="shared" si="7"/>
        <v>0.909340447264811</v>
      </c>
      <c r="T29" s="37"/>
      <c r="U29" s="38">
        <v>-100</v>
      </c>
    </row>
    <row r="30" s="7" customFormat="1" spans="1:21">
      <c r="A30" s="24">
        <v>28</v>
      </c>
      <c r="B30" s="28">
        <v>570</v>
      </c>
      <c r="C30" s="29" t="s">
        <v>65</v>
      </c>
      <c r="D30" s="28" t="s">
        <v>27</v>
      </c>
      <c r="E30" s="28" t="s">
        <v>24</v>
      </c>
      <c r="F30" s="5">
        <v>5062.2</v>
      </c>
      <c r="G30" s="5">
        <f t="shared" si="0"/>
        <v>25311</v>
      </c>
      <c r="H30" s="27">
        <v>1522.70976</v>
      </c>
      <c r="I30" s="27">
        <f t="shared" si="1"/>
        <v>7613.5488</v>
      </c>
      <c r="J30" s="5">
        <v>5430.36</v>
      </c>
      <c r="K30" s="5">
        <f t="shared" si="2"/>
        <v>27151.8</v>
      </c>
      <c r="L30" s="27">
        <v>1568.11419648</v>
      </c>
      <c r="M30" s="27">
        <f t="shared" si="3"/>
        <v>7840.5709824</v>
      </c>
      <c r="N30" s="5">
        <v>23768.9</v>
      </c>
      <c r="O30" s="5">
        <v>6731.99</v>
      </c>
      <c r="P30" s="34">
        <f t="shared" si="4"/>
        <v>0.939073920429853</v>
      </c>
      <c r="Q30" s="34">
        <f t="shared" si="5"/>
        <v>0.884211840869793</v>
      </c>
      <c r="R30" s="34">
        <f t="shared" si="6"/>
        <v>0.875407891926134</v>
      </c>
      <c r="S30" s="34">
        <f t="shared" si="7"/>
        <v>0.858609661861557</v>
      </c>
      <c r="T30" s="37"/>
      <c r="U30" s="38">
        <v>-100</v>
      </c>
    </row>
    <row r="31" s="7" customFormat="1" spans="1:21">
      <c r="A31" s="24">
        <v>29</v>
      </c>
      <c r="B31" s="28">
        <v>546</v>
      </c>
      <c r="C31" s="29" t="s">
        <v>66</v>
      </c>
      <c r="D31" s="28" t="s">
        <v>23</v>
      </c>
      <c r="E31" s="28" t="s">
        <v>37</v>
      </c>
      <c r="F31" s="5">
        <v>11311.3</v>
      </c>
      <c r="G31" s="5">
        <f t="shared" si="0"/>
        <v>56556.5</v>
      </c>
      <c r="H31" s="27">
        <v>3834.5307</v>
      </c>
      <c r="I31" s="27">
        <f t="shared" si="1"/>
        <v>19172.6535</v>
      </c>
      <c r="J31" s="5">
        <v>12133.94</v>
      </c>
      <c r="K31" s="5">
        <f t="shared" si="2"/>
        <v>60669.7</v>
      </c>
      <c r="L31" s="27">
        <v>3948.8694336</v>
      </c>
      <c r="M31" s="27">
        <f t="shared" si="3"/>
        <v>19744.347168</v>
      </c>
      <c r="N31" s="5">
        <v>53093.63</v>
      </c>
      <c r="O31" s="5">
        <v>17394.24</v>
      </c>
      <c r="P31" s="34">
        <f t="shared" si="4"/>
        <v>0.938771493992733</v>
      </c>
      <c r="Q31" s="34">
        <f t="shared" si="5"/>
        <v>0.907242182204983</v>
      </c>
      <c r="R31" s="34">
        <f t="shared" si="6"/>
        <v>0.875125968976276</v>
      </c>
      <c r="S31" s="34">
        <f t="shared" si="7"/>
        <v>0.880973164217409</v>
      </c>
      <c r="T31" s="37"/>
      <c r="U31" s="38">
        <v>-200</v>
      </c>
    </row>
    <row r="32" s="7" customFormat="1" spans="1:21">
      <c r="A32" s="24">
        <v>30</v>
      </c>
      <c r="B32" s="28">
        <v>107658</v>
      </c>
      <c r="C32" s="29" t="s">
        <v>67</v>
      </c>
      <c r="D32" s="28" t="s">
        <v>34</v>
      </c>
      <c r="E32" s="28" t="s">
        <v>37</v>
      </c>
      <c r="F32" s="5">
        <v>10725</v>
      </c>
      <c r="G32" s="5">
        <f t="shared" si="0"/>
        <v>53625</v>
      </c>
      <c r="H32" s="27">
        <v>2919.345</v>
      </c>
      <c r="I32" s="27">
        <f t="shared" si="1"/>
        <v>14596.725</v>
      </c>
      <c r="J32" s="5">
        <v>11505</v>
      </c>
      <c r="K32" s="5">
        <f t="shared" si="2"/>
        <v>57525</v>
      </c>
      <c r="L32" s="27">
        <v>3006.39456</v>
      </c>
      <c r="M32" s="27">
        <f t="shared" si="3"/>
        <v>15031.9728</v>
      </c>
      <c r="N32" s="5">
        <v>50144.27</v>
      </c>
      <c r="O32" s="5">
        <v>15829.13</v>
      </c>
      <c r="P32" s="34">
        <f t="shared" si="4"/>
        <v>0.935091282051282</v>
      </c>
      <c r="Q32" s="34">
        <f t="shared" si="5"/>
        <v>1.08443024034501</v>
      </c>
      <c r="R32" s="34">
        <f t="shared" si="6"/>
        <v>0.871695262929161</v>
      </c>
      <c r="S32" s="34">
        <f t="shared" si="7"/>
        <v>1.05303077717118</v>
      </c>
      <c r="T32" s="37"/>
      <c r="U32" s="38">
        <v>-200</v>
      </c>
    </row>
    <row r="33" s="7" customFormat="1" spans="1:21">
      <c r="A33" s="24">
        <v>31</v>
      </c>
      <c r="B33" s="28">
        <v>122198</v>
      </c>
      <c r="C33" s="29" t="s">
        <v>68</v>
      </c>
      <c r="D33" s="28" t="s">
        <v>69</v>
      </c>
      <c r="E33" s="28" t="s">
        <v>24</v>
      </c>
      <c r="F33" s="5">
        <v>4153.6</v>
      </c>
      <c r="G33" s="5">
        <f t="shared" si="0"/>
        <v>20768</v>
      </c>
      <c r="H33" s="27">
        <v>955.328</v>
      </c>
      <c r="I33" s="27">
        <f t="shared" si="1"/>
        <v>4776.64</v>
      </c>
      <c r="J33" s="5">
        <v>4455.68</v>
      </c>
      <c r="K33" s="5">
        <f t="shared" si="2"/>
        <v>22278.4</v>
      </c>
      <c r="L33" s="27">
        <v>983.814144</v>
      </c>
      <c r="M33" s="27">
        <f t="shared" si="3"/>
        <v>4919.07072</v>
      </c>
      <c r="N33" s="5">
        <v>19410.11</v>
      </c>
      <c r="O33" s="5">
        <v>4883.91</v>
      </c>
      <c r="P33" s="34">
        <f t="shared" si="4"/>
        <v>0.93461623651772</v>
      </c>
      <c r="Q33" s="34">
        <f t="shared" si="5"/>
        <v>1.02245720841428</v>
      </c>
      <c r="R33" s="34">
        <f t="shared" si="6"/>
        <v>0.87125242387245</v>
      </c>
      <c r="S33" s="34">
        <f t="shared" si="7"/>
        <v>0.992852162125451</v>
      </c>
      <c r="T33" s="37"/>
      <c r="U33" s="38">
        <v>-100</v>
      </c>
    </row>
    <row r="34" s="7" customFormat="1" spans="1:21">
      <c r="A34" s="24">
        <v>32</v>
      </c>
      <c r="B34" s="28">
        <v>745</v>
      </c>
      <c r="C34" s="29" t="s">
        <v>70</v>
      </c>
      <c r="D34" s="28" t="s">
        <v>27</v>
      </c>
      <c r="E34" s="28" t="s">
        <v>24</v>
      </c>
      <c r="F34" s="5">
        <v>6619.8</v>
      </c>
      <c r="G34" s="5">
        <f t="shared" si="0"/>
        <v>33099</v>
      </c>
      <c r="H34" s="27">
        <v>1699.96464</v>
      </c>
      <c r="I34" s="27">
        <f t="shared" si="1"/>
        <v>8499.8232</v>
      </c>
      <c r="J34" s="5">
        <v>7101.24</v>
      </c>
      <c r="K34" s="5">
        <f t="shared" si="2"/>
        <v>35506.2</v>
      </c>
      <c r="L34" s="27">
        <v>1750.65449472</v>
      </c>
      <c r="M34" s="27">
        <f t="shared" si="3"/>
        <v>8753.2724736</v>
      </c>
      <c r="N34" s="5">
        <v>30803.4</v>
      </c>
      <c r="O34" s="5">
        <v>8275.86</v>
      </c>
      <c r="P34" s="34">
        <f t="shared" si="4"/>
        <v>0.930644430345328</v>
      </c>
      <c r="Q34" s="34">
        <f t="shared" si="5"/>
        <v>0.97365084017277</v>
      </c>
      <c r="R34" s="34">
        <f t="shared" si="6"/>
        <v>0.867549892694797</v>
      </c>
      <c r="S34" s="34">
        <f t="shared" si="7"/>
        <v>0.945458972625394</v>
      </c>
      <c r="T34" s="37"/>
      <c r="U34" s="38">
        <v>-100</v>
      </c>
    </row>
    <row r="35" s="7" customFormat="1" spans="1:21">
      <c r="A35" s="24">
        <v>33</v>
      </c>
      <c r="B35" s="28">
        <v>733</v>
      </c>
      <c r="C35" s="29" t="s">
        <v>71</v>
      </c>
      <c r="D35" s="28" t="s">
        <v>23</v>
      </c>
      <c r="E35" s="28" t="s">
        <v>24</v>
      </c>
      <c r="F35" s="5">
        <v>5225</v>
      </c>
      <c r="G35" s="5">
        <f t="shared" si="0"/>
        <v>26125</v>
      </c>
      <c r="H35" s="27">
        <v>1816.21</v>
      </c>
      <c r="I35" s="27">
        <f t="shared" si="1"/>
        <v>9081.05</v>
      </c>
      <c r="J35" s="5">
        <v>5605</v>
      </c>
      <c r="K35" s="5">
        <f t="shared" si="2"/>
        <v>28025</v>
      </c>
      <c r="L35" s="27">
        <v>1870.36608</v>
      </c>
      <c r="M35" s="27">
        <f t="shared" si="3"/>
        <v>9351.8304</v>
      </c>
      <c r="N35" s="5">
        <v>23934.43</v>
      </c>
      <c r="O35" s="5">
        <v>7582.06</v>
      </c>
      <c r="P35" s="34">
        <f t="shared" si="4"/>
        <v>0.91615043062201</v>
      </c>
      <c r="Q35" s="34">
        <f t="shared" si="5"/>
        <v>0.83493208384493</v>
      </c>
      <c r="R35" s="34">
        <f t="shared" si="6"/>
        <v>0.854038537020517</v>
      </c>
      <c r="S35" s="34">
        <f t="shared" si="7"/>
        <v>0.810756790456764</v>
      </c>
      <c r="T35" s="37"/>
      <c r="U35" s="38">
        <v>-100</v>
      </c>
    </row>
    <row r="36" s="7" customFormat="1" spans="1:21">
      <c r="A36" s="24">
        <v>34</v>
      </c>
      <c r="B36" s="28">
        <v>743</v>
      </c>
      <c r="C36" s="29" t="s">
        <v>72</v>
      </c>
      <c r="D36" s="28" t="s">
        <v>23</v>
      </c>
      <c r="E36" s="28" t="s">
        <v>24</v>
      </c>
      <c r="F36" s="5">
        <v>6360.2</v>
      </c>
      <c r="G36" s="5">
        <f t="shared" si="0"/>
        <v>31801</v>
      </c>
      <c r="H36" s="27">
        <v>2035.264</v>
      </c>
      <c r="I36" s="27">
        <f t="shared" si="1"/>
        <v>10176.32</v>
      </c>
      <c r="J36" s="5">
        <v>6822.76</v>
      </c>
      <c r="K36" s="5">
        <f t="shared" si="2"/>
        <v>34113.8</v>
      </c>
      <c r="L36" s="27">
        <v>2095.951872</v>
      </c>
      <c r="M36" s="27">
        <f t="shared" si="3"/>
        <v>10479.75936</v>
      </c>
      <c r="N36" s="5">
        <v>29065.55</v>
      </c>
      <c r="O36" s="5">
        <v>7275.29</v>
      </c>
      <c r="P36" s="34">
        <f t="shared" si="4"/>
        <v>0.913982264708657</v>
      </c>
      <c r="Q36" s="34">
        <f t="shared" si="5"/>
        <v>0.714923469387755</v>
      </c>
      <c r="R36" s="34">
        <f t="shared" si="6"/>
        <v>0.852017365406375</v>
      </c>
      <c r="S36" s="34">
        <f t="shared" si="7"/>
        <v>0.69422300170068</v>
      </c>
      <c r="T36" s="37"/>
      <c r="U36" s="38">
        <v>-100</v>
      </c>
    </row>
    <row r="37" s="7" customFormat="1" spans="1:21">
      <c r="A37" s="24">
        <v>35</v>
      </c>
      <c r="B37" s="28">
        <v>118951</v>
      </c>
      <c r="C37" s="29" t="s">
        <v>73</v>
      </c>
      <c r="D37" s="28" t="s">
        <v>27</v>
      </c>
      <c r="E37" s="28" t="s">
        <v>28</v>
      </c>
      <c r="F37" s="5">
        <v>4400</v>
      </c>
      <c r="G37" s="5">
        <f t="shared" si="0"/>
        <v>22000</v>
      </c>
      <c r="H37" s="27">
        <v>1360.92</v>
      </c>
      <c r="I37" s="27">
        <f t="shared" si="1"/>
        <v>6804.6</v>
      </c>
      <c r="J37" s="5">
        <v>4720</v>
      </c>
      <c r="K37" s="5">
        <f t="shared" si="2"/>
        <v>23600</v>
      </c>
      <c r="L37" s="27">
        <v>1401.50016</v>
      </c>
      <c r="M37" s="27">
        <f t="shared" si="3"/>
        <v>7007.5008</v>
      </c>
      <c r="N37" s="5">
        <v>19975.08</v>
      </c>
      <c r="O37" s="5">
        <v>6027.8</v>
      </c>
      <c r="P37" s="34">
        <f t="shared" si="4"/>
        <v>0.907958181818182</v>
      </c>
      <c r="Q37" s="34">
        <f t="shared" si="5"/>
        <v>0.885841930458807</v>
      </c>
      <c r="R37" s="34">
        <f t="shared" si="6"/>
        <v>0.846401694915254</v>
      </c>
      <c r="S37" s="34">
        <f t="shared" si="7"/>
        <v>0.860192552528856</v>
      </c>
      <c r="T37" s="37"/>
      <c r="U37" s="38">
        <v>-100</v>
      </c>
    </row>
    <row r="38" s="7" customFormat="1" spans="1:21">
      <c r="A38" s="24">
        <v>36</v>
      </c>
      <c r="B38" s="28">
        <v>104428</v>
      </c>
      <c r="C38" s="29" t="s">
        <v>74</v>
      </c>
      <c r="D38" s="28" t="s">
        <v>36</v>
      </c>
      <c r="E38" s="28" t="s">
        <v>24</v>
      </c>
      <c r="F38" s="5">
        <v>6230.4</v>
      </c>
      <c r="G38" s="5">
        <f t="shared" si="0"/>
        <v>31152</v>
      </c>
      <c r="H38" s="27">
        <v>2053.53984</v>
      </c>
      <c r="I38" s="27">
        <f t="shared" si="1"/>
        <v>10267.6992</v>
      </c>
      <c r="J38" s="5">
        <v>6683.52</v>
      </c>
      <c r="K38" s="5">
        <f t="shared" si="2"/>
        <v>33417.6</v>
      </c>
      <c r="L38" s="27">
        <v>2114.77266432</v>
      </c>
      <c r="M38" s="27">
        <f t="shared" si="3"/>
        <v>10573.8633216</v>
      </c>
      <c r="N38" s="5">
        <v>28068.04</v>
      </c>
      <c r="O38" s="5">
        <v>8758.79</v>
      </c>
      <c r="P38" s="34">
        <f t="shared" si="4"/>
        <v>0.901002824858757</v>
      </c>
      <c r="Q38" s="34">
        <f t="shared" si="5"/>
        <v>0.85304310434026</v>
      </c>
      <c r="R38" s="34">
        <f t="shared" si="6"/>
        <v>0.839917887580197</v>
      </c>
      <c r="S38" s="34">
        <f t="shared" si="7"/>
        <v>0.828343409934927</v>
      </c>
      <c r="T38" s="37"/>
      <c r="U38" s="38">
        <v>-100</v>
      </c>
    </row>
    <row r="39" s="7" customFormat="1" spans="1:21">
      <c r="A39" s="24">
        <v>37</v>
      </c>
      <c r="B39" s="28">
        <v>511</v>
      </c>
      <c r="C39" s="29" t="s">
        <v>75</v>
      </c>
      <c r="D39" s="28" t="s">
        <v>23</v>
      </c>
      <c r="E39" s="28" t="s">
        <v>37</v>
      </c>
      <c r="F39" s="5">
        <v>9697.6</v>
      </c>
      <c r="G39" s="5">
        <f t="shared" si="0"/>
        <v>48488</v>
      </c>
      <c r="H39" s="27">
        <v>3064.4416</v>
      </c>
      <c r="I39" s="27">
        <f t="shared" si="1"/>
        <v>15322.208</v>
      </c>
      <c r="J39" s="5">
        <v>10402.88</v>
      </c>
      <c r="K39" s="5">
        <f t="shared" si="2"/>
        <v>52014.4</v>
      </c>
      <c r="L39" s="27">
        <v>3155.8176768</v>
      </c>
      <c r="M39" s="27">
        <f t="shared" si="3"/>
        <v>15779.088384</v>
      </c>
      <c r="N39" s="5">
        <v>43508.74</v>
      </c>
      <c r="O39" s="5">
        <v>13200.69</v>
      </c>
      <c r="P39" s="34">
        <f t="shared" si="4"/>
        <v>0.89730943738657</v>
      </c>
      <c r="Q39" s="34">
        <f t="shared" si="5"/>
        <v>0.86153966843421</v>
      </c>
      <c r="R39" s="34">
        <f t="shared" si="6"/>
        <v>0.836474899258667</v>
      </c>
      <c r="S39" s="34">
        <f t="shared" si="7"/>
        <v>0.836593957695649</v>
      </c>
      <c r="T39" s="37"/>
      <c r="U39" s="38">
        <v>-200</v>
      </c>
    </row>
    <row r="40" s="7" customFormat="1" spans="1:21">
      <c r="A40" s="24">
        <v>38</v>
      </c>
      <c r="B40" s="28">
        <v>752</v>
      </c>
      <c r="C40" s="29" t="s">
        <v>76</v>
      </c>
      <c r="D40" s="28" t="s">
        <v>27</v>
      </c>
      <c r="E40" s="28" t="s">
        <v>24</v>
      </c>
      <c r="F40" s="5">
        <v>5362.5</v>
      </c>
      <c r="G40" s="5">
        <f t="shared" si="0"/>
        <v>26812.5</v>
      </c>
      <c r="H40" s="27">
        <v>1669.34625</v>
      </c>
      <c r="I40" s="27">
        <f t="shared" si="1"/>
        <v>8346.73125</v>
      </c>
      <c r="J40" s="5">
        <v>5752.5</v>
      </c>
      <c r="K40" s="5">
        <f t="shared" si="2"/>
        <v>28762.5</v>
      </c>
      <c r="L40" s="27">
        <v>1719.12312</v>
      </c>
      <c r="M40" s="27">
        <f t="shared" si="3"/>
        <v>8595.6156</v>
      </c>
      <c r="N40" s="5">
        <v>23790.37</v>
      </c>
      <c r="O40" s="5">
        <v>6857.97</v>
      </c>
      <c r="P40" s="34">
        <f t="shared" si="4"/>
        <v>0.887286526806527</v>
      </c>
      <c r="Q40" s="34">
        <f t="shared" si="5"/>
        <v>0.821635415660472</v>
      </c>
      <c r="R40" s="34">
        <f t="shared" si="6"/>
        <v>0.827131508039983</v>
      </c>
      <c r="S40" s="34">
        <f t="shared" si="7"/>
        <v>0.797845124670303</v>
      </c>
      <c r="T40" s="37"/>
      <c r="U40" s="38">
        <v>-100</v>
      </c>
    </row>
    <row r="41" s="7" customFormat="1" spans="1:21">
      <c r="A41" s="24">
        <v>39</v>
      </c>
      <c r="B41" s="28">
        <v>102934</v>
      </c>
      <c r="C41" s="29" t="s">
        <v>77</v>
      </c>
      <c r="D41" s="28" t="s">
        <v>27</v>
      </c>
      <c r="E41" s="28" t="s">
        <v>37</v>
      </c>
      <c r="F41" s="5">
        <v>9695.4</v>
      </c>
      <c r="G41" s="5">
        <f t="shared" si="0"/>
        <v>48477</v>
      </c>
      <c r="H41" s="27">
        <v>2666.235</v>
      </c>
      <c r="I41" s="27">
        <f t="shared" si="1"/>
        <v>13331.175</v>
      </c>
      <c r="J41" s="5">
        <v>10400.52</v>
      </c>
      <c r="K41" s="5">
        <f t="shared" si="2"/>
        <v>52002.6</v>
      </c>
      <c r="L41" s="27">
        <v>2745.73728</v>
      </c>
      <c r="M41" s="27">
        <f t="shared" si="3"/>
        <v>13728.6864</v>
      </c>
      <c r="N41" s="5">
        <v>42987.9</v>
      </c>
      <c r="O41" s="5">
        <v>11550.09</v>
      </c>
      <c r="P41" s="34">
        <f t="shared" si="4"/>
        <v>0.88676898322916</v>
      </c>
      <c r="Q41" s="34">
        <f t="shared" si="5"/>
        <v>0.866396998014053</v>
      </c>
      <c r="R41" s="34">
        <f t="shared" si="6"/>
        <v>0.826649052162776</v>
      </c>
      <c r="S41" s="34">
        <f t="shared" si="7"/>
        <v>0.841310644257997</v>
      </c>
      <c r="T41" s="37"/>
      <c r="U41" s="38">
        <v>-200</v>
      </c>
    </row>
    <row r="42" s="7" customFormat="1" spans="1:21">
      <c r="A42" s="24">
        <v>40</v>
      </c>
      <c r="B42" s="28">
        <v>373</v>
      </c>
      <c r="C42" s="29" t="s">
        <v>78</v>
      </c>
      <c r="D42" s="28" t="s">
        <v>31</v>
      </c>
      <c r="E42" s="28" t="s">
        <v>37</v>
      </c>
      <c r="F42" s="5">
        <v>11187</v>
      </c>
      <c r="G42" s="5">
        <f t="shared" si="0"/>
        <v>55935</v>
      </c>
      <c r="H42" s="27">
        <v>3551.8725</v>
      </c>
      <c r="I42" s="27">
        <f t="shared" si="1"/>
        <v>17759.3625</v>
      </c>
      <c r="J42" s="5">
        <v>12000.6</v>
      </c>
      <c r="K42" s="5">
        <f t="shared" si="2"/>
        <v>60003</v>
      </c>
      <c r="L42" s="27">
        <v>3657.78288</v>
      </c>
      <c r="M42" s="27">
        <f t="shared" si="3"/>
        <v>18288.9144</v>
      </c>
      <c r="N42" s="5">
        <v>49492.69</v>
      </c>
      <c r="O42" s="5">
        <v>14121.12</v>
      </c>
      <c r="P42" s="34">
        <f t="shared" si="4"/>
        <v>0.884825064807366</v>
      </c>
      <c r="Q42" s="34">
        <f t="shared" si="5"/>
        <v>0.795136649753053</v>
      </c>
      <c r="R42" s="34">
        <f t="shared" si="6"/>
        <v>0.824836924820426</v>
      </c>
      <c r="S42" s="34">
        <f t="shared" si="7"/>
        <v>0.772113625289864</v>
      </c>
      <c r="T42" s="37"/>
      <c r="U42" s="38">
        <v>-200</v>
      </c>
    </row>
    <row r="43" s="7" customFormat="1" spans="1:21">
      <c r="A43" s="24">
        <v>41</v>
      </c>
      <c r="B43" s="28">
        <v>108656</v>
      </c>
      <c r="C43" s="29" t="s">
        <v>79</v>
      </c>
      <c r="D43" s="28" t="s">
        <v>51</v>
      </c>
      <c r="E43" s="28" t="s">
        <v>43</v>
      </c>
      <c r="F43" s="5">
        <v>11275</v>
      </c>
      <c r="G43" s="5">
        <f t="shared" si="0"/>
        <v>56375</v>
      </c>
      <c r="H43" s="27">
        <v>2594.3775</v>
      </c>
      <c r="I43" s="27">
        <f t="shared" si="1"/>
        <v>12971.8875</v>
      </c>
      <c r="J43" s="5">
        <v>12095</v>
      </c>
      <c r="K43" s="5">
        <f t="shared" si="2"/>
        <v>60475</v>
      </c>
      <c r="L43" s="27">
        <v>2671.73712</v>
      </c>
      <c r="M43" s="27">
        <f t="shared" si="3"/>
        <v>13358.6856</v>
      </c>
      <c r="N43" s="5">
        <v>49881.6</v>
      </c>
      <c r="O43" s="5">
        <v>9074.63</v>
      </c>
      <c r="P43" s="34">
        <f t="shared" si="4"/>
        <v>0.884817738359202</v>
      </c>
      <c r="Q43" s="34">
        <f t="shared" si="5"/>
        <v>0.6995612627692</v>
      </c>
      <c r="R43" s="34">
        <f t="shared" si="6"/>
        <v>0.824830095080612</v>
      </c>
      <c r="S43" s="34">
        <f t="shared" si="7"/>
        <v>0.679305604737041</v>
      </c>
      <c r="T43" s="37"/>
      <c r="U43" s="38">
        <v>-200</v>
      </c>
    </row>
    <row r="44" s="7" customFormat="1" spans="1:21">
      <c r="A44" s="24">
        <v>42</v>
      </c>
      <c r="B44" s="28">
        <v>359</v>
      </c>
      <c r="C44" s="29" t="s">
        <v>80</v>
      </c>
      <c r="D44" s="28" t="s">
        <v>27</v>
      </c>
      <c r="E44" s="28" t="s">
        <v>37</v>
      </c>
      <c r="F44" s="5">
        <v>9187.2</v>
      </c>
      <c r="G44" s="5">
        <f t="shared" si="0"/>
        <v>45936</v>
      </c>
      <c r="H44" s="27">
        <v>2177.3664</v>
      </c>
      <c r="I44" s="27">
        <f t="shared" si="1"/>
        <v>10886.832</v>
      </c>
      <c r="J44" s="5">
        <v>9855.36</v>
      </c>
      <c r="K44" s="5">
        <f t="shared" si="2"/>
        <v>49276.8</v>
      </c>
      <c r="L44" s="27">
        <v>2242.2915072</v>
      </c>
      <c r="M44" s="27">
        <f t="shared" si="3"/>
        <v>11211.457536</v>
      </c>
      <c r="N44" s="5">
        <v>40529.23</v>
      </c>
      <c r="O44" s="5">
        <v>8795.86</v>
      </c>
      <c r="P44" s="34">
        <f t="shared" si="4"/>
        <v>0.882297762103797</v>
      </c>
      <c r="Q44" s="34">
        <f t="shared" si="5"/>
        <v>0.807935678625334</v>
      </c>
      <c r="R44" s="34">
        <f t="shared" si="6"/>
        <v>0.822480964673031</v>
      </c>
      <c r="S44" s="34">
        <f t="shared" si="7"/>
        <v>0.78454206081203</v>
      </c>
      <c r="T44" s="37"/>
      <c r="U44" s="38">
        <v>-200</v>
      </c>
    </row>
    <row r="45" s="7" customFormat="1" spans="1:21">
      <c r="A45" s="24">
        <v>43</v>
      </c>
      <c r="B45" s="28">
        <v>106399</v>
      </c>
      <c r="C45" s="29" t="s">
        <v>81</v>
      </c>
      <c r="D45" s="28" t="s">
        <v>27</v>
      </c>
      <c r="E45" s="28" t="s">
        <v>37</v>
      </c>
      <c r="F45" s="5">
        <v>8662.5</v>
      </c>
      <c r="G45" s="5">
        <f t="shared" si="0"/>
        <v>43312.5</v>
      </c>
      <c r="H45" s="27">
        <v>2816.17875</v>
      </c>
      <c r="I45" s="27">
        <f t="shared" si="1"/>
        <v>14080.89375</v>
      </c>
      <c r="J45" s="5">
        <v>9292.5</v>
      </c>
      <c r="K45" s="5">
        <f t="shared" si="2"/>
        <v>46462.5</v>
      </c>
      <c r="L45" s="27">
        <v>2900.15208</v>
      </c>
      <c r="M45" s="27">
        <f t="shared" si="3"/>
        <v>14500.7604</v>
      </c>
      <c r="N45" s="5">
        <v>38179.59</v>
      </c>
      <c r="O45" s="5">
        <v>11368.75</v>
      </c>
      <c r="P45" s="34">
        <f t="shared" si="4"/>
        <v>0.881491255411255</v>
      </c>
      <c r="Q45" s="34">
        <f t="shared" si="5"/>
        <v>0.807388380442825</v>
      </c>
      <c r="R45" s="34">
        <f t="shared" si="6"/>
        <v>0.821729136400323</v>
      </c>
      <c r="S45" s="34">
        <f t="shared" si="7"/>
        <v>0.784010609540173</v>
      </c>
      <c r="T45" s="37"/>
      <c r="U45" s="38">
        <v>-200</v>
      </c>
    </row>
    <row r="46" s="7" customFormat="1" spans="1:21">
      <c r="A46" s="24">
        <v>44</v>
      </c>
      <c r="B46" s="28">
        <v>365</v>
      </c>
      <c r="C46" s="29" t="s">
        <v>82</v>
      </c>
      <c r="D46" s="28" t="s">
        <v>27</v>
      </c>
      <c r="E46" s="28" t="s">
        <v>43</v>
      </c>
      <c r="F46" s="5">
        <v>13051.5</v>
      </c>
      <c r="G46" s="5">
        <f t="shared" si="0"/>
        <v>65257.5</v>
      </c>
      <c r="H46" s="27">
        <v>3757.52685</v>
      </c>
      <c r="I46" s="27">
        <f t="shared" si="1"/>
        <v>18787.63425</v>
      </c>
      <c r="J46" s="5">
        <v>14000.7</v>
      </c>
      <c r="K46" s="5">
        <f t="shared" si="2"/>
        <v>70003.5</v>
      </c>
      <c r="L46" s="27">
        <v>3869.5694688</v>
      </c>
      <c r="M46" s="27">
        <f t="shared" si="3"/>
        <v>19347.847344</v>
      </c>
      <c r="N46" s="5">
        <v>57512.94</v>
      </c>
      <c r="O46" s="5">
        <v>16020.12</v>
      </c>
      <c r="P46" s="34">
        <f t="shared" si="4"/>
        <v>0.881323066314217</v>
      </c>
      <c r="Q46" s="34">
        <f t="shared" si="5"/>
        <v>0.852694904894691</v>
      </c>
      <c r="R46" s="34">
        <f t="shared" si="6"/>
        <v>0.821572349953931</v>
      </c>
      <c r="S46" s="34">
        <f t="shared" si="7"/>
        <v>0.828005292535453</v>
      </c>
      <c r="T46" s="37"/>
      <c r="U46" s="38">
        <v>-200</v>
      </c>
    </row>
    <row r="47" s="7" customFormat="1" spans="1:21">
      <c r="A47" s="24">
        <v>45</v>
      </c>
      <c r="B47" s="28">
        <v>754</v>
      </c>
      <c r="C47" s="29" t="s">
        <v>83</v>
      </c>
      <c r="D47" s="28" t="s">
        <v>36</v>
      </c>
      <c r="E47" s="28" t="s">
        <v>24</v>
      </c>
      <c r="F47" s="5">
        <v>4972</v>
      </c>
      <c r="G47" s="5">
        <f t="shared" si="0"/>
        <v>24860</v>
      </c>
      <c r="H47" s="27">
        <v>1441.88</v>
      </c>
      <c r="I47" s="27">
        <f t="shared" si="1"/>
        <v>7209.4</v>
      </c>
      <c r="J47" s="5">
        <v>5333.6</v>
      </c>
      <c r="K47" s="5">
        <f t="shared" si="2"/>
        <v>26668</v>
      </c>
      <c r="L47" s="27">
        <v>1484.87424</v>
      </c>
      <c r="M47" s="27">
        <f t="shared" si="3"/>
        <v>7424.3712</v>
      </c>
      <c r="N47" s="5">
        <v>21791.69</v>
      </c>
      <c r="O47" s="5">
        <v>7175.28</v>
      </c>
      <c r="P47" s="34">
        <f t="shared" si="4"/>
        <v>0.876576427996782</v>
      </c>
      <c r="Q47" s="34">
        <f t="shared" si="5"/>
        <v>0.99526728992704</v>
      </c>
      <c r="R47" s="34">
        <f t="shared" si="6"/>
        <v>0.817147517624119</v>
      </c>
      <c r="S47" s="34">
        <f t="shared" si="7"/>
        <v>0.966449522351469</v>
      </c>
      <c r="T47" s="37"/>
      <c r="U47" s="38">
        <v>-100</v>
      </c>
    </row>
    <row r="48" s="7" customFormat="1" spans="1:21">
      <c r="A48" s="24">
        <v>46</v>
      </c>
      <c r="B48" s="28">
        <v>514</v>
      </c>
      <c r="C48" s="29" t="s">
        <v>84</v>
      </c>
      <c r="D48" s="28" t="s">
        <v>51</v>
      </c>
      <c r="E48" s="28" t="s">
        <v>37</v>
      </c>
      <c r="F48" s="5">
        <v>9322.5</v>
      </c>
      <c r="G48" s="5">
        <f t="shared" si="0"/>
        <v>46612.5</v>
      </c>
      <c r="H48" s="27">
        <v>2836.83675</v>
      </c>
      <c r="I48" s="27">
        <f t="shared" si="1"/>
        <v>14184.18375</v>
      </c>
      <c r="J48" s="5">
        <v>10000.5</v>
      </c>
      <c r="K48" s="5">
        <f t="shared" si="2"/>
        <v>50002.5</v>
      </c>
      <c r="L48" s="27">
        <v>2921.426064</v>
      </c>
      <c r="M48" s="27">
        <f t="shared" si="3"/>
        <v>14607.13032</v>
      </c>
      <c r="N48" s="5">
        <v>40858.66</v>
      </c>
      <c r="O48" s="5">
        <v>12687.15</v>
      </c>
      <c r="P48" s="34">
        <f t="shared" si="4"/>
        <v>0.87656015017431</v>
      </c>
      <c r="Q48" s="34">
        <f t="shared" si="5"/>
        <v>0.894457532672615</v>
      </c>
      <c r="R48" s="34">
        <f t="shared" si="6"/>
        <v>0.817132343382831</v>
      </c>
      <c r="S48" s="34">
        <f t="shared" si="7"/>
        <v>0.868558691684213</v>
      </c>
      <c r="T48" s="37"/>
      <c r="U48" s="38">
        <v>-200</v>
      </c>
    </row>
    <row r="49" s="7" customFormat="1" spans="1:21">
      <c r="A49" s="24">
        <v>47</v>
      </c>
      <c r="B49" s="28">
        <v>104429</v>
      </c>
      <c r="C49" s="29" t="s">
        <v>85</v>
      </c>
      <c r="D49" s="28" t="s">
        <v>27</v>
      </c>
      <c r="E49" s="28" t="s">
        <v>24</v>
      </c>
      <c r="F49" s="5">
        <v>4400</v>
      </c>
      <c r="G49" s="5">
        <f t="shared" si="0"/>
        <v>22000</v>
      </c>
      <c r="H49" s="27">
        <v>1002.76</v>
      </c>
      <c r="I49" s="27">
        <f t="shared" si="1"/>
        <v>5013.8</v>
      </c>
      <c r="J49" s="5">
        <v>4720</v>
      </c>
      <c r="K49" s="5">
        <f t="shared" si="2"/>
        <v>23600</v>
      </c>
      <c r="L49" s="27">
        <v>1032.66048</v>
      </c>
      <c r="M49" s="27">
        <f t="shared" si="3"/>
        <v>5163.3024</v>
      </c>
      <c r="N49" s="5">
        <v>19260.24</v>
      </c>
      <c r="O49" s="5">
        <v>4127.56</v>
      </c>
      <c r="P49" s="34">
        <f t="shared" si="4"/>
        <v>0.875465454545455</v>
      </c>
      <c r="Q49" s="34">
        <f t="shared" si="5"/>
        <v>0.823239857991942</v>
      </c>
      <c r="R49" s="34">
        <f t="shared" si="6"/>
        <v>0.81611186440678</v>
      </c>
      <c r="S49" s="34">
        <f t="shared" si="7"/>
        <v>0.799403110691328</v>
      </c>
      <c r="T49" s="37"/>
      <c r="U49" s="38">
        <v>-100</v>
      </c>
    </row>
    <row r="50" s="7" customFormat="1" spans="1:21">
      <c r="A50" s="24">
        <v>48</v>
      </c>
      <c r="B50" s="28">
        <v>102479</v>
      </c>
      <c r="C50" s="29" t="s">
        <v>86</v>
      </c>
      <c r="D50" s="28" t="s">
        <v>31</v>
      </c>
      <c r="E50" s="28" t="s">
        <v>24</v>
      </c>
      <c r="F50" s="5">
        <v>5841</v>
      </c>
      <c r="G50" s="5">
        <f t="shared" si="0"/>
        <v>29205</v>
      </c>
      <c r="H50" s="27">
        <v>2075.8914</v>
      </c>
      <c r="I50" s="27">
        <f t="shared" si="1"/>
        <v>10379.457</v>
      </c>
      <c r="J50" s="5">
        <v>6265.8</v>
      </c>
      <c r="K50" s="5">
        <f t="shared" si="2"/>
        <v>31329</v>
      </c>
      <c r="L50" s="27">
        <v>2137.7907072</v>
      </c>
      <c r="M50" s="27">
        <f t="shared" si="3"/>
        <v>10688.953536</v>
      </c>
      <c r="N50" s="5">
        <v>25515.71</v>
      </c>
      <c r="O50" s="5">
        <v>7566.49</v>
      </c>
      <c r="P50" s="34">
        <f t="shared" si="4"/>
        <v>0.873676082862524</v>
      </c>
      <c r="Q50" s="34">
        <f t="shared" si="5"/>
        <v>0.728987075142756</v>
      </c>
      <c r="R50" s="34">
        <f t="shared" si="6"/>
        <v>0.814443806058285</v>
      </c>
      <c r="S50" s="34">
        <f t="shared" si="7"/>
        <v>0.707879398531984</v>
      </c>
      <c r="T50" s="37"/>
      <c r="U50" s="38">
        <v>-100</v>
      </c>
    </row>
    <row r="51" s="7" customFormat="1" spans="1:21">
      <c r="A51" s="24">
        <v>49</v>
      </c>
      <c r="B51" s="28">
        <v>106568</v>
      </c>
      <c r="C51" s="29" t="s">
        <v>87</v>
      </c>
      <c r="D51" s="28" t="s">
        <v>23</v>
      </c>
      <c r="E51" s="28" t="s">
        <v>28</v>
      </c>
      <c r="F51" s="5">
        <v>3575</v>
      </c>
      <c r="G51" s="5">
        <f t="shared" si="0"/>
        <v>17875</v>
      </c>
      <c r="H51" s="27">
        <v>1152.58</v>
      </c>
      <c r="I51" s="27">
        <f t="shared" si="1"/>
        <v>5762.9</v>
      </c>
      <c r="J51" s="5">
        <v>3835</v>
      </c>
      <c r="K51" s="5">
        <f t="shared" si="2"/>
        <v>19175</v>
      </c>
      <c r="L51" s="27">
        <v>1186.94784</v>
      </c>
      <c r="M51" s="27">
        <f t="shared" si="3"/>
        <v>5934.7392</v>
      </c>
      <c r="N51" s="5">
        <v>15614.93</v>
      </c>
      <c r="O51" s="5">
        <v>4606.72</v>
      </c>
      <c r="P51" s="34">
        <f t="shared" si="4"/>
        <v>0.873562517482517</v>
      </c>
      <c r="Q51" s="34">
        <f t="shared" si="5"/>
        <v>0.799375314511791</v>
      </c>
      <c r="R51" s="34">
        <f t="shared" si="6"/>
        <v>0.814337940026076</v>
      </c>
      <c r="S51" s="34">
        <f t="shared" si="7"/>
        <v>0.776229560348667</v>
      </c>
      <c r="T51" s="37"/>
      <c r="U51" s="38">
        <v>-100</v>
      </c>
    </row>
    <row r="52" s="7" customFormat="1" spans="1:21">
      <c r="A52" s="24">
        <v>50</v>
      </c>
      <c r="B52" s="28">
        <v>377</v>
      </c>
      <c r="C52" s="29" t="s">
        <v>88</v>
      </c>
      <c r="D52" s="28" t="s">
        <v>23</v>
      </c>
      <c r="E52" s="28" t="s">
        <v>52</v>
      </c>
      <c r="F52" s="5">
        <v>8079.5</v>
      </c>
      <c r="G52" s="5">
        <f t="shared" si="0"/>
        <v>40397.5</v>
      </c>
      <c r="H52" s="27">
        <v>2727.6392</v>
      </c>
      <c r="I52" s="27">
        <f t="shared" si="1"/>
        <v>13638.196</v>
      </c>
      <c r="J52" s="5">
        <v>8667.1</v>
      </c>
      <c r="K52" s="5">
        <f t="shared" si="2"/>
        <v>43335.5</v>
      </c>
      <c r="L52" s="27">
        <v>2808.9724416</v>
      </c>
      <c r="M52" s="27">
        <f t="shared" si="3"/>
        <v>14044.862208</v>
      </c>
      <c r="N52" s="5">
        <v>35120.72</v>
      </c>
      <c r="O52" s="5">
        <v>10807.89</v>
      </c>
      <c r="P52" s="34">
        <f t="shared" si="4"/>
        <v>0.869378550652887</v>
      </c>
      <c r="Q52" s="34">
        <f t="shared" si="5"/>
        <v>0.792472112880618</v>
      </c>
      <c r="R52" s="34">
        <f t="shared" si="6"/>
        <v>0.810437631964556</v>
      </c>
      <c r="S52" s="34">
        <f t="shared" si="7"/>
        <v>0.769526239555685</v>
      </c>
      <c r="T52" s="37"/>
      <c r="U52" s="38">
        <v>-200</v>
      </c>
    </row>
    <row r="53" s="7" customFormat="1" spans="1:21">
      <c r="A53" s="24">
        <v>51</v>
      </c>
      <c r="B53" s="28">
        <v>585</v>
      </c>
      <c r="C53" s="29" t="s">
        <v>89</v>
      </c>
      <c r="D53" s="28" t="s">
        <v>31</v>
      </c>
      <c r="E53" s="28" t="s">
        <v>37</v>
      </c>
      <c r="F53" s="5">
        <v>11088</v>
      </c>
      <c r="G53" s="5">
        <f t="shared" si="0"/>
        <v>55440</v>
      </c>
      <c r="H53" s="27">
        <v>3548.16</v>
      </c>
      <c r="I53" s="27">
        <f t="shared" si="1"/>
        <v>17740.8</v>
      </c>
      <c r="J53" s="5">
        <v>11894.4</v>
      </c>
      <c r="K53" s="5">
        <f t="shared" si="2"/>
        <v>59472</v>
      </c>
      <c r="L53" s="27">
        <v>3653.95968</v>
      </c>
      <c r="M53" s="27">
        <f t="shared" si="3"/>
        <v>18269.7984</v>
      </c>
      <c r="N53" s="5">
        <v>48127.69</v>
      </c>
      <c r="O53" s="5">
        <v>14822.29</v>
      </c>
      <c r="P53" s="34">
        <f t="shared" si="4"/>
        <v>0.868104076479077</v>
      </c>
      <c r="Q53" s="34">
        <f t="shared" si="5"/>
        <v>0.83549163510101</v>
      </c>
      <c r="R53" s="34">
        <f t="shared" si="6"/>
        <v>0.809249562819478</v>
      </c>
      <c r="S53" s="34">
        <f t="shared" si="7"/>
        <v>0.811300140016871</v>
      </c>
      <c r="T53" s="37"/>
      <c r="U53" s="38">
        <v>-200</v>
      </c>
    </row>
    <row r="54" s="7" customFormat="1" spans="1:21">
      <c r="A54" s="24">
        <v>52</v>
      </c>
      <c r="B54" s="28">
        <v>723</v>
      </c>
      <c r="C54" s="29" t="s">
        <v>90</v>
      </c>
      <c r="D54" s="28" t="s">
        <v>23</v>
      </c>
      <c r="E54" s="28" t="s">
        <v>28</v>
      </c>
      <c r="F54" s="5">
        <v>5225</v>
      </c>
      <c r="G54" s="5">
        <f t="shared" si="0"/>
        <v>26125</v>
      </c>
      <c r="H54" s="27">
        <v>1545.0325</v>
      </c>
      <c r="I54" s="27">
        <f t="shared" si="1"/>
        <v>7725.1625</v>
      </c>
      <c r="J54" s="5">
        <v>5605</v>
      </c>
      <c r="K54" s="5">
        <f t="shared" si="2"/>
        <v>28025</v>
      </c>
      <c r="L54" s="27">
        <v>1591.10256</v>
      </c>
      <c r="M54" s="27">
        <f t="shared" si="3"/>
        <v>7955.5128</v>
      </c>
      <c r="N54" s="5">
        <v>22651.95</v>
      </c>
      <c r="O54" s="5">
        <v>6686.18</v>
      </c>
      <c r="P54" s="34">
        <f t="shared" si="4"/>
        <v>0.86706028708134</v>
      </c>
      <c r="Q54" s="34">
        <f t="shared" si="5"/>
        <v>0.865506712641967</v>
      </c>
      <c r="R54" s="34">
        <f t="shared" si="6"/>
        <v>0.808276538804639</v>
      </c>
      <c r="S54" s="34">
        <f t="shared" si="7"/>
        <v>0.840446136922814</v>
      </c>
      <c r="T54" s="37"/>
      <c r="U54" s="38">
        <v>-100</v>
      </c>
    </row>
    <row r="55" s="7" customFormat="1" spans="1:21">
      <c r="A55" s="24">
        <v>53</v>
      </c>
      <c r="B55" s="28">
        <v>114622</v>
      </c>
      <c r="C55" s="29" t="s">
        <v>91</v>
      </c>
      <c r="D55" s="28" t="s">
        <v>31</v>
      </c>
      <c r="E55" s="28" t="s">
        <v>37</v>
      </c>
      <c r="F55" s="5">
        <v>8937.5</v>
      </c>
      <c r="G55" s="5">
        <f t="shared" si="0"/>
        <v>44687.5</v>
      </c>
      <c r="H55" s="27">
        <v>3126.3375</v>
      </c>
      <c r="I55" s="27">
        <f t="shared" si="1"/>
        <v>15631.6875</v>
      </c>
      <c r="J55" s="5">
        <v>9587.5</v>
      </c>
      <c r="K55" s="5">
        <f t="shared" si="2"/>
        <v>47937.5</v>
      </c>
      <c r="L55" s="27">
        <v>3219.5592</v>
      </c>
      <c r="M55" s="27">
        <f t="shared" si="3"/>
        <v>16097.796</v>
      </c>
      <c r="N55" s="5">
        <v>38731.77</v>
      </c>
      <c r="O55" s="5">
        <v>12383.64</v>
      </c>
      <c r="P55" s="34">
        <f t="shared" si="4"/>
        <v>0.866724923076923</v>
      </c>
      <c r="Q55" s="34">
        <f t="shared" si="5"/>
        <v>0.79221389245403</v>
      </c>
      <c r="R55" s="34">
        <f t="shared" si="6"/>
        <v>0.807963911342894</v>
      </c>
      <c r="S55" s="34">
        <f t="shared" si="7"/>
        <v>0.769275495850488</v>
      </c>
      <c r="T55" s="37"/>
      <c r="U55" s="38">
        <v>-200</v>
      </c>
    </row>
    <row r="56" s="7" customFormat="1" spans="1:21">
      <c r="A56" s="24">
        <v>54</v>
      </c>
      <c r="B56" s="28">
        <v>710</v>
      </c>
      <c r="C56" s="29" t="s">
        <v>92</v>
      </c>
      <c r="D56" s="28" t="s">
        <v>36</v>
      </c>
      <c r="E56" s="28" t="s">
        <v>24</v>
      </c>
      <c r="F56" s="5">
        <v>5500</v>
      </c>
      <c r="G56" s="5">
        <f t="shared" si="0"/>
        <v>27500</v>
      </c>
      <c r="H56" s="27">
        <v>1950.85</v>
      </c>
      <c r="I56" s="27">
        <f t="shared" si="1"/>
        <v>9754.25</v>
      </c>
      <c r="J56" s="5">
        <v>5900</v>
      </c>
      <c r="K56" s="5">
        <f t="shared" si="2"/>
        <v>29500</v>
      </c>
      <c r="L56" s="27">
        <v>2009.0208</v>
      </c>
      <c r="M56" s="27">
        <f t="shared" si="3"/>
        <v>10045.104</v>
      </c>
      <c r="N56" s="5">
        <v>23605.6</v>
      </c>
      <c r="O56" s="5">
        <v>7402.33</v>
      </c>
      <c r="P56" s="34">
        <f t="shared" si="4"/>
        <v>0.858385454545454</v>
      </c>
      <c r="Q56" s="34">
        <f t="shared" si="5"/>
        <v>0.758882538380706</v>
      </c>
      <c r="R56" s="34">
        <f t="shared" si="6"/>
        <v>0.800189830508474</v>
      </c>
      <c r="S56" s="34">
        <f t="shared" si="7"/>
        <v>0.736909244543411</v>
      </c>
      <c r="T56" s="37"/>
      <c r="U56" s="38">
        <v>-100</v>
      </c>
    </row>
    <row r="57" s="7" customFormat="1" spans="1:21">
      <c r="A57" s="24">
        <v>55</v>
      </c>
      <c r="B57" s="28">
        <v>578</v>
      </c>
      <c r="C57" s="29" t="s">
        <v>93</v>
      </c>
      <c r="D57" s="28" t="s">
        <v>31</v>
      </c>
      <c r="E57" s="28" t="s">
        <v>52</v>
      </c>
      <c r="F57" s="5">
        <v>9198.2</v>
      </c>
      <c r="G57" s="5">
        <f t="shared" si="0"/>
        <v>45991</v>
      </c>
      <c r="H57" s="27">
        <v>2851.442</v>
      </c>
      <c r="I57" s="27">
        <f t="shared" si="1"/>
        <v>14257.21</v>
      </c>
      <c r="J57" s="5">
        <v>9867.16</v>
      </c>
      <c r="K57" s="5">
        <f t="shared" si="2"/>
        <v>49335.8</v>
      </c>
      <c r="L57" s="27">
        <v>2936.466816</v>
      </c>
      <c r="M57" s="27">
        <f t="shared" si="3"/>
        <v>14682.33408</v>
      </c>
      <c r="N57" s="5">
        <v>39107.33</v>
      </c>
      <c r="O57" s="5">
        <v>11686.55</v>
      </c>
      <c r="P57" s="34">
        <f t="shared" si="4"/>
        <v>0.850325715900937</v>
      </c>
      <c r="Q57" s="34">
        <f t="shared" si="5"/>
        <v>0.819694035509051</v>
      </c>
      <c r="R57" s="34">
        <f t="shared" si="6"/>
        <v>0.792676514822907</v>
      </c>
      <c r="S57" s="34">
        <f t="shared" si="7"/>
        <v>0.795959956797278</v>
      </c>
      <c r="T57" s="37"/>
      <c r="U57" s="38">
        <v>-200</v>
      </c>
    </row>
    <row r="58" s="7" customFormat="1" spans="1:21">
      <c r="A58" s="24">
        <v>56</v>
      </c>
      <c r="B58" s="28">
        <v>742</v>
      </c>
      <c r="C58" s="29" t="s">
        <v>94</v>
      </c>
      <c r="D58" s="28" t="s">
        <v>49</v>
      </c>
      <c r="E58" s="28" t="s">
        <v>95</v>
      </c>
      <c r="F58" s="5">
        <v>11808.5</v>
      </c>
      <c r="G58" s="5">
        <f t="shared" si="0"/>
        <v>59042.5</v>
      </c>
      <c r="H58" s="27">
        <v>2538.8275</v>
      </c>
      <c r="I58" s="27">
        <f t="shared" si="1"/>
        <v>12694.1375</v>
      </c>
      <c r="J58" s="5">
        <v>12667.3</v>
      </c>
      <c r="K58" s="5">
        <f t="shared" si="2"/>
        <v>63336.5</v>
      </c>
      <c r="L58" s="27">
        <v>2614.53072</v>
      </c>
      <c r="M58" s="27">
        <f t="shared" si="3"/>
        <v>13072.6536</v>
      </c>
      <c r="N58" s="5">
        <v>50033.44</v>
      </c>
      <c r="O58" s="5">
        <v>11237.51</v>
      </c>
      <c r="P58" s="34">
        <f t="shared" si="4"/>
        <v>0.847413981454037</v>
      </c>
      <c r="Q58" s="34">
        <f t="shared" si="5"/>
        <v>0.885251951934505</v>
      </c>
      <c r="R58" s="34">
        <f t="shared" si="6"/>
        <v>0.789962186101221</v>
      </c>
      <c r="S58" s="34">
        <f t="shared" si="7"/>
        <v>0.859619656716063</v>
      </c>
      <c r="T58" s="37"/>
      <c r="U58" s="38">
        <v>-200</v>
      </c>
    </row>
    <row r="59" s="7" customFormat="1" spans="1:21">
      <c r="A59" s="24">
        <v>57</v>
      </c>
      <c r="B59" s="28">
        <v>102564</v>
      </c>
      <c r="C59" s="29" t="s">
        <v>96</v>
      </c>
      <c r="D59" s="28" t="s">
        <v>51</v>
      </c>
      <c r="E59" s="28" t="s">
        <v>24</v>
      </c>
      <c r="F59" s="5">
        <v>5775</v>
      </c>
      <c r="G59" s="5">
        <f t="shared" si="0"/>
        <v>28875</v>
      </c>
      <c r="H59" s="27">
        <v>1733.655</v>
      </c>
      <c r="I59" s="27">
        <f t="shared" si="1"/>
        <v>8668.275</v>
      </c>
      <c r="J59" s="5">
        <v>6195</v>
      </c>
      <c r="K59" s="5">
        <f t="shared" si="2"/>
        <v>30975</v>
      </c>
      <c r="L59" s="27">
        <v>1785.34944</v>
      </c>
      <c r="M59" s="27">
        <f t="shared" si="3"/>
        <v>8926.7472</v>
      </c>
      <c r="N59" s="5">
        <v>24296.05</v>
      </c>
      <c r="O59" s="5">
        <v>6881.93</v>
      </c>
      <c r="P59" s="34">
        <f t="shared" si="4"/>
        <v>0.841421645021645</v>
      </c>
      <c r="Q59" s="34">
        <f t="shared" si="5"/>
        <v>0.793921512642365</v>
      </c>
      <c r="R59" s="34">
        <f t="shared" si="6"/>
        <v>0.78437610976594</v>
      </c>
      <c r="S59" s="34">
        <f t="shared" si="7"/>
        <v>0.770933672233935</v>
      </c>
      <c r="T59" s="37"/>
      <c r="U59" s="38">
        <v>-100</v>
      </c>
    </row>
    <row r="60" s="7" customFormat="1" spans="1:21">
      <c r="A60" s="24">
        <v>58</v>
      </c>
      <c r="B60" s="28">
        <v>117637</v>
      </c>
      <c r="C60" s="29" t="s">
        <v>97</v>
      </c>
      <c r="D60" s="28" t="s">
        <v>51</v>
      </c>
      <c r="E60" s="28" t="s">
        <v>28</v>
      </c>
      <c r="F60" s="5">
        <v>4125</v>
      </c>
      <c r="G60" s="5">
        <f t="shared" si="0"/>
        <v>20625</v>
      </c>
      <c r="H60" s="27">
        <v>1231.725</v>
      </c>
      <c r="I60" s="27">
        <f t="shared" si="1"/>
        <v>6158.625</v>
      </c>
      <c r="J60" s="5">
        <v>4425</v>
      </c>
      <c r="K60" s="5">
        <f t="shared" si="2"/>
        <v>22125</v>
      </c>
      <c r="L60" s="27">
        <v>1268.4528</v>
      </c>
      <c r="M60" s="27">
        <f t="shared" si="3"/>
        <v>6342.264</v>
      </c>
      <c r="N60" s="5">
        <v>17319.33</v>
      </c>
      <c r="O60" s="5">
        <v>5515.24</v>
      </c>
      <c r="P60" s="34">
        <f t="shared" si="4"/>
        <v>0.839725090909091</v>
      </c>
      <c r="Q60" s="34">
        <f t="shared" si="5"/>
        <v>0.89553106415799</v>
      </c>
      <c r="R60" s="34">
        <f t="shared" si="6"/>
        <v>0.782794576271187</v>
      </c>
      <c r="S60" s="34">
        <f t="shared" si="7"/>
        <v>0.869601139277709</v>
      </c>
      <c r="T60" s="37"/>
      <c r="U60" s="38">
        <v>-100</v>
      </c>
    </row>
    <row r="61" s="7" customFormat="1" spans="1:21">
      <c r="A61" s="24">
        <v>59</v>
      </c>
      <c r="B61" s="28">
        <v>357</v>
      </c>
      <c r="C61" s="29" t="s">
        <v>98</v>
      </c>
      <c r="D61" s="28" t="s">
        <v>27</v>
      </c>
      <c r="E61" s="28" t="s">
        <v>37</v>
      </c>
      <c r="F61" s="5">
        <v>8949.6</v>
      </c>
      <c r="G61" s="5">
        <f t="shared" si="0"/>
        <v>44748</v>
      </c>
      <c r="H61" s="27">
        <v>2608.8084</v>
      </c>
      <c r="I61" s="27">
        <f t="shared" si="1"/>
        <v>13044.042</v>
      </c>
      <c r="J61" s="5">
        <v>9600.48</v>
      </c>
      <c r="K61" s="5">
        <f t="shared" si="2"/>
        <v>48002.4</v>
      </c>
      <c r="L61" s="27">
        <v>2686.5983232</v>
      </c>
      <c r="M61" s="27">
        <f t="shared" si="3"/>
        <v>13432.991616</v>
      </c>
      <c r="N61" s="5">
        <v>37392.25</v>
      </c>
      <c r="O61" s="5">
        <v>8703.39</v>
      </c>
      <c r="P61" s="34">
        <f t="shared" si="4"/>
        <v>0.835618351658175</v>
      </c>
      <c r="Q61" s="34">
        <f t="shared" si="5"/>
        <v>0.667231062273488</v>
      </c>
      <c r="R61" s="34">
        <f t="shared" si="6"/>
        <v>0.778966260020332</v>
      </c>
      <c r="S61" s="34">
        <f t="shared" si="7"/>
        <v>0.647911518803705</v>
      </c>
      <c r="T61" s="37"/>
      <c r="U61" s="38">
        <v>-200</v>
      </c>
    </row>
    <row r="62" s="7" customFormat="1" spans="1:21">
      <c r="A62" s="24">
        <v>60</v>
      </c>
      <c r="B62" s="28">
        <v>105910</v>
      </c>
      <c r="C62" s="29" t="s">
        <v>99</v>
      </c>
      <c r="D62" s="28" t="s">
        <v>31</v>
      </c>
      <c r="E62" s="28" t="s">
        <v>24</v>
      </c>
      <c r="F62" s="5">
        <v>7562.5</v>
      </c>
      <c r="G62" s="5">
        <f t="shared" si="0"/>
        <v>37812.5</v>
      </c>
      <c r="H62" s="27">
        <v>2492.6</v>
      </c>
      <c r="I62" s="27">
        <f t="shared" si="1"/>
        <v>12463</v>
      </c>
      <c r="J62" s="5">
        <v>8112.5</v>
      </c>
      <c r="K62" s="5">
        <f t="shared" si="2"/>
        <v>40562.5</v>
      </c>
      <c r="L62" s="27">
        <v>2566.9248</v>
      </c>
      <c r="M62" s="27">
        <f t="shared" si="3"/>
        <v>12834.624</v>
      </c>
      <c r="N62" s="5">
        <v>31485.2</v>
      </c>
      <c r="O62" s="5">
        <v>8102.13</v>
      </c>
      <c r="P62" s="34">
        <f t="shared" si="4"/>
        <v>0.832666446280992</v>
      </c>
      <c r="Q62" s="34">
        <f t="shared" si="5"/>
        <v>0.650094680253551</v>
      </c>
      <c r="R62" s="34">
        <f t="shared" si="6"/>
        <v>0.776214483821263</v>
      </c>
      <c r="S62" s="34">
        <f t="shared" si="7"/>
        <v>0.631271317336604</v>
      </c>
      <c r="T62" s="37"/>
      <c r="U62" s="38">
        <v>-100</v>
      </c>
    </row>
    <row r="63" s="7" customFormat="1" spans="1:21">
      <c r="A63" s="24">
        <v>61</v>
      </c>
      <c r="B63" s="28">
        <v>118758</v>
      </c>
      <c r="C63" s="29" t="s">
        <v>100</v>
      </c>
      <c r="D63" s="28" t="s">
        <v>69</v>
      </c>
      <c r="E63" s="28" t="s">
        <v>28</v>
      </c>
      <c r="F63" s="5">
        <v>3437.5</v>
      </c>
      <c r="G63" s="5">
        <f t="shared" si="0"/>
        <v>17187.5</v>
      </c>
      <c r="H63" s="27">
        <v>981.75</v>
      </c>
      <c r="I63" s="27">
        <f t="shared" si="1"/>
        <v>4908.75</v>
      </c>
      <c r="J63" s="5">
        <v>3687.5</v>
      </c>
      <c r="K63" s="5">
        <f t="shared" si="2"/>
        <v>18437.5</v>
      </c>
      <c r="L63" s="27">
        <v>1011.024</v>
      </c>
      <c r="M63" s="27">
        <f t="shared" si="3"/>
        <v>5055.12</v>
      </c>
      <c r="N63" s="5">
        <v>14305.59</v>
      </c>
      <c r="O63" s="5">
        <v>2668.01</v>
      </c>
      <c r="P63" s="34">
        <f t="shared" si="4"/>
        <v>0.832325236363636</v>
      </c>
      <c r="Q63" s="34">
        <f t="shared" si="5"/>
        <v>0.543521263050675</v>
      </c>
      <c r="R63" s="34">
        <f t="shared" si="6"/>
        <v>0.775896406779661</v>
      </c>
      <c r="S63" s="34">
        <f t="shared" si="7"/>
        <v>0.527783712354999</v>
      </c>
      <c r="T63" s="37"/>
      <c r="U63" s="38">
        <v>-100</v>
      </c>
    </row>
    <row r="64" s="7" customFormat="1" spans="1:21">
      <c r="A64" s="24">
        <v>62</v>
      </c>
      <c r="B64" s="28">
        <v>341</v>
      </c>
      <c r="C64" s="29" t="s">
        <v>101</v>
      </c>
      <c r="D64" s="28" t="s">
        <v>51</v>
      </c>
      <c r="E64" s="28" t="s">
        <v>95</v>
      </c>
      <c r="F64" s="5">
        <v>16445</v>
      </c>
      <c r="G64" s="5">
        <f t="shared" si="0"/>
        <v>82225</v>
      </c>
      <c r="H64" s="27">
        <v>5155.5075</v>
      </c>
      <c r="I64" s="27">
        <f t="shared" si="1"/>
        <v>25777.5375</v>
      </c>
      <c r="J64" s="5">
        <v>17641</v>
      </c>
      <c r="K64" s="5">
        <f t="shared" si="2"/>
        <v>88205</v>
      </c>
      <c r="L64" s="27">
        <v>5309.23536</v>
      </c>
      <c r="M64" s="27">
        <f t="shared" si="3"/>
        <v>26546.1768</v>
      </c>
      <c r="N64" s="5">
        <v>68425.69</v>
      </c>
      <c r="O64" s="5">
        <v>22702.32</v>
      </c>
      <c r="P64" s="34">
        <f t="shared" si="4"/>
        <v>0.832176223776224</v>
      </c>
      <c r="Q64" s="34">
        <f t="shared" si="5"/>
        <v>0.880701657402302</v>
      </c>
      <c r="R64" s="34">
        <f t="shared" si="6"/>
        <v>0.775757496740548</v>
      </c>
      <c r="S64" s="34">
        <f t="shared" si="7"/>
        <v>0.855201115062264</v>
      </c>
      <c r="T64" s="37"/>
      <c r="U64" s="38">
        <v>-200</v>
      </c>
    </row>
    <row r="65" s="7" customFormat="1" spans="1:21">
      <c r="A65" s="24">
        <v>63</v>
      </c>
      <c r="B65" s="28">
        <v>707</v>
      </c>
      <c r="C65" s="29" t="s">
        <v>102</v>
      </c>
      <c r="D65" s="28" t="s">
        <v>23</v>
      </c>
      <c r="E65" s="28" t="s">
        <v>43</v>
      </c>
      <c r="F65" s="5">
        <v>11858</v>
      </c>
      <c r="G65" s="5">
        <f t="shared" si="0"/>
        <v>59290</v>
      </c>
      <c r="H65" s="27">
        <v>3794.56</v>
      </c>
      <c r="I65" s="27">
        <f t="shared" si="1"/>
        <v>18972.8</v>
      </c>
      <c r="J65" s="5">
        <v>12720.4</v>
      </c>
      <c r="K65" s="5">
        <f t="shared" si="2"/>
        <v>63602</v>
      </c>
      <c r="L65" s="27">
        <v>3907.70688</v>
      </c>
      <c r="M65" s="27">
        <f t="shared" si="3"/>
        <v>19538.5344</v>
      </c>
      <c r="N65" s="5">
        <v>49266.44</v>
      </c>
      <c r="O65" s="5">
        <v>15749.1</v>
      </c>
      <c r="P65" s="34">
        <f t="shared" si="4"/>
        <v>0.830940124810255</v>
      </c>
      <c r="Q65" s="34">
        <f t="shared" si="5"/>
        <v>0.830088336987688</v>
      </c>
      <c r="R65" s="34">
        <f t="shared" si="6"/>
        <v>0.774605201094305</v>
      </c>
      <c r="S65" s="34">
        <f t="shared" si="7"/>
        <v>0.806053293331971</v>
      </c>
      <c r="T65" s="37"/>
      <c r="U65" s="38">
        <v>-200</v>
      </c>
    </row>
    <row r="66" s="7" customFormat="1" spans="1:21">
      <c r="A66" s="24">
        <v>64</v>
      </c>
      <c r="B66" s="28">
        <v>539</v>
      </c>
      <c r="C66" s="29" t="s">
        <v>103</v>
      </c>
      <c r="D66" s="28" t="s">
        <v>51</v>
      </c>
      <c r="E66" s="28" t="s">
        <v>24</v>
      </c>
      <c r="F66" s="5">
        <v>6230.4</v>
      </c>
      <c r="G66" s="5">
        <f t="shared" si="0"/>
        <v>31152</v>
      </c>
      <c r="H66" s="27">
        <v>1730.18208</v>
      </c>
      <c r="I66" s="27">
        <f t="shared" si="1"/>
        <v>8650.9104</v>
      </c>
      <c r="J66" s="5">
        <v>6683.52</v>
      </c>
      <c r="K66" s="5">
        <f t="shared" si="2"/>
        <v>33417.6</v>
      </c>
      <c r="L66" s="27">
        <v>1781.77296384</v>
      </c>
      <c r="M66" s="27">
        <f t="shared" si="3"/>
        <v>8908.8648192</v>
      </c>
      <c r="N66" s="5">
        <v>25482.57</v>
      </c>
      <c r="O66" s="5">
        <v>7209.52</v>
      </c>
      <c r="P66" s="34">
        <f t="shared" si="4"/>
        <v>0.81800751155624</v>
      </c>
      <c r="Q66" s="34">
        <f t="shared" si="5"/>
        <v>0.833382807894993</v>
      </c>
      <c r="R66" s="34">
        <f t="shared" si="6"/>
        <v>0.762549375179546</v>
      </c>
      <c r="S66" s="34">
        <f t="shared" si="7"/>
        <v>0.809252373485604</v>
      </c>
      <c r="T66" s="37"/>
      <c r="U66" s="38">
        <v>-100</v>
      </c>
    </row>
    <row r="67" s="7" customFormat="1" spans="1:21">
      <c r="A67" s="24">
        <v>65</v>
      </c>
      <c r="B67" s="28">
        <v>724</v>
      </c>
      <c r="C67" s="29" t="s">
        <v>104</v>
      </c>
      <c r="D67" s="28" t="s">
        <v>31</v>
      </c>
      <c r="E67" s="28" t="s">
        <v>37</v>
      </c>
      <c r="F67" s="5">
        <v>8949.6</v>
      </c>
      <c r="G67" s="5">
        <f t="shared" ref="G67:G130" si="8">F67*5</f>
        <v>44748</v>
      </c>
      <c r="H67" s="27">
        <v>2783.3256</v>
      </c>
      <c r="I67" s="27">
        <f t="shared" ref="I67:I130" si="9">H67*5</f>
        <v>13916.628</v>
      </c>
      <c r="J67" s="5">
        <v>9600.48</v>
      </c>
      <c r="K67" s="5">
        <f t="shared" ref="K67:K130" si="10">J67*5</f>
        <v>48002.4</v>
      </c>
      <c r="L67" s="27">
        <v>2866.3193088</v>
      </c>
      <c r="M67" s="27">
        <f t="shared" ref="M67:M130" si="11">L67*5</f>
        <v>14331.596544</v>
      </c>
      <c r="N67" s="5">
        <v>36549.06</v>
      </c>
      <c r="O67" s="5">
        <v>11435.92</v>
      </c>
      <c r="P67" s="34">
        <f t="shared" ref="P67:P130" si="12">N67/G67</f>
        <v>0.81677527487262</v>
      </c>
      <c r="Q67" s="34">
        <f t="shared" ref="Q67:Q130" si="13">O67/I67</f>
        <v>0.821745037662859</v>
      </c>
      <c r="R67" s="34">
        <f t="shared" ref="R67:R130" si="14">N67/K67</f>
        <v>0.761400679966002</v>
      </c>
      <c r="S67" s="34">
        <f t="shared" ref="S67:S130" si="15">O67/M67</f>
        <v>0.797951572589288</v>
      </c>
      <c r="T67" s="37"/>
      <c r="U67" s="38">
        <v>-200</v>
      </c>
    </row>
    <row r="68" s="7" customFormat="1" spans="1:21">
      <c r="A68" s="24">
        <v>66</v>
      </c>
      <c r="B68" s="28">
        <v>120844</v>
      </c>
      <c r="C68" s="29" t="s">
        <v>105</v>
      </c>
      <c r="D68" s="28" t="s">
        <v>34</v>
      </c>
      <c r="E68" s="28" t="s">
        <v>24</v>
      </c>
      <c r="F68" s="5">
        <v>6875</v>
      </c>
      <c r="G68" s="5">
        <f t="shared" si="8"/>
        <v>34375</v>
      </c>
      <c r="H68" s="27">
        <v>1512.5</v>
      </c>
      <c r="I68" s="27">
        <f t="shared" si="9"/>
        <v>7562.5</v>
      </c>
      <c r="J68" s="5">
        <v>7375</v>
      </c>
      <c r="K68" s="5">
        <f t="shared" si="10"/>
        <v>36875</v>
      </c>
      <c r="L68" s="27">
        <v>1557.6</v>
      </c>
      <c r="M68" s="27">
        <f t="shared" si="11"/>
        <v>7788</v>
      </c>
      <c r="N68" s="5">
        <v>28048.08</v>
      </c>
      <c r="O68" s="5">
        <v>6974.79</v>
      </c>
      <c r="P68" s="34">
        <f t="shared" si="12"/>
        <v>0.815944145454546</v>
      </c>
      <c r="Q68" s="34">
        <f t="shared" si="13"/>
        <v>0.922286280991735</v>
      </c>
      <c r="R68" s="34">
        <f t="shared" si="14"/>
        <v>0.760625898305085</v>
      </c>
      <c r="S68" s="34">
        <f t="shared" si="15"/>
        <v>0.895581664098613</v>
      </c>
      <c r="T68" s="37"/>
      <c r="U68" s="38">
        <v>-100</v>
      </c>
    </row>
    <row r="69" s="7" customFormat="1" spans="1:21">
      <c r="A69" s="24">
        <v>67</v>
      </c>
      <c r="B69" s="28">
        <v>732</v>
      </c>
      <c r="C69" s="29" t="s">
        <v>106</v>
      </c>
      <c r="D69" s="28" t="s">
        <v>51</v>
      </c>
      <c r="E69" s="28" t="s">
        <v>24</v>
      </c>
      <c r="F69" s="5">
        <v>4812.5</v>
      </c>
      <c r="G69" s="5">
        <f t="shared" si="8"/>
        <v>24062.5</v>
      </c>
      <c r="H69" s="27">
        <v>1469.7375</v>
      </c>
      <c r="I69" s="27">
        <f t="shared" si="9"/>
        <v>7348.6875</v>
      </c>
      <c r="J69" s="5">
        <v>5162.5</v>
      </c>
      <c r="K69" s="5">
        <f t="shared" si="10"/>
        <v>25812.5</v>
      </c>
      <c r="L69" s="27">
        <v>1513.5624</v>
      </c>
      <c r="M69" s="27">
        <f t="shared" si="11"/>
        <v>7567.812</v>
      </c>
      <c r="N69" s="5">
        <v>19565.33</v>
      </c>
      <c r="O69" s="5">
        <v>6004.93</v>
      </c>
      <c r="P69" s="34">
        <f t="shared" si="12"/>
        <v>0.813104623376623</v>
      </c>
      <c r="Q69" s="34">
        <f t="shared" si="13"/>
        <v>0.817143197339661</v>
      </c>
      <c r="R69" s="34">
        <f t="shared" si="14"/>
        <v>0.757978886198547</v>
      </c>
      <c r="S69" s="34">
        <f t="shared" si="15"/>
        <v>0.793482977642679</v>
      </c>
      <c r="T69" s="37"/>
      <c r="U69" s="38">
        <v>-100</v>
      </c>
    </row>
    <row r="70" s="7" customFormat="1" spans="1:21">
      <c r="A70" s="24">
        <v>68</v>
      </c>
      <c r="B70" s="28">
        <v>119262</v>
      </c>
      <c r="C70" s="29" t="s">
        <v>107</v>
      </c>
      <c r="D70" s="28" t="s">
        <v>31</v>
      </c>
      <c r="E70" s="28" t="s">
        <v>28</v>
      </c>
      <c r="F70" s="5">
        <v>2336.4</v>
      </c>
      <c r="G70" s="5">
        <f t="shared" si="8"/>
        <v>11682</v>
      </c>
      <c r="H70" s="27">
        <v>607.464</v>
      </c>
      <c r="I70" s="27">
        <f t="shared" si="9"/>
        <v>3037.32</v>
      </c>
      <c r="J70" s="5">
        <v>2506.32</v>
      </c>
      <c r="K70" s="5">
        <f t="shared" si="10"/>
        <v>12531.6</v>
      </c>
      <c r="L70" s="27">
        <v>625.577472</v>
      </c>
      <c r="M70" s="27">
        <f t="shared" si="11"/>
        <v>3127.88736</v>
      </c>
      <c r="N70" s="5">
        <v>9430.06</v>
      </c>
      <c r="O70" s="5">
        <v>2992.58</v>
      </c>
      <c r="P70" s="34">
        <f t="shared" si="12"/>
        <v>0.807229926382469</v>
      </c>
      <c r="Q70" s="34">
        <f t="shared" si="13"/>
        <v>0.985269908998722</v>
      </c>
      <c r="R70" s="34">
        <f t="shared" si="14"/>
        <v>0.752502473746369</v>
      </c>
      <c r="S70" s="34">
        <f t="shared" si="15"/>
        <v>0.956741613611048</v>
      </c>
      <c r="T70" s="37"/>
      <c r="U70" s="38">
        <v>-100</v>
      </c>
    </row>
    <row r="71" s="7" customFormat="1" spans="1:21">
      <c r="A71" s="24">
        <v>69</v>
      </c>
      <c r="B71" s="28">
        <v>379</v>
      </c>
      <c r="C71" s="29" t="s">
        <v>108</v>
      </c>
      <c r="D71" s="28" t="s">
        <v>27</v>
      </c>
      <c r="E71" s="28" t="s">
        <v>37</v>
      </c>
      <c r="F71" s="5">
        <v>10192.6</v>
      </c>
      <c r="G71" s="5">
        <f t="shared" si="8"/>
        <v>50963</v>
      </c>
      <c r="H71" s="27">
        <v>2822.33094</v>
      </c>
      <c r="I71" s="27">
        <f t="shared" si="9"/>
        <v>14111.6547</v>
      </c>
      <c r="J71" s="5">
        <v>10933.88</v>
      </c>
      <c r="K71" s="5">
        <f t="shared" si="10"/>
        <v>54669.4</v>
      </c>
      <c r="L71" s="27">
        <v>2906.48771712</v>
      </c>
      <c r="M71" s="27">
        <f t="shared" si="11"/>
        <v>14532.4385856</v>
      </c>
      <c r="N71" s="5">
        <v>40905</v>
      </c>
      <c r="O71" s="5">
        <v>11486.39</v>
      </c>
      <c r="P71" s="34">
        <f t="shared" si="12"/>
        <v>0.802641131801503</v>
      </c>
      <c r="Q71" s="34">
        <f t="shared" si="13"/>
        <v>0.813964786142337</v>
      </c>
      <c r="R71" s="34">
        <f t="shared" si="14"/>
        <v>0.748224783882757</v>
      </c>
      <c r="S71" s="34">
        <f t="shared" si="15"/>
        <v>0.790396596713074</v>
      </c>
      <c r="T71" s="37"/>
      <c r="U71" s="38">
        <v>-200</v>
      </c>
    </row>
    <row r="72" s="7" customFormat="1" spans="1:21">
      <c r="A72" s="24">
        <v>70</v>
      </c>
      <c r="B72" s="28">
        <v>108277</v>
      </c>
      <c r="C72" s="29" t="s">
        <v>109</v>
      </c>
      <c r="D72" s="28" t="s">
        <v>27</v>
      </c>
      <c r="E72" s="28" t="s">
        <v>52</v>
      </c>
      <c r="F72" s="5">
        <v>7562.5</v>
      </c>
      <c r="G72" s="5">
        <f t="shared" si="8"/>
        <v>37812.5</v>
      </c>
      <c r="H72" s="27">
        <v>1936.75625</v>
      </c>
      <c r="I72" s="27">
        <f t="shared" si="9"/>
        <v>9683.78125</v>
      </c>
      <c r="J72" s="5">
        <v>8112.5</v>
      </c>
      <c r="K72" s="5">
        <f t="shared" si="10"/>
        <v>40562.5</v>
      </c>
      <c r="L72" s="27">
        <v>1994.5068</v>
      </c>
      <c r="M72" s="27">
        <f t="shared" si="11"/>
        <v>9972.534</v>
      </c>
      <c r="N72" s="5">
        <v>30143.45</v>
      </c>
      <c r="O72" s="5">
        <v>9611.64</v>
      </c>
      <c r="P72" s="34">
        <f t="shared" si="12"/>
        <v>0.797182148760331</v>
      </c>
      <c r="Q72" s="34">
        <f t="shared" si="13"/>
        <v>0.992550301567376</v>
      </c>
      <c r="R72" s="34">
        <f t="shared" si="14"/>
        <v>0.743135901386749</v>
      </c>
      <c r="S72" s="34">
        <f t="shared" si="15"/>
        <v>0.963811203852501</v>
      </c>
      <c r="T72" s="37"/>
      <c r="U72" s="38">
        <v>-200</v>
      </c>
    </row>
    <row r="73" s="7" customFormat="1" spans="1:21">
      <c r="A73" s="24">
        <v>71</v>
      </c>
      <c r="B73" s="28">
        <v>114685</v>
      </c>
      <c r="C73" s="29" t="s">
        <v>110</v>
      </c>
      <c r="D73" s="28" t="s">
        <v>31</v>
      </c>
      <c r="E73" s="28" t="s">
        <v>32</v>
      </c>
      <c r="F73" s="5">
        <v>38500</v>
      </c>
      <c r="G73" s="5">
        <f t="shared" si="8"/>
        <v>192500</v>
      </c>
      <c r="H73" s="27">
        <v>7700</v>
      </c>
      <c r="I73" s="27">
        <f t="shared" si="9"/>
        <v>38500</v>
      </c>
      <c r="J73" s="5">
        <v>41300</v>
      </c>
      <c r="K73" s="5">
        <f t="shared" si="10"/>
        <v>206500</v>
      </c>
      <c r="L73" s="27">
        <v>7929.6</v>
      </c>
      <c r="M73" s="27">
        <f t="shared" si="11"/>
        <v>39648</v>
      </c>
      <c r="N73" s="5">
        <v>152774.31</v>
      </c>
      <c r="O73" s="5">
        <v>22119.06</v>
      </c>
      <c r="P73" s="34">
        <f t="shared" si="12"/>
        <v>0.793632779220779</v>
      </c>
      <c r="Q73" s="34">
        <f t="shared" si="13"/>
        <v>0.574521038961039</v>
      </c>
      <c r="R73" s="34">
        <f t="shared" si="14"/>
        <v>0.739827167070218</v>
      </c>
      <c r="S73" s="34">
        <f t="shared" si="15"/>
        <v>0.557885895883777</v>
      </c>
      <c r="T73" s="37"/>
      <c r="U73" s="38">
        <v>-200</v>
      </c>
    </row>
    <row r="74" s="7" customFormat="1" spans="1:21">
      <c r="A74" s="24">
        <v>72</v>
      </c>
      <c r="B74" s="28">
        <v>113025</v>
      </c>
      <c r="C74" s="29" t="s">
        <v>111</v>
      </c>
      <c r="D74" s="28" t="s">
        <v>27</v>
      </c>
      <c r="E74" s="28" t="s">
        <v>24</v>
      </c>
      <c r="F74" s="5">
        <v>4537.5</v>
      </c>
      <c r="G74" s="5">
        <f t="shared" si="8"/>
        <v>22687.5</v>
      </c>
      <c r="H74" s="27">
        <v>1229.20875</v>
      </c>
      <c r="I74" s="27">
        <f t="shared" si="9"/>
        <v>6146.04375</v>
      </c>
      <c r="J74" s="5">
        <v>4867.5</v>
      </c>
      <c r="K74" s="5">
        <f t="shared" si="10"/>
        <v>24337.5</v>
      </c>
      <c r="L74" s="27">
        <v>1265.86152</v>
      </c>
      <c r="M74" s="27">
        <f t="shared" si="11"/>
        <v>6329.3076</v>
      </c>
      <c r="N74" s="5">
        <v>17902.86</v>
      </c>
      <c r="O74" s="5">
        <v>4899.56</v>
      </c>
      <c r="P74" s="34">
        <f t="shared" si="12"/>
        <v>0.789106776859504</v>
      </c>
      <c r="Q74" s="34">
        <f t="shared" si="13"/>
        <v>0.797189248774873</v>
      </c>
      <c r="R74" s="34">
        <f t="shared" si="14"/>
        <v>0.735608012326656</v>
      </c>
      <c r="S74" s="34">
        <f t="shared" si="15"/>
        <v>0.774106791712888</v>
      </c>
      <c r="T74" s="37"/>
      <c r="U74" s="38">
        <v>-100</v>
      </c>
    </row>
    <row r="75" s="7" customFormat="1" spans="1:21">
      <c r="A75" s="24">
        <v>73</v>
      </c>
      <c r="B75" s="28">
        <v>117923</v>
      </c>
      <c r="C75" s="29" t="s">
        <v>112</v>
      </c>
      <c r="D75" s="28" t="s">
        <v>51</v>
      </c>
      <c r="E75" s="28" t="s">
        <v>24</v>
      </c>
      <c r="F75" s="5">
        <v>3850</v>
      </c>
      <c r="G75" s="5">
        <f t="shared" si="8"/>
        <v>19250</v>
      </c>
      <c r="H75" s="27">
        <v>1191.96</v>
      </c>
      <c r="I75" s="27">
        <f t="shared" si="9"/>
        <v>5959.8</v>
      </c>
      <c r="J75" s="5">
        <v>4130</v>
      </c>
      <c r="K75" s="5">
        <f t="shared" si="10"/>
        <v>20650</v>
      </c>
      <c r="L75" s="27">
        <v>1227.50208</v>
      </c>
      <c r="M75" s="27">
        <f t="shared" si="11"/>
        <v>6137.5104</v>
      </c>
      <c r="N75" s="5">
        <v>15179.58</v>
      </c>
      <c r="O75" s="5">
        <v>4709.96</v>
      </c>
      <c r="P75" s="34">
        <f t="shared" si="12"/>
        <v>0.78854961038961</v>
      </c>
      <c r="Q75" s="34">
        <f t="shared" si="13"/>
        <v>0.790288264706869</v>
      </c>
      <c r="R75" s="34">
        <f t="shared" si="14"/>
        <v>0.735088619854722</v>
      </c>
      <c r="S75" s="34">
        <f t="shared" si="15"/>
        <v>0.767405624273973</v>
      </c>
      <c r="T75" s="37"/>
      <c r="U75" s="38">
        <v>-100</v>
      </c>
    </row>
    <row r="76" s="7" customFormat="1" spans="1:21">
      <c r="A76" s="24">
        <v>74</v>
      </c>
      <c r="B76" s="28">
        <v>738</v>
      </c>
      <c r="C76" s="29" t="s">
        <v>113</v>
      </c>
      <c r="D76" s="28" t="s">
        <v>36</v>
      </c>
      <c r="E76" s="28" t="s">
        <v>24</v>
      </c>
      <c r="F76" s="5">
        <v>5362.5</v>
      </c>
      <c r="G76" s="5">
        <f t="shared" si="8"/>
        <v>26812.5</v>
      </c>
      <c r="H76" s="27">
        <v>1645.75125</v>
      </c>
      <c r="I76" s="27">
        <f t="shared" si="9"/>
        <v>8228.75625</v>
      </c>
      <c r="J76" s="5">
        <v>5752.5</v>
      </c>
      <c r="K76" s="5">
        <f t="shared" si="10"/>
        <v>28762.5</v>
      </c>
      <c r="L76" s="27">
        <v>1694.82456</v>
      </c>
      <c r="M76" s="27">
        <f t="shared" si="11"/>
        <v>8474.1228</v>
      </c>
      <c r="N76" s="5">
        <v>21078.05</v>
      </c>
      <c r="O76" s="5">
        <v>3902.51</v>
      </c>
      <c r="P76" s="34">
        <f t="shared" si="12"/>
        <v>0.786127738927739</v>
      </c>
      <c r="Q76" s="34">
        <f t="shared" si="13"/>
        <v>0.474252715894945</v>
      </c>
      <c r="R76" s="34">
        <f t="shared" si="14"/>
        <v>0.732830943068231</v>
      </c>
      <c r="S76" s="34">
        <f t="shared" si="15"/>
        <v>0.460520822284992</v>
      </c>
      <c r="T76" s="37"/>
      <c r="U76" s="38">
        <v>-100</v>
      </c>
    </row>
    <row r="77" s="7" customFormat="1" spans="1:21">
      <c r="A77" s="24">
        <v>75</v>
      </c>
      <c r="B77" s="28">
        <v>106066</v>
      </c>
      <c r="C77" s="29" t="s">
        <v>114</v>
      </c>
      <c r="D77" s="28" t="s">
        <v>49</v>
      </c>
      <c r="E77" s="28" t="s">
        <v>43</v>
      </c>
      <c r="F77" s="5">
        <v>9187.2</v>
      </c>
      <c r="G77" s="5">
        <f t="shared" si="8"/>
        <v>45936</v>
      </c>
      <c r="H77" s="27">
        <v>3305.55456</v>
      </c>
      <c r="I77" s="27">
        <f t="shared" si="9"/>
        <v>16527.7728</v>
      </c>
      <c r="J77" s="5">
        <v>9855.36</v>
      </c>
      <c r="K77" s="5">
        <f t="shared" si="10"/>
        <v>49276.8</v>
      </c>
      <c r="L77" s="27">
        <v>3404.12018688</v>
      </c>
      <c r="M77" s="27">
        <f t="shared" si="11"/>
        <v>17020.6009344</v>
      </c>
      <c r="N77" s="5">
        <v>36107.17</v>
      </c>
      <c r="O77" s="5">
        <v>12851.84</v>
      </c>
      <c r="P77" s="34">
        <f t="shared" si="12"/>
        <v>0.786032088122605</v>
      </c>
      <c r="Q77" s="34">
        <f t="shared" si="13"/>
        <v>0.77759055351971</v>
      </c>
      <c r="R77" s="34">
        <f t="shared" si="14"/>
        <v>0.732741777063446</v>
      </c>
      <c r="S77" s="34">
        <f t="shared" si="15"/>
        <v>0.75507557280339</v>
      </c>
      <c r="T77" s="37"/>
      <c r="U77" s="38">
        <v>-200</v>
      </c>
    </row>
    <row r="78" s="7" customFormat="1" spans="1:21">
      <c r="A78" s="24">
        <v>76</v>
      </c>
      <c r="B78" s="28">
        <v>113008</v>
      </c>
      <c r="C78" s="29" t="s">
        <v>115</v>
      </c>
      <c r="D78" s="28" t="s">
        <v>34</v>
      </c>
      <c r="E78" s="28" t="s">
        <v>24</v>
      </c>
      <c r="F78" s="5">
        <v>4153.6</v>
      </c>
      <c r="G78" s="5">
        <f t="shared" si="8"/>
        <v>20768</v>
      </c>
      <c r="H78" s="27">
        <v>955.328</v>
      </c>
      <c r="I78" s="27">
        <f t="shared" si="9"/>
        <v>4776.64</v>
      </c>
      <c r="J78" s="5">
        <v>4455.68</v>
      </c>
      <c r="K78" s="5">
        <f t="shared" si="10"/>
        <v>22278.4</v>
      </c>
      <c r="L78" s="27">
        <v>983.814144</v>
      </c>
      <c r="M78" s="27">
        <f t="shared" si="11"/>
        <v>4919.07072</v>
      </c>
      <c r="N78" s="5">
        <v>16260.44</v>
      </c>
      <c r="O78" s="5">
        <v>3869.34</v>
      </c>
      <c r="P78" s="34">
        <f t="shared" si="12"/>
        <v>0.782956471494607</v>
      </c>
      <c r="Q78" s="34">
        <f t="shared" si="13"/>
        <v>0.810054766530448</v>
      </c>
      <c r="R78" s="34">
        <f t="shared" si="14"/>
        <v>0.729874676817007</v>
      </c>
      <c r="S78" s="34">
        <f t="shared" si="15"/>
        <v>0.78659979094588</v>
      </c>
      <c r="T78" s="37"/>
      <c r="U78" s="38">
        <v>-100</v>
      </c>
    </row>
    <row r="79" s="7" customFormat="1" spans="1:21">
      <c r="A79" s="24">
        <v>77</v>
      </c>
      <c r="B79" s="28">
        <v>105751</v>
      </c>
      <c r="C79" s="29" t="s">
        <v>116</v>
      </c>
      <c r="D79" s="28" t="s">
        <v>23</v>
      </c>
      <c r="E79" s="28" t="s">
        <v>52</v>
      </c>
      <c r="F79" s="5">
        <v>8307.2</v>
      </c>
      <c r="G79" s="5">
        <f t="shared" si="8"/>
        <v>41536</v>
      </c>
      <c r="H79" s="27">
        <v>2741.376</v>
      </c>
      <c r="I79" s="27">
        <f t="shared" si="9"/>
        <v>13706.88</v>
      </c>
      <c r="J79" s="5">
        <v>8911.36</v>
      </c>
      <c r="K79" s="5">
        <f t="shared" si="10"/>
        <v>44556.8</v>
      </c>
      <c r="L79" s="27">
        <v>2823.118848</v>
      </c>
      <c r="M79" s="27">
        <f t="shared" si="11"/>
        <v>14115.59424</v>
      </c>
      <c r="N79" s="5">
        <v>32446.59</v>
      </c>
      <c r="O79" s="5">
        <v>9747.35</v>
      </c>
      <c r="P79" s="34">
        <f t="shared" si="12"/>
        <v>0.781167902542373</v>
      </c>
      <c r="Q79" s="34">
        <f t="shared" si="13"/>
        <v>0.71112828010459</v>
      </c>
      <c r="R79" s="34">
        <f t="shared" si="14"/>
        <v>0.728207366776788</v>
      </c>
      <c r="S79" s="34">
        <f t="shared" si="15"/>
        <v>0.690537701372748</v>
      </c>
      <c r="T79" s="37"/>
      <c r="U79" s="38">
        <v>-200</v>
      </c>
    </row>
    <row r="80" s="7" customFormat="1" spans="1:21">
      <c r="A80" s="24">
        <v>78</v>
      </c>
      <c r="B80" s="28">
        <v>706</v>
      </c>
      <c r="C80" s="29" t="s">
        <v>117</v>
      </c>
      <c r="D80" s="28" t="s">
        <v>36</v>
      </c>
      <c r="E80" s="28" t="s">
        <v>24</v>
      </c>
      <c r="F80" s="5">
        <v>5087.5</v>
      </c>
      <c r="G80" s="5">
        <f t="shared" si="8"/>
        <v>25437.5</v>
      </c>
      <c r="H80" s="27">
        <v>1673.27875</v>
      </c>
      <c r="I80" s="27">
        <f t="shared" si="9"/>
        <v>8366.39375</v>
      </c>
      <c r="J80" s="5">
        <v>5457.5</v>
      </c>
      <c r="K80" s="5">
        <f t="shared" si="10"/>
        <v>27287.5</v>
      </c>
      <c r="L80" s="27">
        <v>1723.17288</v>
      </c>
      <c r="M80" s="27">
        <f t="shared" si="11"/>
        <v>8615.8644</v>
      </c>
      <c r="N80" s="5">
        <v>19841.96</v>
      </c>
      <c r="O80" s="5">
        <v>6538.32</v>
      </c>
      <c r="P80" s="34">
        <f t="shared" si="12"/>
        <v>0.780027911547912</v>
      </c>
      <c r="Q80" s="34">
        <f t="shared" si="13"/>
        <v>0.781498002051362</v>
      </c>
      <c r="R80" s="34">
        <f t="shared" si="14"/>
        <v>0.727144663307375</v>
      </c>
      <c r="S80" s="34">
        <f t="shared" si="15"/>
        <v>0.758869881935468</v>
      </c>
      <c r="T80" s="37"/>
      <c r="U80" s="38">
        <v>-100</v>
      </c>
    </row>
    <row r="81" s="7" customFormat="1" spans="1:21">
      <c r="A81" s="24">
        <v>79</v>
      </c>
      <c r="B81" s="28">
        <v>367</v>
      </c>
      <c r="C81" s="29" t="s">
        <v>118</v>
      </c>
      <c r="D81" s="28" t="s">
        <v>36</v>
      </c>
      <c r="E81" s="28" t="s">
        <v>24</v>
      </c>
      <c r="F81" s="5">
        <v>6124.8</v>
      </c>
      <c r="G81" s="5">
        <f t="shared" si="8"/>
        <v>30624</v>
      </c>
      <c r="H81" s="27">
        <v>1675.74528</v>
      </c>
      <c r="I81" s="27">
        <f t="shared" si="9"/>
        <v>8378.7264</v>
      </c>
      <c r="J81" s="5">
        <v>6570.24</v>
      </c>
      <c r="K81" s="5">
        <f t="shared" si="10"/>
        <v>32851.2</v>
      </c>
      <c r="L81" s="27">
        <v>1725.71295744</v>
      </c>
      <c r="M81" s="27">
        <f t="shared" si="11"/>
        <v>8628.5647872</v>
      </c>
      <c r="N81" s="5">
        <v>23883.06</v>
      </c>
      <c r="O81" s="5">
        <v>6688.48</v>
      </c>
      <c r="P81" s="34">
        <f t="shared" si="12"/>
        <v>0.779880485893417</v>
      </c>
      <c r="Q81" s="34">
        <f t="shared" si="13"/>
        <v>0.798269293051507</v>
      </c>
      <c r="R81" s="34">
        <f t="shared" si="14"/>
        <v>0.727007232612507</v>
      </c>
      <c r="S81" s="34">
        <f t="shared" si="15"/>
        <v>0.775155563521061</v>
      </c>
      <c r="T81" s="37"/>
      <c r="U81" s="38">
        <v>-100</v>
      </c>
    </row>
    <row r="82" s="7" customFormat="1" spans="1:21">
      <c r="A82" s="24">
        <v>80</v>
      </c>
      <c r="B82" s="28">
        <v>107728</v>
      </c>
      <c r="C82" s="29" t="s">
        <v>119</v>
      </c>
      <c r="D82" s="28" t="s">
        <v>51</v>
      </c>
      <c r="E82" s="28" t="s">
        <v>24</v>
      </c>
      <c r="F82" s="5">
        <v>6600</v>
      </c>
      <c r="G82" s="5">
        <f t="shared" si="8"/>
        <v>33000</v>
      </c>
      <c r="H82" s="27">
        <v>1849.32</v>
      </c>
      <c r="I82" s="27">
        <f t="shared" si="9"/>
        <v>9246.6</v>
      </c>
      <c r="J82" s="5">
        <v>7080</v>
      </c>
      <c r="K82" s="5">
        <f t="shared" si="10"/>
        <v>35400</v>
      </c>
      <c r="L82" s="27">
        <v>1904.46336</v>
      </c>
      <c r="M82" s="27">
        <f t="shared" si="11"/>
        <v>9522.3168</v>
      </c>
      <c r="N82" s="5">
        <v>25717.75</v>
      </c>
      <c r="O82" s="5">
        <v>6842.83</v>
      </c>
      <c r="P82" s="34">
        <f t="shared" si="12"/>
        <v>0.779325757575758</v>
      </c>
      <c r="Q82" s="34">
        <f t="shared" si="13"/>
        <v>0.740037419159475</v>
      </c>
      <c r="R82" s="34">
        <f t="shared" si="14"/>
        <v>0.72649011299435</v>
      </c>
      <c r="S82" s="34">
        <f t="shared" si="15"/>
        <v>0.718609782022795</v>
      </c>
      <c r="T82" s="37"/>
      <c r="U82" s="38">
        <v>-100</v>
      </c>
    </row>
    <row r="83" s="7" customFormat="1" spans="1:21">
      <c r="A83" s="24">
        <v>81</v>
      </c>
      <c r="B83" s="28">
        <v>598</v>
      </c>
      <c r="C83" s="29" t="s">
        <v>120</v>
      </c>
      <c r="D83" s="28" t="s">
        <v>31</v>
      </c>
      <c r="E83" s="28" t="s">
        <v>52</v>
      </c>
      <c r="F83" s="5">
        <v>8079.5</v>
      </c>
      <c r="G83" s="5">
        <f t="shared" si="8"/>
        <v>40397.5</v>
      </c>
      <c r="H83" s="27">
        <v>2687.2417</v>
      </c>
      <c r="I83" s="27">
        <f t="shared" si="9"/>
        <v>13436.2085</v>
      </c>
      <c r="J83" s="5">
        <v>8667.1</v>
      </c>
      <c r="K83" s="5">
        <f t="shared" si="10"/>
        <v>43335.5</v>
      </c>
      <c r="L83" s="27">
        <v>2767.3703616</v>
      </c>
      <c r="M83" s="27">
        <f t="shared" si="11"/>
        <v>13836.851808</v>
      </c>
      <c r="N83" s="5">
        <v>31256.33</v>
      </c>
      <c r="O83" s="5">
        <v>9757.34</v>
      </c>
      <c r="P83" s="34">
        <f t="shared" si="12"/>
        <v>0.773719413330033</v>
      </c>
      <c r="Q83" s="34">
        <f t="shared" si="13"/>
        <v>0.726197423923572</v>
      </c>
      <c r="R83" s="34">
        <f t="shared" si="14"/>
        <v>0.721263859883929</v>
      </c>
      <c r="S83" s="34">
        <f t="shared" si="15"/>
        <v>0.705170521112226</v>
      </c>
      <c r="T83" s="37"/>
      <c r="U83" s="38">
        <v>-200</v>
      </c>
    </row>
    <row r="84" s="7" customFormat="1" spans="1:21">
      <c r="A84" s="24">
        <v>82</v>
      </c>
      <c r="B84" s="28">
        <v>102565</v>
      </c>
      <c r="C84" s="29" t="s">
        <v>121</v>
      </c>
      <c r="D84" s="28" t="s">
        <v>27</v>
      </c>
      <c r="E84" s="28" t="s">
        <v>52</v>
      </c>
      <c r="F84" s="5">
        <v>7911.2</v>
      </c>
      <c r="G84" s="5">
        <f t="shared" si="8"/>
        <v>39556</v>
      </c>
      <c r="H84" s="27">
        <v>2802.14704</v>
      </c>
      <c r="I84" s="27">
        <f t="shared" si="9"/>
        <v>14010.7352</v>
      </c>
      <c r="J84" s="5">
        <v>8486.56</v>
      </c>
      <c r="K84" s="5">
        <f t="shared" si="10"/>
        <v>42432.8</v>
      </c>
      <c r="L84" s="27">
        <v>2885.70196992</v>
      </c>
      <c r="M84" s="27">
        <f t="shared" si="11"/>
        <v>14428.5098496</v>
      </c>
      <c r="N84" s="5">
        <v>30436.23</v>
      </c>
      <c r="O84" s="5">
        <v>10008.08</v>
      </c>
      <c r="P84" s="34">
        <f t="shared" si="12"/>
        <v>0.769446607341491</v>
      </c>
      <c r="Q84" s="34">
        <f t="shared" si="13"/>
        <v>0.714315120308605</v>
      </c>
      <c r="R84" s="34">
        <f t="shared" si="14"/>
        <v>0.717280735657322</v>
      </c>
      <c r="S84" s="34">
        <f t="shared" si="15"/>
        <v>0.693632267248822</v>
      </c>
      <c r="T84" s="37"/>
      <c r="U84" s="38">
        <v>-200</v>
      </c>
    </row>
    <row r="85" s="7" customFormat="1" spans="1:21">
      <c r="A85" s="24">
        <v>83</v>
      </c>
      <c r="B85" s="28">
        <v>114069</v>
      </c>
      <c r="C85" s="29" t="s">
        <v>122</v>
      </c>
      <c r="D85" s="28" t="s">
        <v>23</v>
      </c>
      <c r="E85" s="28" t="s">
        <v>28</v>
      </c>
      <c r="F85" s="5">
        <v>3300</v>
      </c>
      <c r="G85" s="5">
        <f t="shared" si="8"/>
        <v>16500</v>
      </c>
      <c r="H85" s="27">
        <v>1123.32</v>
      </c>
      <c r="I85" s="27">
        <f t="shared" si="9"/>
        <v>5616.6</v>
      </c>
      <c r="J85" s="5">
        <v>3540</v>
      </c>
      <c r="K85" s="5">
        <f t="shared" si="10"/>
        <v>17700</v>
      </c>
      <c r="L85" s="27">
        <v>1156.81536</v>
      </c>
      <c r="M85" s="27">
        <f t="shared" si="11"/>
        <v>5784.0768</v>
      </c>
      <c r="N85" s="5">
        <v>12689.04</v>
      </c>
      <c r="O85" s="5">
        <v>4246.43</v>
      </c>
      <c r="P85" s="34">
        <f t="shared" si="12"/>
        <v>0.769032727272727</v>
      </c>
      <c r="Q85" s="34">
        <f t="shared" si="13"/>
        <v>0.756049923441228</v>
      </c>
      <c r="R85" s="34">
        <f t="shared" si="14"/>
        <v>0.716894915254237</v>
      </c>
      <c r="S85" s="34">
        <f t="shared" si="15"/>
        <v>0.734158647409384</v>
      </c>
      <c r="T85" s="37"/>
      <c r="U85" s="38">
        <v>-100</v>
      </c>
    </row>
    <row r="86" s="7" customFormat="1" spans="1:21">
      <c r="A86" s="24">
        <v>84</v>
      </c>
      <c r="B86" s="28">
        <v>114844</v>
      </c>
      <c r="C86" s="29" t="s">
        <v>123</v>
      </c>
      <c r="D86" s="28" t="s">
        <v>31</v>
      </c>
      <c r="E86" s="28" t="s">
        <v>43</v>
      </c>
      <c r="F86" s="5">
        <v>11220</v>
      </c>
      <c r="G86" s="5">
        <f t="shared" si="8"/>
        <v>56100</v>
      </c>
      <c r="H86" s="27">
        <v>2244</v>
      </c>
      <c r="I86" s="27">
        <f t="shared" si="9"/>
        <v>11220</v>
      </c>
      <c r="J86" s="5">
        <v>12036</v>
      </c>
      <c r="K86" s="5">
        <f t="shared" si="10"/>
        <v>60180</v>
      </c>
      <c r="L86" s="27">
        <v>2310.912</v>
      </c>
      <c r="M86" s="27">
        <f t="shared" si="11"/>
        <v>11554.56</v>
      </c>
      <c r="N86" s="5">
        <v>43059.18</v>
      </c>
      <c r="O86" s="5">
        <v>9541.86</v>
      </c>
      <c r="P86" s="34">
        <f t="shared" si="12"/>
        <v>0.767543315508021</v>
      </c>
      <c r="Q86" s="34">
        <f t="shared" si="13"/>
        <v>0.850433155080214</v>
      </c>
      <c r="R86" s="34">
        <f t="shared" si="14"/>
        <v>0.715506480558325</v>
      </c>
      <c r="S86" s="34">
        <f t="shared" si="15"/>
        <v>0.825809031239615</v>
      </c>
      <c r="T86" s="37"/>
      <c r="U86" s="38">
        <v>-200</v>
      </c>
    </row>
    <row r="87" s="7" customFormat="1" spans="1:21">
      <c r="A87" s="24">
        <v>85</v>
      </c>
      <c r="B87" s="28">
        <v>105267</v>
      </c>
      <c r="C87" s="29" t="s">
        <v>124</v>
      </c>
      <c r="D87" s="28" t="s">
        <v>27</v>
      </c>
      <c r="E87" s="28" t="s">
        <v>37</v>
      </c>
      <c r="F87" s="5">
        <v>8956.2</v>
      </c>
      <c r="G87" s="5">
        <f t="shared" si="8"/>
        <v>44781</v>
      </c>
      <c r="H87" s="27">
        <v>3064.81164</v>
      </c>
      <c r="I87" s="27">
        <f t="shared" si="9"/>
        <v>15324.0582</v>
      </c>
      <c r="J87" s="5">
        <v>9607.56</v>
      </c>
      <c r="K87" s="5">
        <f t="shared" si="10"/>
        <v>48037.8</v>
      </c>
      <c r="L87" s="27">
        <v>3156.19875072</v>
      </c>
      <c r="M87" s="27">
        <f t="shared" si="11"/>
        <v>15780.9937536</v>
      </c>
      <c r="N87" s="5">
        <v>34292.72</v>
      </c>
      <c r="O87" s="5">
        <v>10604.46</v>
      </c>
      <c r="P87" s="34">
        <f t="shared" si="12"/>
        <v>0.765787275853599</v>
      </c>
      <c r="Q87" s="34">
        <f t="shared" si="13"/>
        <v>0.692013816548935</v>
      </c>
      <c r="R87" s="34">
        <f t="shared" si="14"/>
        <v>0.713869494439795</v>
      </c>
      <c r="S87" s="34">
        <f t="shared" si="15"/>
        <v>0.671976693329651</v>
      </c>
      <c r="T87" s="37"/>
      <c r="U87" s="38">
        <v>-200</v>
      </c>
    </row>
    <row r="88" s="7" customFormat="1" spans="1:21">
      <c r="A88" s="24">
        <v>86</v>
      </c>
      <c r="B88" s="28">
        <v>117310</v>
      </c>
      <c r="C88" s="29" t="s">
        <v>125</v>
      </c>
      <c r="D88" s="28" t="s">
        <v>31</v>
      </c>
      <c r="E88" s="28" t="s">
        <v>24</v>
      </c>
      <c r="F88" s="5">
        <v>5225</v>
      </c>
      <c r="G88" s="5">
        <f t="shared" si="8"/>
        <v>26125</v>
      </c>
      <c r="H88" s="27">
        <v>1584.7425</v>
      </c>
      <c r="I88" s="27">
        <f t="shared" si="9"/>
        <v>7923.7125</v>
      </c>
      <c r="J88" s="5">
        <v>5605</v>
      </c>
      <c r="K88" s="5">
        <f t="shared" si="10"/>
        <v>28025</v>
      </c>
      <c r="L88" s="27">
        <v>1631.99664</v>
      </c>
      <c r="M88" s="27">
        <f t="shared" si="11"/>
        <v>8159.9832</v>
      </c>
      <c r="N88" s="5">
        <v>20006.13</v>
      </c>
      <c r="O88" s="5">
        <v>6003.35</v>
      </c>
      <c r="P88" s="34">
        <f t="shared" si="12"/>
        <v>0.765784880382775</v>
      </c>
      <c r="Q88" s="34">
        <f t="shared" si="13"/>
        <v>0.757643591940016</v>
      </c>
      <c r="R88" s="34">
        <f t="shared" si="14"/>
        <v>0.713867261373773</v>
      </c>
      <c r="S88" s="34">
        <f t="shared" si="15"/>
        <v>0.735706171551922</v>
      </c>
      <c r="T88" s="37"/>
      <c r="U88" s="38">
        <v>-100</v>
      </c>
    </row>
    <row r="89" s="7" customFormat="1" spans="1:21">
      <c r="A89" s="24">
        <v>87</v>
      </c>
      <c r="B89" s="28">
        <v>385</v>
      </c>
      <c r="C89" s="29" t="s">
        <v>126</v>
      </c>
      <c r="D89" s="28" t="s">
        <v>51</v>
      </c>
      <c r="E89" s="28" t="s">
        <v>95</v>
      </c>
      <c r="F89" s="5">
        <v>13552</v>
      </c>
      <c r="G89" s="5">
        <f t="shared" si="8"/>
        <v>67760</v>
      </c>
      <c r="H89" s="27">
        <v>3122.3808</v>
      </c>
      <c r="I89" s="27">
        <f t="shared" si="9"/>
        <v>15611.904</v>
      </c>
      <c r="J89" s="5">
        <v>14537.6</v>
      </c>
      <c r="K89" s="5">
        <f t="shared" si="10"/>
        <v>72688</v>
      </c>
      <c r="L89" s="27">
        <v>3215.4845184</v>
      </c>
      <c r="M89" s="27">
        <f t="shared" si="11"/>
        <v>16077.422592</v>
      </c>
      <c r="N89" s="5">
        <v>51524.86</v>
      </c>
      <c r="O89" s="5">
        <v>13682.63</v>
      </c>
      <c r="P89" s="34">
        <f t="shared" si="12"/>
        <v>0.760402302243211</v>
      </c>
      <c r="Q89" s="34">
        <f t="shared" si="13"/>
        <v>0.876422888585531</v>
      </c>
      <c r="R89" s="34">
        <f t="shared" si="14"/>
        <v>0.708849603786044</v>
      </c>
      <c r="S89" s="34">
        <f t="shared" si="15"/>
        <v>0.851046237150498</v>
      </c>
      <c r="T89" s="37"/>
      <c r="U89" s="38">
        <v>-200</v>
      </c>
    </row>
    <row r="90" s="7" customFormat="1" spans="1:21">
      <c r="A90" s="24">
        <v>88</v>
      </c>
      <c r="B90" s="28">
        <v>115971</v>
      </c>
      <c r="C90" s="29" t="s">
        <v>127</v>
      </c>
      <c r="D90" s="28" t="s">
        <v>31</v>
      </c>
      <c r="E90" s="28" t="s">
        <v>28</v>
      </c>
      <c r="F90" s="5">
        <v>4812.5</v>
      </c>
      <c r="G90" s="5">
        <f t="shared" si="8"/>
        <v>24062.5</v>
      </c>
      <c r="H90" s="27">
        <v>1347.5</v>
      </c>
      <c r="I90" s="27">
        <f t="shared" si="9"/>
        <v>6737.5</v>
      </c>
      <c r="J90" s="5">
        <v>5162.5</v>
      </c>
      <c r="K90" s="5">
        <f t="shared" si="10"/>
        <v>25812.5</v>
      </c>
      <c r="L90" s="27">
        <v>1387.68</v>
      </c>
      <c r="M90" s="27">
        <f t="shared" si="11"/>
        <v>6938.4</v>
      </c>
      <c r="N90" s="5">
        <v>18278.5</v>
      </c>
      <c r="O90" s="5">
        <v>6125.19</v>
      </c>
      <c r="P90" s="34">
        <f t="shared" si="12"/>
        <v>0.759625974025974</v>
      </c>
      <c r="Q90" s="34">
        <f t="shared" si="13"/>
        <v>0.909119109461967</v>
      </c>
      <c r="R90" s="34">
        <f t="shared" si="14"/>
        <v>0.708125907990315</v>
      </c>
      <c r="S90" s="34">
        <f t="shared" si="15"/>
        <v>0.882795745416811</v>
      </c>
      <c r="T90" s="37"/>
      <c r="U90" s="38">
        <v>-100</v>
      </c>
    </row>
    <row r="91" s="7" customFormat="1" spans="1:21">
      <c r="A91" s="24">
        <v>89</v>
      </c>
      <c r="B91" s="28">
        <v>587</v>
      </c>
      <c r="C91" s="29" t="s">
        <v>128</v>
      </c>
      <c r="D91" s="28" t="s">
        <v>36</v>
      </c>
      <c r="E91" s="28" t="s">
        <v>24</v>
      </c>
      <c r="F91" s="5">
        <v>6490</v>
      </c>
      <c r="G91" s="5">
        <f t="shared" si="8"/>
        <v>32450</v>
      </c>
      <c r="H91" s="27">
        <v>1880.153</v>
      </c>
      <c r="I91" s="27">
        <f t="shared" si="9"/>
        <v>9400.765</v>
      </c>
      <c r="J91" s="5">
        <v>6962</v>
      </c>
      <c r="K91" s="5">
        <f t="shared" si="10"/>
        <v>34810</v>
      </c>
      <c r="L91" s="27">
        <v>1936.215744</v>
      </c>
      <c r="M91" s="27">
        <f t="shared" si="11"/>
        <v>9681.07872</v>
      </c>
      <c r="N91" s="5">
        <v>24547.31</v>
      </c>
      <c r="O91" s="5">
        <v>7461.26</v>
      </c>
      <c r="P91" s="34">
        <f t="shared" si="12"/>
        <v>0.756465639445301</v>
      </c>
      <c r="Q91" s="34">
        <f t="shared" si="13"/>
        <v>0.793686471260584</v>
      </c>
      <c r="R91" s="34">
        <f t="shared" si="14"/>
        <v>0.705179833381212</v>
      </c>
      <c r="S91" s="34">
        <f t="shared" si="15"/>
        <v>0.770705436428886</v>
      </c>
      <c r="T91" s="37"/>
      <c r="U91" s="38">
        <v>-100</v>
      </c>
    </row>
    <row r="92" s="7" customFormat="1" spans="1:21">
      <c r="A92" s="24">
        <v>90</v>
      </c>
      <c r="B92" s="28">
        <v>343</v>
      </c>
      <c r="C92" s="29" t="s">
        <v>129</v>
      </c>
      <c r="D92" s="28" t="s">
        <v>27</v>
      </c>
      <c r="E92" s="28" t="s">
        <v>95</v>
      </c>
      <c r="F92" s="5">
        <v>21175</v>
      </c>
      <c r="G92" s="5">
        <f t="shared" si="8"/>
        <v>105875</v>
      </c>
      <c r="H92" s="27">
        <v>6519.7825</v>
      </c>
      <c r="I92" s="27">
        <f t="shared" si="9"/>
        <v>32598.9125</v>
      </c>
      <c r="J92" s="5">
        <v>22715</v>
      </c>
      <c r="K92" s="5">
        <f t="shared" si="10"/>
        <v>113575</v>
      </c>
      <c r="L92" s="27">
        <v>6714.19056</v>
      </c>
      <c r="M92" s="27">
        <f t="shared" si="11"/>
        <v>33570.9528</v>
      </c>
      <c r="N92" s="5">
        <v>79518.47</v>
      </c>
      <c r="O92" s="5">
        <v>22108.91</v>
      </c>
      <c r="P92" s="34">
        <f t="shared" si="12"/>
        <v>0.751059929161747</v>
      </c>
      <c r="Q92" s="34">
        <f t="shared" si="13"/>
        <v>0.678210047651129</v>
      </c>
      <c r="R92" s="34">
        <f t="shared" si="14"/>
        <v>0.700140611930442</v>
      </c>
      <c r="S92" s="34">
        <f t="shared" si="15"/>
        <v>0.658572609830723</v>
      </c>
      <c r="T92" s="37"/>
      <c r="U92" s="38">
        <v>-200</v>
      </c>
    </row>
    <row r="93" s="7" customFormat="1" spans="1:21">
      <c r="A93" s="24">
        <v>91</v>
      </c>
      <c r="B93" s="28">
        <v>113833</v>
      </c>
      <c r="C93" s="29" t="s">
        <v>130</v>
      </c>
      <c r="D93" s="28" t="s">
        <v>27</v>
      </c>
      <c r="E93" s="28" t="s">
        <v>28</v>
      </c>
      <c r="F93" s="5">
        <v>4125</v>
      </c>
      <c r="G93" s="5">
        <f t="shared" si="8"/>
        <v>20625</v>
      </c>
      <c r="H93" s="27">
        <v>1320</v>
      </c>
      <c r="I93" s="27">
        <f t="shared" si="9"/>
        <v>6600</v>
      </c>
      <c r="J93" s="5">
        <v>4425</v>
      </c>
      <c r="K93" s="5">
        <f t="shared" si="10"/>
        <v>22125</v>
      </c>
      <c r="L93" s="27">
        <v>1359.36</v>
      </c>
      <c r="M93" s="27">
        <f t="shared" si="11"/>
        <v>6796.8</v>
      </c>
      <c r="N93" s="5">
        <v>15479.97</v>
      </c>
      <c r="O93" s="5">
        <v>4875.52</v>
      </c>
      <c r="P93" s="34">
        <f t="shared" si="12"/>
        <v>0.750544</v>
      </c>
      <c r="Q93" s="34">
        <f t="shared" si="13"/>
        <v>0.738715151515152</v>
      </c>
      <c r="R93" s="34">
        <f t="shared" si="14"/>
        <v>0.699659661016949</v>
      </c>
      <c r="S93" s="34">
        <f t="shared" si="15"/>
        <v>0.717325800376648</v>
      </c>
      <c r="T93" s="37"/>
      <c r="U93" s="38">
        <v>-100</v>
      </c>
    </row>
    <row r="94" s="7" customFormat="1" spans="1:21">
      <c r="A94" s="24">
        <v>92</v>
      </c>
      <c r="B94" s="28">
        <v>116482</v>
      </c>
      <c r="C94" s="29" t="s">
        <v>131</v>
      </c>
      <c r="D94" s="28" t="s">
        <v>31</v>
      </c>
      <c r="E94" s="28" t="s">
        <v>24</v>
      </c>
      <c r="F94" s="5">
        <v>5500</v>
      </c>
      <c r="G94" s="5">
        <f t="shared" si="8"/>
        <v>27500</v>
      </c>
      <c r="H94" s="27">
        <v>1685.75</v>
      </c>
      <c r="I94" s="27">
        <f t="shared" si="9"/>
        <v>8428.75</v>
      </c>
      <c r="J94" s="5">
        <v>5900</v>
      </c>
      <c r="K94" s="5">
        <f t="shared" si="10"/>
        <v>29500</v>
      </c>
      <c r="L94" s="27">
        <v>1736.016</v>
      </c>
      <c r="M94" s="27">
        <f t="shared" si="11"/>
        <v>8680.08</v>
      </c>
      <c r="N94" s="5">
        <v>20560.22</v>
      </c>
      <c r="O94" s="5">
        <v>6245.63</v>
      </c>
      <c r="P94" s="34">
        <f t="shared" si="12"/>
        <v>0.747644363636364</v>
      </c>
      <c r="Q94" s="34">
        <f t="shared" si="13"/>
        <v>0.740991250185377</v>
      </c>
      <c r="R94" s="34">
        <f t="shared" si="14"/>
        <v>0.696956610169492</v>
      </c>
      <c r="S94" s="34">
        <f t="shared" si="15"/>
        <v>0.719535995059953</v>
      </c>
      <c r="T94" s="37"/>
      <c r="U94" s="38">
        <v>-100</v>
      </c>
    </row>
    <row r="95" s="7" customFormat="1" spans="1:21">
      <c r="A95" s="24">
        <v>93</v>
      </c>
      <c r="B95" s="28">
        <v>594</v>
      </c>
      <c r="C95" s="29" t="s">
        <v>132</v>
      </c>
      <c r="D95" s="28" t="s">
        <v>51</v>
      </c>
      <c r="E95" s="28" t="s">
        <v>24</v>
      </c>
      <c r="F95" s="5">
        <v>6187.5</v>
      </c>
      <c r="G95" s="5">
        <f t="shared" si="8"/>
        <v>30937.5</v>
      </c>
      <c r="H95" s="27">
        <v>1978.14375</v>
      </c>
      <c r="I95" s="27">
        <f t="shared" si="9"/>
        <v>9890.71875</v>
      </c>
      <c r="J95" s="5">
        <v>6637.5</v>
      </c>
      <c r="K95" s="5">
        <f t="shared" si="10"/>
        <v>33187.5</v>
      </c>
      <c r="L95" s="27">
        <v>2037.1284</v>
      </c>
      <c r="M95" s="27">
        <f t="shared" si="11"/>
        <v>10185.642</v>
      </c>
      <c r="N95" s="5">
        <v>23079.82</v>
      </c>
      <c r="O95" s="5">
        <v>6090.38</v>
      </c>
      <c r="P95" s="34">
        <f t="shared" si="12"/>
        <v>0.746014383838384</v>
      </c>
      <c r="Q95" s="34">
        <f t="shared" si="13"/>
        <v>0.615767180721826</v>
      </c>
      <c r="R95" s="34">
        <f t="shared" si="14"/>
        <v>0.69543713747646</v>
      </c>
      <c r="S95" s="34">
        <f t="shared" si="15"/>
        <v>0.597937763765897</v>
      </c>
      <c r="T95" s="37"/>
      <c r="U95" s="38">
        <v>-100</v>
      </c>
    </row>
    <row r="96" s="7" customFormat="1" spans="1:21">
      <c r="A96" s="24">
        <v>94</v>
      </c>
      <c r="B96" s="28">
        <v>117491</v>
      </c>
      <c r="C96" s="29" t="s">
        <v>133</v>
      </c>
      <c r="D96" s="28" t="s">
        <v>27</v>
      </c>
      <c r="E96" s="28" t="s">
        <v>43</v>
      </c>
      <c r="F96" s="5">
        <v>12375</v>
      </c>
      <c r="G96" s="5">
        <f t="shared" si="8"/>
        <v>61875</v>
      </c>
      <c r="H96" s="27">
        <v>3217.5</v>
      </c>
      <c r="I96" s="27">
        <f t="shared" si="9"/>
        <v>16087.5</v>
      </c>
      <c r="J96" s="5">
        <v>13275</v>
      </c>
      <c r="K96" s="5">
        <f t="shared" si="10"/>
        <v>66375</v>
      </c>
      <c r="L96" s="27">
        <v>3313.44</v>
      </c>
      <c r="M96" s="27">
        <f t="shared" si="11"/>
        <v>16567.2</v>
      </c>
      <c r="N96" s="5">
        <v>46157.3</v>
      </c>
      <c r="O96" s="5">
        <v>8207.96</v>
      </c>
      <c r="P96" s="34">
        <f t="shared" si="12"/>
        <v>0.745976565656566</v>
      </c>
      <c r="Q96" s="34">
        <f t="shared" si="13"/>
        <v>0.510207303807304</v>
      </c>
      <c r="R96" s="34">
        <f t="shared" si="14"/>
        <v>0.695401883239171</v>
      </c>
      <c r="S96" s="34">
        <f t="shared" si="15"/>
        <v>0.495434352214013</v>
      </c>
      <c r="T96" s="37"/>
      <c r="U96" s="38">
        <v>-200</v>
      </c>
    </row>
    <row r="97" s="7" customFormat="1" spans="1:21">
      <c r="A97" s="24">
        <v>95</v>
      </c>
      <c r="B97" s="28">
        <v>720</v>
      </c>
      <c r="C97" s="29" t="s">
        <v>134</v>
      </c>
      <c r="D97" s="28" t="s">
        <v>51</v>
      </c>
      <c r="E97" s="28" t="s">
        <v>24</v>
      </c>
      <c r="F97" s="5">
        <v>5362.5</v>
      </c>
      <c r="G97" s="5">
        <f t="shared" si="8"/>
        <v>26812.5</v>
      </c>
      <c r="H97" s="27">
        <v>1676.85375</v>
      </c>
      <c r="I97" s="27">
        <f t="shared" si="9"/>
        <v>8384.26875</v>
      </c>
      <c r="J97" s="5">
        <v>5752.5</v>
      </c>
      <c r="K97" s="5">
        <f t="shared" si="10"/>
        <v>28762.5</v>
      </c>
      <c r="L97" s="27">
        <v>1726.85448</v>
      </c>
      <c r="M97" s="27">
        <f t="shared" si="11"/>
        <v>8634.2724</v>
      </c>
      <c r="N97" s="5">
        <v>19982.01</v>
      </c>
      <c r="O97" s="5">
        <v>6540.92</v>
      </c>
      <c r="P97" s="34">
        <f t="shared" si="12"/>
        <v>0.74524979020979</v>
      </c>
      <c r="Q97" s="34">
        <f t="shared" si="13"/>
        <v>0.78014197719986</v>
      </c>
      <c r="R97" s="34">
        <f t="shared" si="14"/>
        <v>0.694724380704042</v>
      </c>
      <c r="S97" s="34">
        <f t="shared" si="15"/>
        <v>0.757553120515401</v>
      </c>
      <c r="T97" s="37"/>
      <c r="U97" s="38">
        <v>-100</v>
      </c>
    </row>
    <row r="98" s="7" customFormat="1" spans="1:21">
      <c r="A98" s="24">
        <v>96</v>
      </c>
      <c r="B98" s="28">
        <v>712</v>
      </c>
      <c r="C98" s="29" t="s">
        <v>135</v>
      </c>
      <c r="D98" s="28" t="s">
        <v>23</v>
      </c>
      <c r="E98" s="28" t="s">
        <v>43</v>
      </c>
      <c r="F98" s="5">
        <v>12100</v>
      </c>
      <c r="G98" s="5">
        <f t="shared" si="8"/>
        <v>60500</v>
      </c>
      <c r="H98" s="27">
        <v>4053.5</v>
      </c>
      <c r="I98" s="27">
        <f t="shared" si="9"/>
        <v>20267.5</v>
      </c>
      <c r="J98" s="5">
        <v>12980</v>
      </c>
      <c r="K98" s="5">
        <f t="shared" si="10"/>
        <v>64900</v>
      </c>
      <c r="L98" s="27">
        <v>4174.368</v>
      </c>
      <c r="M98" s="27">
        <f t="shared" si="11"/>
        <v>20871.84</v>
      </c>
      <c r="N98" s="5">
        <v>44807.1</v>
      </c>
      <c r="O98" s="5">
        <v>14465.36</v>
      </c>
      <c r="P98" s="34">
        <f t="shared" si="12"/>
        <v>0.740613223140496</v>
      </c>
      <c r="Q98" s="34">
        <f t="shared" si="13"/>
        <v>0.713721968669051</v>
      </c>
      <c r="R98" s="34">
        <f t="shared" si="14"/>
        <v>0.690402157164869</v>
      </c>
      <c r="S98" s="34">
        <f t="shared" si="15"/>
        <v>0.693056290197702</v>
      </c>
      <c r="T98" s="37"/>
      <c r="U98" s="38">
        <v>-200</v>
      </c>
    </row>
    <row r="99" s="7" customFormat="1" spans="1:21">
      <c r="A99" s="24">
        <v>97</v>
      </c>
      <c r="B99" s="28">
        <v>387</v>
      </c>
      <c r="C99" s="29" t="s">
        <v>136</v>
      </c>
      <c r="D99" s="28" t="s">
        <v>23</v>
      </c>
      <c r="E99" s="28" t="s">
        <v>37</v>
      </c>
      <c r="F99" s="5">
        <v>10192.6</v>
      </c>
      <c r="G99" s="5">
        <f t="shared" si="8"/>
        <v>50963</v>
      </c>
      <c r="H99" s="27">
        <v>2758.11756</v>
      </c>
      <c r="I99" s="27">
        <f t="shared" si="9"/>
        <v>13790.5878</v>
      </c>
      <c r="J99" s="5">
        <v>10933.88</v>
      </c>
      <c r="K99" s="5">
        <f t="shared" si="10"/>
        <v>54669.4</v>
      </c>
      <c r="L99" s="27">
        <v>2840.35961088</v>
      </c>
      <c r="M99" s="27">
        <f t="shared" si="11"/>
        <v>14201.7980544</v>
      </c>
      <c r="N99" s="5">
        <v>37434.36</v>
      </c>
      <c r="O99" s="5">
        <v>10560.21</v>
      </c>
      <c r="P99" s="34">
        <f t="shared" si="12"/>
        <v>0.734539960363401</v>
      </c>
      <c r="Q99" s="34">
        <f t="shared" si="13"/>
        <v>0.765754886822156</v>
      </c>
      <c r="R99" s="34">
        <f t="shared" si="14"/>
        <v>0.68474064101673</v>
      </c>
      <c r="S99" s="34">
        <f t="shared" si="15"/>
        <v>0.743582605494678</v>
      </c>
      <c r="T99" s="37"/>
      <c r="U99" s="38">
        <v>-200</v>
      </c>
    </row>
    <row r="100" s="7" customFormat="1" spans="1:21">
      <c r="A100" s="24">
        <v>98</v>
      </c>
      <c r="B100" s="28">
        <v>717</v>
      </c>
      <c r="C100" s="29" t="s">
        <v>137</v>
      </c>
      <c r="D100" s="28" t="s">
        <v>51</v>
      </c>
      <c r="E100" s="28" t="s">
        <v>52</v>
      </c>
      <c r="F100" s="5">
        <v>6879.4</v>
      </c>
      <c r="G100" s="5">
        <f t="shared" si="8"/>
        <v>34397</v>
      </c>
      <c r="H100" s="27">
        <v>2278.45728</v>
      </c>
      <c r="I100" s="27">
        <f t="shared" si="9"/>
        <v>11392.2864</v>
      </c>
      <c r="J100" s="5">
        <v>7379.72</v>
      </c>
      <c r="K100" s="5">
        <f t="shared" si="10"/>
        <v>36898.6</v>
      </c>
      <c r="L100" s="27">
        <v>2346.39673344</v>
      </c>
      <c r="M100" s="27">
        <f t="shared" si="11"/>
        <v>11731.9836672</v>
      </c>
      <c r="N100" s="5">
        <v>25218.62</v>
      </c>
      <c r="O100" s="5">
        <v>7204</v>
      </c>
      <c r="P100" s="34">
        <f t="shared" si="12"/>
        <v>0.733163357269529</v>
      </c>
      <c r="Q100" s="34">
        <f t="shared" si="13"/>
        <v>0.632357697748891</v>
      </c>
      <c r="R100" s="34">
        <f t="shared" si="14"/>
        <v>0.683457366946171</v>
      </c>
      <c r="S100" s="34">
        <f t="shared" si="15"/>
        <v>0.614047905653054</v>
      </c>
      <c r="T100" s="37"/>
      <c r="U100" s="38">
        <v>-200</v>
      </c>
    </row>
    <row r="101" s="7" customFormat="1" spans="1:21">
      <c r="A101" s="24">
        <v>99</v>
      </c>
      <c r="B101" s="28">
        <v>52</v>
      </c>
      <c r="C101" s="29" t="s">
        <v>138</v>
      </c>
      <c r="D101" s="28" t="s">
        <v>36</v>
      </c>
      <c r="E101" s="28" t="s">
        <v>28</v>
      </c>
      <c r="F101" s="5">
        <v>4466</v>
      </c>
      <c r="G101" s="5">
        <f t="shared" si="8"/>
        <v>22330</v>
      </c>
      <c r="H101" s="27">
        <v>1379.994</v>
      </c>
      <c r="I101" s="27">
        <f t="shared" si="9"/>
        <v>6899.97</v>
      </c>
      <c r="J101" s="5">
        <v>4790.8</v>
      </c>
      <c r="K101" s="5">
        <f t="shared" si="10"/>
        <v>23954</v>
      </c>
      <c r="L101" s="27">
        <v>1421.142912</v>
      </c>
      <c r="M101" s="27">
        <f t="shared" si="11"/>
        <v>7105.71456</v>
      </c>
      <c r="N101" s="5">
        <v>16367.56</v>
      </c>
      <c r="O101" s="5">
        <v>5065.39</v>
      </c>
      <c r="P101" s="34">
        <f t="shared" si="12"/>
        <v>0.732985221674877</v>
      </c>
      <c r="Q101" s="34">
        <f t="shared" si="13"/>
        <v>0.734117684569643</v>
      </c>
      <c r="R101" s="34">
        <f t="shared" si="14"/>
        <v>0.683291308340987</v>
      </c>
      <c r="S101" s="34">
        <f t="shared" si="15"/>
        <v>0.712861452177443</v>
      </c>
      <c r="T101" s="37"/>
      <c r="U101" s="38">
        <v>-100</v>
      </c>
    </row>
    <row r="102" s="7" customFormat="1" spans="1:21">
      <c r="A102" s="24">
        <v>100</v>
      </c>
      <c r="B102" s="28">
        <v>573</v>
      </c>
      <c r="C102" s="29" t="s">
        <v>139</v>
      </c>
      <c r="D102" s="28" t="s">
        <v>23</v>
      </c>
      <c r="E102" s="28" t="s">
        <v>24</v>
      </c>
      <c r="F102" s="5">
        <v>5192</v>
      </c>
      <c r="G102" s="5">
        <f t="shared" si="8"/>
        <v>25960</v>
      </c>
      <c r="H102" s="27">
        <v>1443.8952</v>
      </c>
      <c r="I102" s="27">
        <f t="shared" si="9"/>
        <v>7219.476</v>
      </c>
      <c r="J102" s="5">
        <v>5569.6</v>
      </c>
      <c r="K102" s="5">
        <f t="shared" si="10"/>
        <v>27848</v>
      </c>
      <c r="L102" s="27">
        <v>1486.9495296</v>
      </c>
      <c r="M102" s="27">
        <f t="shared" si="11"/>
        <v>7434.747648</v>
      </c>
      <c r="N102" s="5">
        <v>18895.9</v>
      </c>
      <c r="O102" s="5">
        <v>6275.96</v>
      </c>
      <c r="P102" s="34">
        <f t="shared" si="12"/>
        <v>0.727885208012327</v>
      </c>
      <c r="Q102" s="34">
        <f t="shared" si="13"/>
        <v>0.869309628565841</v>
      </c>
      <c r="R102" s="34">
        <f t="shared" si="14"/>
        <v>0.678537058316576</v>
      </c>
      <c r="S102" s="34">
        <f t="shared" si="15"/>
        <v>0.844138940168101</v>
      </c>
      <c r="T102" s="37"/>
      <c r="U102" s="38">
        <v>-100</v>
      </c>
    </row>
    <row r="103" s="7" customFormat="1" spans="1:21">
      <c r="A103" s="24">
        <v>101</v>
      </c>
      <c r="B103" s="28">
        <v>102567</v>
      </c>
      <c r="C103" s="29" t="s">
        <v>140</v>
      </c>
      <c r="D103" s="28" t="s">
        <v>51</v>
      </c>
      <c r="E103" s="28" t="s">
        <v>24</v>
      </c>
      <c r="F103" s="5">
        <v>4262.5</v>
      </c>
      <c r="G103" s="5">
        <f t="shared" si="8"/>
        <v>21312.5</v>
      </c>
      <c r="H103" s="27">
        <v>1210.55</v>
      </c>
      <c r="I103" s="27">
        <f t="shared" si="9"/>
        <v>6052.75</v>
      </c>
      <c r="J103" s="5">
        <v>4572.5</v>
      </c>
      <c r="K103" s="5">
        <f t="shared" si="10"/>
        <v>22862.5</v>
      </c>
      <c r="L103" s="27">
        <v>1246.6464</v>
      </c>
      <c r="M103" s="27">
        <f t="shared" si="11"/>
        <v>6233.232</v>
      </c>
      <c r="N103" s="5">
        <v>15492.77</v>
      </c>
      <c r="O103" s="5">
        <v>5056.04</v>
      </c>
      <c r="P103" s="34">
        <f t="shared" si="12"/>
        <v>0.72693348973607</v>
      </c>
      <c r="Q103" s="34">
        <f t="shared" si="13"/>
        <v>0.835329395729214</v>
      </c>
      <c r="R103" s="34">
        <f t="shared" si="14"/>
        <v>0.677649863313286</v>
      </c>
      <c r="S103" s="34">
        <f t="shared" si="15"/>
        <v>0.811142598254004</v>
      </c>
      <c r="T103" s="37"/>
      <c r="U103" s="38">
        <v>-100</v>
      </c>
    </row>
    <row r="104" s="7" customFormat="1" spans="1:21">
      <c r="A104" s="24">
        <v>102</v>
      </c>
      <c r="B104" s="28">
        <v>726</v>
      </c>
      <c r="C104" s="29" t="s">
        <v>141</v>
      </c>
      <c r="D104" s="28" t="s">
        <v>27</v>
      </c>
      <c r="E104" s="28" t="s">
        <v>52</v>
      </c>
      <c r="F104" s="5">
        <v>8203.8</v>
      </c>
      <c r="G104" s="5">
        <f t="shared" si="8"/>
        <v>41019</v>
      </c>
      <c r="H104" s="27">
        <v>2344.64604</v>
      </c>
      <c r="I104" s="27">
        <f t="shared" si="9"/>
        <v>11723.2302</v>
      </c>
      <c r="J104" s="5">
        <v>8800.44</v>
      </c>
      <c r="K104" s="5">
        <f t="shared" si="10"/>
        <v>44002.2</v>
      </c>
      <c r="L104" s="27">
        <v>2414.55912192</v>
      </c>
      <c r="M104" s="27">
        <f t="shared" si="11"/>
        <v>12072.7956096</v>
      </c>
      <c r="N104" s="5">
        <v>29691.01</v>
      </c>
      <c r="O104" s="5">
        <v>7716.64</v>
      </c>
      <c r="P104" s="34">
        <f t="shared" si="12"/>
        <v>0.723835539627977</v>
      </c>
      <c r="Q104" s="34">
        <f t="shared" si="13"/>
        <v>0.658234963261235</v>
      </c>
      <c r="R104" s="34">
        <f t="shared" si="14"/>
        <v>0.674761943720996</v>
      </c>
      <c r="S104" s="34">
        <f t="shared" si="15"/>
        <v>0.639175900059462</v>
      </c>
      <c r="T104" s="37"/>
      <c r="U104" s="38">
        <v>-200</v>
      </c>
    </row>
    <row r="105" s="7" customFormat="1" spans="1:21">
      <c r="A105" s="24">
        <v>103</v>
      </c>
      <c r="B105" s="28">
        <v>104430</v>
      </c>
      <c r="C105" s="29" t="s">
        <v>142</v>
      </c>
      <c r="D105" s="28" t="s">
        <v>23</v>
      </c>
      <c r="E105" s="28" t="s">
        <v>24</v>
      </c>
      <c r="F105" s="5">
        <v>4812.5</v>
      </c>
      <c r="G105" s="5">
        <f t="shared" si="8"/>
        <v>24062.5</v>
      </c>
      <c r="H105" s="27">
        <v>1527.4875</v>
      </c>
      <c r="I105" s="27">
        <f t="shared" si="9"/>
        <v>7637.4375</v>
      </c>
      <c r="J105" s="5">
        <v>5162.5</v>
      </c>
      <c r="K105" s="5">
        <f t="shared" si="10"/>
        <v>25812.5</v>
      </c>
      <c r="L105" s="27">
        <v>1573.0344</v>
      </c>
      <c r="M105" s="27">
        <f t="shared" si="11"/>
        <v>7865.172</v>
      </c>
      <c r="N105" s="5">
        <v>17391.97</v>
      </c>
      <c r="O105" s="5">
        <v>5062.09</v>
      </c>
      <c r="P105" s="34">
        <f t="shared" si="12"/>
        <v>0.722783168831169</v>
      </c>
      <c r="Q105" s="34">
        <f t="shared" si="13"/>
        <v>0.662799531911063</v>
      </c>
      <c r="R105" s="34">
        <f t="shared" si="14"/>
        <v>0.673780920096852</v>
      </c>
      <c r="S105" s="34">
        <f t="shared" si="15"/>
        <v>0.643608302526633</v>
      </c>
      <c r="T105" s="37"/>
      <c r="U105" s="38">
        <v>-100</v>
      </c>
    </row>
    <row r="106" s="7" customFormat="1" spans="1:21">
      <c r="A106" s="24">
        <v>104</v>
      </c>
      <c r="B106" s="28">
        <v>112415</v>
      </c>
      <c r="C106" s="29" t="s">
        <v>143</v>
      </c>
      <c r="D106" s="28" t="s">
        <v>27</v>
      </c>
      <c r="E106" s="28" t="s">
        <v>24</v>
      </c>
      <c r="F106" s="5">
        <v>5225</v>
      </c>
      <c r="G106" s="5">
        <f t="shared" si="8"/>
        <v>26125</v>
      </c>
      <c r="H106" s="27">
        <v>1294.2325</v>
      </c>
      <c r="I106" s="27">
        <f t="shared" si="9"/>
        <v>6471.1625</v>
      </c>
      <c r="J106" s="5">
        <v>5605</v>
      </c>
      <c r="K106" s="5">
        <f t="shared" si="10"/>
        <v>28025</v>
      </c>
      <c r="L106" s="27">
        <v>1332.82416</v>
      </c>
      <c r="M106" s="27">
        <f t="shared" si="11"/>
        <v>6664.1208</v>
      </c>
      <c r="N106" s="5">
        <v>18877.6</v>
      </c>
      <c r="O106" s="5">
        <v>5528.32</v>
      </c>
      <c r="P106" s="34">
        <f t="shared" si="12"/>
        <v>0.722587559808612</v>
      </c>
      <c r="Q106" s="34">
        <f t="shared" si="13"/>
        <v>0.854300908067136</v>
      </c>
      <c r="R106" s="34">
        <f t="shared" si="14"/>
        <v>0.673598572702944</v>
      </c>
      <c r="S106" s="34">
        <f t="shared" si="15"/>
        <v>0.829564794203611</v>
      </c>
      <c r="T106" s="37"/>
      <c r="U106" s="38">
        <v>-100</v>
      </c>
    </row>
    <row r="107" s="7" customFormat="1" spans="1:21">
      <c r="A107" s="24">
        <v>105</v>
      </c>
      <c r="B107" s="28">
        <v>513</v>
      </c>
      <c r="C107" s="29" t="s">
        <v>144</v>
      </c>
      <c r="D107" s="28" t="s">
        <v>27</v>
      </c>
      <c r="E107" s="28" t="s">
        <v>37</v>
      </c>
      <c r="F107" s="5">
        <v>9695.4</v>
      </c>
      <c r="G107" s="5">
        <f t="shared" si="8"/>
        <v>48477</v>
      </c>
      <c r="H107" s="27">
        <v>3219.84234</v>
      </c>
      <c r="I107" s="27">
        <f t="shared" si="9"/>
        <v>16099.2117</v>
      </c>
      <c r="J107" s="5">
        <v>10400.52</v>
      </c>
      <c r="K107" s="5">
        <f t="shared" si="10"/>
        <v>52002.6</v>
      </c>
      <c r="L107" s="27">
        <v>3315.85218432</v>
      </c>
      <c r="M107" s="27">
        <f t="shared" si="11"/>
        <v>16579.2609216</v>
      </c>
      <c r="N107" s="5">
        <v>34909.78</v>
      </c>
      <c r="O107" s="5">
        <v>10566.65</v>
      </c>
      <c r="P107" s="34">
        <f t="shared" si="12"/>
        <v>0.720130783670607</v>
      </c>
      <c r="Q107" s="34">
        <f t="shared" si="13"/>
        <v>0.656345801080434</v>
      </c>
      <c r="R107" s="34">
        <f t="shared" si="14"/>
        <v>0.67130835765904</v>
      </c>
      <c r="S107" s="34">
        <f t="shared" si="15"/>
        <v>0.637341438196043</v>
      </c>
      <c r="T107" s="37"/>
      <c r="U107" s="38">
        <v>-200</v>
      </c>
    </row>
    <row r="108" s="7" customFormat="1" spans="1:21">
      <c r="A108" s="24">
        <v>106</v>
      </c>
      <c r="B108" s="28">
        <v>391</v>
      </c>
      <c r="C108" s="29" t="s">
        <v>145</v>
      </c>
      <c r="D108" s="28" t="s">
        <v>31</v>
      </c>
      <c r="E108" s="28" t="s">
        <v>24</v>
      </c>
      <c r="F108" s="5">
        <v>6215</v>
      </c>
      <c r="G108" s="5">
        <f t="shared" si="8"/>
        <v>31075</v>
      </c>
      <c r="H108" s="27">
        <v>2226.213</v>
      </c>
      <c r="I108" s="27">
        <f t="shared" si="9"/>
        <v>11131.065</v>
      </c>
      <c r="J108" s="5">
        <v>6667</v>
      </c>
      <c r="K108" s="5">
        <f t="shared" si="10"/>
        <v>33335</v>
      </c>
      <c r="L108" s="27">
        <v>2292.594624</v>
      </c>
      <c r="M108" s="27">
        <f t="shared" si="11"/>
        <v>11462.97312</v>
      </c>
      <c r="N108" s="5">
        <v>22227.66</v>
      </c>
      <c r="O108" s="5">
        <v>7584.89</v>
      </c>
      <c r="P108" s="34">
        <f t="shared" si="12"/>
        <v>0.715290748189863</v>
      </c>
      <c r="Q108" s="34">
        <f t="shared" si="13"/>
        <v>0.681416378396856</v>
      </c>
      <c r="R108" s="34">
        <f t="shared" si="14"/>
        <v>0.666796460176991</v>
      </c>
      <c r="S108" s="34">
        <f t="shared" si="15"/>
        <v>0.661686101903727</v>
      </c>
      <c r="T108" s="37"/>
      <c r="U108" s="38">
        <v>-100</v>
      </c>
    </row>
    <row r="109" s="7" customFormat="1" spans="1:21">
      <c r="A109" s="24">
        <v>107</v>
      </c>
      <c r="B109" s="28">
        <v>106569</v>
      </c>
      <c r="C109" s="29" t="s">
        <v>146</v>
      </c>
      <c r="D109" s="28" t="s">
        <v>27</v>
      </c>
      <c r="E109" s="28" t="s">
        <v>52</v>
      </c>
      <c r="F109" s="5">
        <v>8525</v>
      </c>
      <c r="G109" s="5">
        <f t="shared" si="8"/>
        <v>42625</v>
      </c>
      <c r="H109" s="27">
        <v>2773.1825</v>
      </c>
      <c r="I109" s="27">
        <f t="shared" si="9"/>
        <v>13865.9125</v>
      </c>
      <c r="J109" s="5">
        <v>9145</v>
      </c>
      <c r="K109" s="5">
        <f t="shared" si="10"/>
        <v>45725</v>
      </c>
      <c r="L109" s="27">
        <v>2855.87376</v>
      </c>
      <c r="M109" s="27">
        <f t="shared" si="11"/>
        <v>14279.3688</v>
      </c>
      <c r="N109" s="5">
        <v>30333.04</v>
      </c>
      <c r="O109" s="5">
        <v>9102.77</v>
      </c>
      <c r="P109" s="34">
        <f t="shared" si="12"/>
        <v>0.711625571847507</v>
      </c>
      <c r="Q109" s="34">
        <f t="shared" si="13"/>
        <v>0.656485463902935</v>
      </c>
      <c r="R109" s="34">
        <f t="shared" si="14"/>
        <v>0.66337977036632</v>
      </c>
      <c r="S109" s="34">
        <f t="shared" si="15"/>
        <v>0.637477057109135</v>
      </c>
      <c r="T109" s="37"/>
      <c r="U109" s="38">
        <v>-200</v>
      </c>
    </row>
    <row r="110" s="7" customFormat="1" spans="1:21">
      <c r="A110" s="24">
        <v>108</v>
      </c>
      <c r="B110" s="28">
        <v>709</v>
      </c>
      <c r="C110" s="29" t="s">
        <v>147</v>
      </c>
      <c r="D110" s="28" t="s">
        <v>36</v>
      </c>
      <c r="E110" s="28" t="s">
        <v>52</v>
      </c>
      <c r="F110" s="5">
        <v>9819.7</v>
      </c>
      <c r="G110" s="5">
        <f t="shared" si="8"/>
        <v>49098.5</v>
      </c>
      <c r="H110" s="27">
        <v>3044.107</v>
      </c>
      <c r="I110" s="27">
        <f t="shared" si="9"/>
        <v>15220.535</v>
      </c>
      <c r="J110" s="5">
        <v>10533.86</v>
      </c>
      <c r="K110" s="5">
        <f t="shared" si="10"/>
        <v>52669.3</v>
      </c>
      <c r="L110" s="27">
        <v>3134.876736</v>
      </c>
      <c r="M110" s="27">
        <f t="shared" si="11"/>
        <v>15674.38368</v>
      </c>
      <c r="N110" s="5">
        <v>34778.72</v>
      </c>
      <c r="O110" s="5">
        <v>10139.64</v>
      </c>
      <c r="P110" s="34">
        <f t="shared" si="12"/>
        <v>0.708345876146929</v>
      </c>
      <c r="Q110" s="34">
        <f t="shared" si="13"/>
        <v>0.666181576403195</v>
      </c>
      <c r="R110" s="34">
        <f t="shared" si="14"/>
        <v>0.660322426916629</v>
      </c>
      <c r="S110" s="34">
        <f t="shared" si="15"/>
        <v>0.64689242058926</v>
      </c>
      <c r="T110" s="37"/>
      <c r="U110" s="38">
        <v>-200</v>
      </c>
    </row>
    <row r="111" s="7" customFormat="1" spans="1:21">
      <c r="A111" s="24">
        <v>109</v>
      </c>
      <c r="B111" s="28">
        <v>103198</v>
      </c>
      <c r="C111" s="29" t="s">
        <v>148</v>
      </c>
      <c r="D111" s="28" t="s">
        <v>27</v>
      </c>
      <c r="E111" s="28" t="s">
        <v>52</v>
      </c>
      <c r="F111" s="5">
        <v>8932</v>
      </c>
      <c r="G111" s="5">
        <f t="shared" si="8"/>
        <v>44660</v>
      </c>
      <c r="H111" s="27">
        <v>2617.9692</v>
      </c>
      <c r="I111" s="27">
        <f t="shared" si="9"/>
        <v>13089.846</v>
      </c>
      <c r="J111" s="5">
        <v>9581.6</v>
      </c>
      <c r="K111" s="5">
        <f t="shared" si="10"/>
        <v>47908</v>
      </c>
      <c r="L111" s="27">
        <v>2696.0322816</v>
      </c>
      <c r="M111" s="27">
        <f t="shared" si="11"/>
        <v>13480.161408</v>
      </c>
      <c r="N111" s="5">
        <v>31484.47</v>
      </c>
      <c r="O111" s="5">
        <v>8491.92</v>
      </c>
      <c r="P111" s="34">
        <f t="shared" si="12"/>
        <v>0.704981415136588</v>
      </c>
      <c r="Q111" s="34">
        <f t="shared" si="13"/>
        <v>0.648741016510049</v>
      </c>
      <c r="R111" s="34">
        <f t="shared" si="14"/>
        <v>0.657186064957836</v>
      </c>
      <c r="S111" s="34">
        <f t="shared" si="15"/>
        <v>0.629956848659122</v>
      </c>
      <c r="T111" s="37"/>
      <c r="U111" s="38">
        <v>-200</v>
      </c>
    </row>
    <row r="112" s="7" customFormat="1" spans="1:21">
      <c r="A112" s="24">
        <v>110</v>
      </c>
      <c r="B112" s="28">
        <v>727</v>
      </c>
      <c r="C112" s="29" t="s">
        <v>149</v>
      </c>
      <c r="D112" s="28" t="s">
        <v>27</v>
      </c>
      <c r="E112" s="28" t="s">
        <v>24</v>
      </c>
      <c r="F112" s="5">
        <v>5192</v>
      </c>
      <c r="G112" s="5">
        <f t="shared" si="8"/>
        <v>25960</v>
      </c>
      <c r="H112" s="27">
        <v>1626.6536</v>
      </c>
      <c r="I112" s="27">
        <f t="shared" si="9"/>
        <v>8133.268</v>
      </c>
      <c r="J112" s="5">
        <v>5569.6</v>
      </c>
      <c r="K112" s="5">
        <f t="shared" si="10"/>
        <v>27848</v>
      </c>
      <c r="L112" s="27">
        <v>1675.1574528</v>
      </c>
      <c r="M112" s="27">
        <f t="shared" si="11"/>
        <v>8375.787264</v>
      </c>
      <c r="N112" s="5">
        <v>18284.78</v>
      </c>
      <c r="O112" s="5">
        <v>5853.44</v>
      </c>
      <c r="P112" s="34">
        <f t="shared" si="12"/>
        <v>0.70434437596302</v>
      </c>
      <c r="Q112" s="34">
        <f t="shared" si="13"/>
        <v>0.719691027026283</v>
      </c>
      <c r="R112" s="34">
        <f t="shared" si="14"/>
        <v>0.656592214880781</v>
      </c>
      <c r="S112" s="34">
        <f t="shared" si="15"/>
        <v>0.698852515650522</v>
      </c>
      <c r="T112" s="37"/>
      <c r="U112" s="38">
        <v>-100</v>
      </c>
    </row>
    <row r="113" s="7" customFormat="1" spans="1:21">
      <c r="A113" s="24">
        <v>111</v>
      </c>
      <c r="B113" s="28">
        <v>371</v>
      </c>
      <c r="C113" s="29" t="s">
        <v>150</v>
      </c>
      <c r="D113" s="28" t="s">
        <v>51</v>
      </c>
      <c r="E113" s="28" t="s">
        <v>28</v>
      </c>
      <c r="F113" s="5">
        <v>3712.5</v>
      </c>
      <c r="G113" s="5">
        <f t="shared" si="8"/>
        <v>18562.5</v>
      </c>
      <c r="H113" s="27">
        <v>1112.265</v>
      </c>
      <c r="I113" s="27">
        <f t="shared" si="9"/>
        <v>5561.325</v>
      </c>
      <c r="J113" s="5">
        <v>3982.5</v>
      </c>
      <c r="K113" s="5">
        <f t="shared" si="10"/>
        <v>19912.5</v>
      </c>
      <c r="L113" s="27">
        <v>1145.43072</v>
      </c>
      <c r="M113" s="27">
        <f t="shared" si="11"/>
        <v>5727.1536</v>
      </c>
      <c r="N113" s="5">
        <v>13044.48</v>
      </c>
      <c r="O113" s="5">
        <v>3679.13</v>
      </c>
      <c r="P113" s="34">
        <f t="shared" si="12"/>
        <v>0.702732929292929</v>
      </c>
      <c r="Q113" s="34">
        <f t="shared" si="13"/>
        <v>0.661556373705906</v>
      </c>
      <c r="R113" s="34">
        <f t="shared" si="14"/>
        <v>0.655090018832392</v>
      </c>
      <c r="S113" s="34">
        <f t="shared" si="15"/>
        <v>0.642401139721484</v>
      </c>
      <c r="T113" s="37"/>
      <c r="U113" s="38">
        <v>-100</v>
      </c>
    </row>
    <row r="114" s="7" customFormat="1" spans="1:21">
      <c r="A114" s="24">
        <v>112</v>
      </c>
      <c r="B114" s="28">
        <v>746</v>
      </c>
      <c r="C114" s="29" t="s">
        <v>151</v>
      </c>
      <c r="D114" s="28" t="s">
        <v>51</v>
      </c>
      <c r="E114" s="28" t="s">
        <v>37</v>
      </c>
      <c r="F114" s="5">
        <v>8701</v>
      </c>
      <c r="G114" s="5">
        <f t="shared" si="8"/>
        <v>43505</v>
      </c>
      <c r="H114" s="27">
        <v>2742.5552</v>
      </c>
      <c r="I114" s="27">
        <f t="shared" si="9"/>
        <v>13712.776</v>
      </c>
      <c r="J114" s="5">
        <v>9333.8</v>
      </c>
      <c r="K114" s="5">
        <f t="shared" si="10"/>
        <v>46669</v>
      </c>
      <c r="L114" s="27">
        <v>2824.3332096</v>
      </c>
      <c r="M114" s="27">
        <f t="shared" si="11"/>
        <v>14121.666048</v>
      </c>
      <c r="N114" s="5">
        <v>30514.73</v>
      </c>
      <c r="O114" s="5">
        <v>9609.38</v>
      </c>
      <c r="P114" s="34">
        <f t="shared" si="12"/>
        <v>0.701407424433973</v>
      </c>
      <c r="Q114" s="34">
        <f t="shared" si="13"/>
        <v>0.700761100451141</v>
      </c>
      <c r="R114" s="34">
        <f t="shared" si="14"/>
        <v>0.653854378709636</v>
      </c>
      <c r="S114" s="34">
        <f t="shared" si="15"/>
        <v>0.680470701356158</v>
      </c>
      <c r="T114" s="37"/>
      <c r="U114" s="38">
        <v>-200</v>
      </c>
    </row>
    <row r="115" s="7" customFormat="1" spans="1:21">
      <c r="A115" s="24">
        <v>113</v>
      </c>
      <c r="B115" s="28">
        <v>54</v>
      </c>
      <c r="C115" s="29" t="s">
        <v>152</v>
      </c>
      <c r="D115" s="28" t="s">
        <v>36</v>
      </c>
      <c r="E115" s="28" t="s">
        <v>37</v>
      </c>
      <c r="F115" s="5">
        <v>9028.8</v>
      </c>
      <c r="G115" s="5">
        <f t="shared" si="8"/>
        <v>45144</v>
      </c>
      <c r="H115" s="27">
        <v>2822.40288</v>
      </c>
      <c r="I115" s="27">
        <f t="shared" si="9"/>
        <v>14112.0144</v>
      </c>
      <c r="J115" s="5">
        <v>9685.44</v>
      </c>
      <c r="K115" s="5">
        <f t="shared" si="10"/>
        <v>48427.2</v>
      </c>
      <c r="L115" s="27">
        <v>2906.56180224</v>
      </c>
      <c r="M115" s="27">
        <f t="shared" si="11"/>
        <v>14532.8090112</v>
      </c>
      <c r="N115" s="5">
        <v>31606.33</v>
      </c>
      <c r="O115" s="5">
        <v>9834</v>
      </c>
      <c r="P115" s="34">
        <f t="shared" si="12"/>
        <v>0.700122496898813</v>
      </c>
      <c r="Q115" s="34">
        <f t="shared" si="13"/>
        <v>0.696853030422078</v>
      </c>
      <c r="R115" s="34">
        <f t="shared" si="14"/>
        <v>0.652656564905673</v>
      </c>
      <c r="S115" s="34">
        <f t="shared" si="15"/>
        <v>0.676675788722004</v>
      </c>
      <c r="T115" s="37"/>
      <c r="U115" s="38">
        <v>-200</v>
      </c>
    </row>
    <row r="116" s="7" customFormat="1" spans="1:21">
      <c r="A116" s="24">
        <v>114</v>
      </c>
      <c r="B116" s="28">
        <v>750</v>
      </c>
      <c r="C116" s="29" t="s">
        <v>153</v>
      </c>
      <c r="D116" s="28" t="s">
        <v>49</v>
      </c>
      <c r="E116" s="28" t="s">
        <v>32</v>
      </c>
      <c r="F116" s="5">
        <v>35090</v>
      </c>
      <c r="G116" s="5">
        <f t="shared" si="8"/>
        <v>175450</v>
      </c>
      <c r="H116" s="27">
        <v>11337.579</v>
      </c>
      <c r="I116" s="27">
        <f t="shared" si="9"/>
        <v>56687.895</v>
      </c>
      <c r="J116" s="5">
        <v>37642</v>
      </c>
      <c r="K116" s="5">
        <f t="shared" si="10"/>
        <v>188210</v>
      </c>
      <c r="L116" s="27">
        <v>11675.644992</v>
      </c>
      <c r="M116" s="27">
        <f t="shared" si="11"/>
        <v>58378.22496</v>
      </c>
      <c r="N116" s="5">
        <v>120924.27</v>
      </c>
      <c r="O116" s="5">
        <v>31782.22</v>
      </c>
      <c r="P116" s="34">
        <f t="shared" si="12"/>
        <v>0.689223539469935</v>
      </c>
      <c r="Q116" s="34">
        <f t="shared" si="13"/>
        <v>0.560652675496241</v>
      </c>
      <c r="R116" s="34">
        <f t="shared" si="14"/>
        <v>0.642496519844854</v>
      </c>
      <c r="S116" s="34">
        <f t="shared" si="15"/>
        <v>0.544419088140771</v>
      </c>
      <c r="T116" s="37"/>
      <c r="U116" s="38">
        <v>-200</v>
      </c>
    </row>
    <row r="117" s="7" customFormat="1" spans="1:21">
      <c r="A117" s="24">
        <v>115</v>
      </c>
      <c r="B117" s="28">
        <v>112888</v>
      </c>
      <c r="C117" s="29" t="s">
        <v>154</v>
      </c>
      <c r="D117" s="28" t="s">
        <v>27</v>
      </c>
      <c r="E117" s="28" t="s">
        <v>24</v>
      </c>
      <c r="F117" s="5">
        <v>5500</v>
      </c>
      <c r="G117" s="5">
        <f t="shared" si="8"/>
        <v>27500</v>
      </c>
      <c r="H117" s="27">
        <v>1815</v>
      </c>
      <c r="I117" s="27">
        <f t="shared" si="9"/>
        <v>9075</v>
      </c>
      <c r="J117" s="5">
        <v>5900</v>
      </c>
      <c r="K117" s="5">
        <f t="shared" si="10"/>
        <v>29500</v>
      </c>
      <c r="L117" s="27">
        <v>1869.12</v>
      </c>
      <c r="M117" s="27">
        <f t="shared" si="11"/>
        <v>9345.6</v>
      </c>
      <c r="N117" s="5">
        <v>18803.81</v>
      </c>
      <c r="O117" s="5">
        <v>5805.02</v>
      </c>
      <c r="P117" s="34">
        <f t="shared" si="12"/>
        <v>0.683774909090909</v>
      </c>
      <c r="Q117" s="34">
        <f t="shared" si="13"/>
        <v>0.639671625344353</v>
      </c>
      <c r="R117" s="34">
        <f t="shared" si="14"/>
        <v>0.637417288135593</v>
      </c>
      <c r="S117" s="34">
        <f t="shared" si="15"/>
        <v>0.621150059921246</v>
      </c>
      <c r="T117" s="37"/>
      <c r="U117" s="38">
        <v>-100</v>
      </c>
    </row>
    <row r="118" s="7" customFormat="1" spans="1:21">
      <c r="A118" s="24">
        <v>116</v>
      </c>
      <c r="B118" s="28">
        <v>123007</v>
      </c>
      <c r="C118" s="29" t="s">
        <v>155</v>
      </c>
      <c r="D118" s="28" t="s">
        <v>156</v>
      </c>
      <c r="E118" s="28" t="s">
        <v>28</v>
      </c>
      <c r="F118" s="5">
        <v>2596</v>
      </c>
      <c r="G118" s="5">
        <f t="shared" si="8"/>
        <v>12980</v>
      </c>
      <c r="H118" s="27">
        <v>778.8</v>
      </c>
      <c r="I118" s="27">
        <f t="shared" si="9"/>
        <v>3894</v>
      </c>
      <c r="J118" s="5">
        <v>2784.8</v>
      </c>
      <c r="K118" s="5">
        <f t="shared" si="10"/>
        <v>13924</v>
      </c>
      <c r="L118" s="27">
        <v>802.0224</v>
      </c>
      <c r="M118" s="27">
        <f t="shared" si="11"/>
        <v>4010.112</v>
      </c>
      <c r="N118" s="5">
        <v>8849.29</v>
      </c>
      <c r="O118" s="5">
        <v>2813.69</v>
      </c>
      <c r="P118" s="34">
        <f t="shared" si="12"/>
        <v>0.681763482280431</v>
      </c>
      <c r="Q118" s="34">
        <f t="shared" si="13"/>
        <v>0.722570621468927</v>
      </c>
      <c r="R118" s="34">
        <f t="shared" si="14"/>
        <v>0.63554222924447</v>
      </c>
      <c r="S118" s="34">
        <f t="shared" si="15"/>
        <v>0.70164873200549</v>
      </c>
      <c r="T118" s="37"/>
      <c r="U118" s="38">
        <v>-100</v>
      </c>
    </row>
    <row r="119" s="7" customFormat="1" spans="1:21">
      <c r="A119" s="24">
        <v>117</v>
      </c>
      <c r="B119" s="28">
        <v>104838</v>
      </c>
      <c r="C119" s="29" t="s">
        <v>157</v>
      </c>
      <c r="D119" s="28" t="s">
        <v>36</v>
      </c>
      <c r="E119" s="28" t="s">
        <v>24</v>
      </c>
      <c r="F119" s="5">
        <v>4812.5</v>
      </c>
      <c r="G119" s="5">
        <f t="shared" si="8"/>
        <v>24062.5</v>
      </c>
      <c r="H119" s="27">
        <v>1491.875</v>
      </c>
      <c r="I119" s="27">
        <f t="shared" si="9"/>
        <v>7459.375</v>
      </c>
      <c r="J119" s="5">
        <v>5162.5</v>
      </c>
      <c r="K119" s="5">
        <f t="shared" si="10"/>
        <v>25812.5</v>
      </c>
      <c r="L119" s="27">
        <v>1536.36</v>
      </c>
      <c r="M119" s="27">
        <f t="shared" si="11"/>
        <v>7681.8</v>
      </c>
      <c r="N119" s="5">
        <v>16193.71</v>
      </c>
      <c r="O119" s="5">
        <v>4579.86</v>
      </c>
      <c r="P119" s="34">
        <f t="shared" si="12"/>
        <v>0.672985350649351</v>
      </c>
      <c r="Q119" s="34">
        <f t="shared" si="13"/>
        <v>0.613973690825304</v>
      </c>
      <c r="R119" s="34">
        <f t="shared" si="14"/>
        <v>0.627359225181598</v>
      </c>
      <c r="S119" s="34">
        <f t="shared" si="15"/>
        <v>0.596196204014684</v>
      </c>
      <c r="T119" s="37"/>
      <c r="U119" s="38">
        <v>-100</v>
      </c>
    </row>
    <row r="120" s="7" customFormat="1" spans="1:21">
      <c r="A120" s="24">
        <v>118</v>
      </c>
      <c r="B120" s="28">
        <v>122176</v>
      </c>
      <c r="C120" s="29" t="s">
        <v>158</v>
      </c>
      <c r="D120" s="28" t="s">
        <v>34</v>
      </c>
      <c r="E120" s="28" t="s">
        <v>28</v>
      </c>
      <c r="F120" s="5">
        <v>2336.4</v>
      </c>
      <c r="G120" s="5">
        <f t="shared" si="8"/>
        <v>11682</v>
      </c>
      <c r="H120" s="27">
        <v>607.464</v>
      </c>
      <c r="I120" s="27">
        <f t="shared" si="9"/>
        <v>3037.32</v>
      </c>
      <c r="J120" s="5">
        <v>2506.32</v>
      </c>
      <c r="K120" s="5">
        <f t="shared" si="10"/>
        <v>12531.6</v>
      </c>
      <c r="L120" s="27">
        <v>625.577472</v>
      </c>
      <c r="M120" s="27">
        <f t="shared" si="11"/>
        <v>3127.88736</v>
      </c>
      <c r="N120" s="5">
        <v>7828.89</v>
      </c>
      <c r="O120" s="5">
        <v>2391.67</v>
      </c>
      <c r="P120" s="34">
        <f t="shared" si="12"/>
        <v>0.670166923472008</v>
      </c>
      <c r="Q120" s="34">
        <f t="shared" si="13"/>
        <v>0.787427732342987</v>
      </c>
      <c r="R120" s="34">
        <f t="shared" si="14"/>
        <v>0.624731877812889</v>
      </c>
      <c r="S120" s="34">
        <f t="shared" si="15"/>
        <v>0.764627918059044</v>
      </c>
      <c r="T120" s="37"/>
      <c r="U120" s="38">
        <v>-100</v>
      </c>
    </row>
    <row r="121" s="7" customFormat="1" spans="1:21">
      <c r="A121" s="24">
        <v>119</v>
      </c>
      <c r="B121" s="28">
        <v>117184</v>
      </c>
      <c r="C121" s="29" t="s">
        <v>159</v>
      </c>
      <c r="D121" s="28" t="s">
        <v>31</v>
      </c>
      <c r="E121" s="28" t="s">
        <v>52</v>
      </c>
      <c r="F121" s="5">
        <v>7975</v>
      </c>
      <c r="G121" s="5">
        <f t="shared" si="8"/>
        <v>39875</v>
      </c>
      <c r="H121" s="27">
        <v>2631.75</v>
      </c>
      <c r="I121" s="27">
        <f t="shared" si="9"/>
        <v>13158.75</v>
      </c>
      <c r="J121" s="5">
        <v>8555</v>
      </c>
      <c r="K121" s="5">
        <f t="shared" si="10"/>
        <v>42775</v>
      </c>
      <c r="L121" s="27">
        <v>2710.224</v>
      </c>
      <c r="M121" s="27">
        <f t="shared" si="11"/>
        <v>13551.12</v>
      </c>
      <c r="N121" s="5">
        <v>26667.62</v>
      </c>
      <c r="O121" s="5">
        <v>8912.45</v>
      </c>
      <c r="P121" s="34">
        <f t="shared" si="12"/>
        <v>0.668780438871473</v>
      </c>
      <c r="Q121" s="34">
        <f t="shared" si="13"/>
        <v>0.677302175358602</v>
      </c>
      <c r="R121" s="34">
        <f t="shared" si="14"/>
        <v>0.623439392168323</v>
      </c>
      <c r="S121" s="34">
        <f t="shared" si="15"/>
        <v>0.657691024800902</v>
      </c>
      <c r="T121" s="37"/>
      <c r="U121" s="38">
        <v>-200</v>
      </c>
    </row>
    <row r="122" s="7" customFormat="1" spans="1:21">
      <c r="A122" s="24">
        <v>120</v>
      </c>
      <c r="B122" s="28">
        <v>308</v>
      </c>
      <c r="C122" s="29" t="s">
        <v>160</v>
      </c>
      <c r="D122" s="28" t="s">
        <v>31</v>
      </c>
      <c r="E122" s="28" t="s">
        <v>24</v>
      </c>
      <c r="F122" s="5">
        <v>5966.4</v>
      </c>
      <c r="G122" s="5">
        <f t="shared" si="8"/>
        <v>29832</v>
      </c>
      <c r="H122" s="27">
        <v>2183.10576</v>
      </c>
      <c r="I122" s="27">
        <f t="shared" si="9"/>
        <v>10915.5288</v>
      </c>
      <c r="J122" s="5">
        <v>6400.32</v>
      </c>
      <c r="K122" s="5">
        <f t="shared" si="10"/>
        <v>32001.6</v>
      </c>
      <c r="L122" s="27">
        <v>2248.20200448</v>
      </c>
      <c r="M122" s="27">
        <f t="shared" si="11"/>
        <v>11241.0100224</v>
      </c>
      <c r="N122" s="5">
        <v>19947.55</v>
      </c>
      <c r="O122" s="5">
        <v>6170.78</v>
      </c>
      <c r="P122" s="34">
        <f t="shared" si="12"/>
        <v>0.668662845266828</v>
      </c>
      <c r="Q122" s="34">
        <f t="shared" si="13"/>
        <v>0.565321214671707</v>
      </c>
      <c r="R122" s="34">
        <f t="shared" si="14"/>
        <v>0.623329771011449</v>
      </c>
      <c r="S122" s="34">
        <f t="shared" si="15"/>
        <v>0.548952450687568</v>
      </c>
      <c r="T122" s="37"/>
      <c r="U122" s="38">
        <v>-100</v>
      </c>
    </row>
    <row r="123" s="7" customFormat="1" spans="1:21">
      <c r="A123" s="24">
        <v>121</v>
      </c>
      <c r="B123" s="28">
        <v>744</v>
      </c>
      <c r="C123" s="29" t="s">
        <v>161</v>
      </c>
      <c r="D123" s="28" t="s">
        <v>31</v>
      </c>
      <c r="E123" s="28" t="s">
        <v>37</v>
      </c>
      <c r="F123" s="5">
        <v>9695.4</v>
      </c>
      <c r="G123" s="5">
        <f t="shared" si="8"/>
        <v>48477</v>
      </c>
      <c r="H123" s="27">
        <v>2666.235</v>
      </c>
      <c r="I123" s="27">
        <f t="shared" si="9"/>
        <v>13331.175</v>
      </c>
      <c r="J123" s="5">
        <v>10400.52</v>
      </c>
      <c r="K123" s="5">
        <f t="shared" si="10"/>
        <v>52002.6</v>
      </c>
      <c r="L123" s="27">
        <v>2745.73728</v>
      </c>
      <c r="M123" s="27">
        <f t="shared" si="11"/>
        <v>13728.6864</v>
      </c>
      <c r="N123" s="5">
        <v>32334</v>
      </c>
      <c r="O123" s="5">
        <v>9916.71</v>
      </c>
      <c r="P123" s="34">
        <f t="shared" si="12"/>
        <v>0.666996720094065</v>
      </c>
      <c r="Q123" s="34">
        <f t="shared" si="13"/>
        <v>0.743873664549449</v>
      </c>
      <c r="R123" s="34">
        <f t="shared" si="14"/>
        <v>0.621776603477518</v>
      </c>
      <c r="S123" s="34">
        <f t="shared" si="15"/>
        <v>0.722334949686082</v>
      </c>
      <c r="T123" s="37"/>
      <c r="U123" s="38">
        <v>-200</v>
      </c>
    </row>
    <row r="124" s="7" customFormat="1" spans="1:21">
      <c r="A124" s="24">
        <v>122</v>
      </c>
      <c r="B124" s="28">
        <v>103639</v>
      </c>
      <c r="C124" s="29" t="s">
        <v>162</v>
      </c>
      <c r="D124" s="28" t="s">
        <v>23</v>
      </c>
      <c r="E124" s="28" t="s">
        <v>24</v>
      </c>
      <c r="F124" s="5">
        <v>6635.2</v>
      </c>
      <c r="G124" s="5">
        <f t="shared" si="8"/>
        <v>33176</v>
      </c>
      <c r="H124" s="27">
        <v>2123.92752</v>
      </c>
      <c r="I124" s="27">
        <f t="shared" si="9"/>
        <v>10619.6376</v>
      </c>
      <c r="J124" s="5">
        <v>7117.76</v>
      </c>
      <c r="K124" s="5">
        <f t="shared" si="10"/>
        <v>35588.8</v>
      </c>
      <c r="L124" s="27">
        <v>2187.25917696</v>
      </c>
      <c r="M124" s="27">
        <f t="shared" si="11"/>
        <v>10936.2958848</v>
      </c>
      <c r="N124" s="5">
        <v>22042.41</v>
      </c>
      <c r="O124" s="5">
        <v>7023.29</v>
      </c>
      <c r="P124" s="34">
        <f t="shared" si="12"/>
        <v>0.664408307210031</v>
      </c>
      <c r="Q124" s="34">
        <f t="shared" si="13"/>
        <v>0.661349310074385</v>
      </c>
      <c r="R124" s="34">
        <f t="shared" si="14"/>
        <v>0.619363676212741</v>
      </c>
      <c r="S124" s="34">
        <f t="shared" si="15"/>
        <v>0.642200071576469</v>
      </c>
      <c r="T124" s="37"/>
      <c r="U124" s="38">
        <v>-100</v>
      </c>
    </row>
    <row r="125" s="7" customFormat="1" spans="1:21">
      <c r="A125" s="24">
        <v>123</v>
      </c>
      <c r="B125" s="28">
        <v>101453</v>
      </c>
      <c r="C125" s="29" t="s">
        <v>163</v>
      </c>
      <c r="D125" s="28" t="s">
        <v>36</v>
      </c>
      <c r="E125" s="28" t="s">
        <v>52</v>
      </c>
      <c r="F125" s="5">
        <v>8778</v>
      </c>
      <c r="G125" s="5">
        <f t="shared" si="8"/>
        <v>43890</v>
      </c>
      <c r="H125" s="27">
        <v>2946.7746</v>
      </c>
      <c r="I125" s="27">
        <f t="shared" si="9"/>
        <v>14733.873</v>
      </c>
      <c r="J125" s="5">
        <v>9416.4</v>
      </c>
      <c r="K125" s="5">
        <f t="shared" si="10"/>
        <v>47082</v>
      </c>
      <c r="L125" s="27">
        <v>3034.6420608</v>
      </c>
      <c r="M125" s="27">
        <f t="shared" si="11"/>
        <v>15173.210304</v>
      </c>
      <c r="N125" s="5">
        <v>28927.23</v>
      </c>
      <c r="O125" s="5">
        <v>9507.53</v>
      </c>
      <c r="P125" s="34">
        <f t="shared" si="12"/>
        <v>0.659084757347915</v>
      </c>
      <c r="Q125" s="34">
        <f t="shared" si="13"/>
        <v>0.645283829988218</v>
      </c>
      <c r="R125" s="34">
        <f t="shared" si="14"/>
        <v>0.614401044985345</v>
      </c>
      <c r="S125" s="34">
        <f t="shared" si="15"/>
        <v>0.626599764289407</v>
      </c>
      <c r="T125" s="37"/>
      <c r="U125" s="38">
        <v>-200</v>
      </c>
    </row>
    <row r="126" s="7" customFormat="1" spans="1:21">
      <c r="A126" s="24">
        <v>124</v>
      </c>
      <c r="B126" s="28">
        <v>748</v>
      </c>
      <c r="C126" s="29" t="s">
        <v>164</v>
      </c>
      <c r="D126" s="28" t="s">
        <v>51</v>
      </c>
      <c r="E126" s="28" t="s">
        <v>24</v>
      </c>
      <c r="F126" s="5">
        <v>7009.2</v>
      </c>
      <c r="G126" s="5">
        <f t="shared" si="8"/>
        <v>35046</v>
      </c>
      <c r="H126" s="27">
        <v>2323.5498</v>
      </c>
      <c r="I126" s="27">
        <f t="shared" si="9"/>
        <v>11617.749</v>
      </c>
      <c r="J126" s="5">
        <v>7518.96</v>
      </c>
      <c r="K126" s="5">
        <f t="shared" si="10"/>
        <v>37594.8</v>
      </c>
      <c r="L126" s="27">
        <v>2392.8338304</v>
      </c>
      <c r="M126" s="27">
        <f t="shared" si="11"/>
        <v>11964.169152</v>
      </c>
      <c r="N126" s="5">
        <v>22944.35</v>
      </c>
      <c r="O126" s="5">
        <v>6769.69</v>
      </c>
      <c r="P126" s="34">
        <f t="shared" si="12"/>
        <v>0.654692404268675</v>
      </c>
      <c r="Q126" s="34">
        <f t="shared" si="13"/>
        <v>0.582702380641895</v>
      </c>
      <c r="R126" s="34">
        <f t="shared" si="14"/>
        <v>0.610306478555545</v>
      </c>
      <c r="S126" s="34">
        <f t="shared" si="15"/>
        <v>0.565830348434044</v>
      </c>
      <c r="T126" s="37"/>
      <c r="U126" s="38">
        <v>-100</v>
      </c>
    </row>
    <row r="127" s="7" customFormat="1" spans="1:21">
      <c r="A127" s="24">
        <v>125</v>
      </c>
      <c r="B127" s="28">
        <v>116919</v>
      </c>
      <c r="C127" s="29" t="s">
        <v>165</v>
      </c>
      <c r="D127" s="28" t="s">
        <v>31</v>
      </c>
      <c r="E127" s="28" t="s">
        <v>28</v>
      </c>
      <c r="F127" s="5">
        <v>5225</v>
      </c>
      <c r="G127" s="5">
        <f t="shared" si="8"/>
        <v>26125</v>
      </c>
      <c r="H127" s="27">
        <v>1724.25</v>
      </c>
      <c r="I127" s="27">
        <f t="shared" si="9"/>
        <v>8621.25</v>
      </c>
      <c r="J127" s="5">
        <v>5605</v>
      </c>
      <c r="K127" s="5">
        <f t="shared" si="10"/>
        <v>28025</v>
      </c>
      <c r="L127" s="27">
        <v>1775.664</v>
      </c>
      <c r="M127" s="27">
        <f t="shared" si="11"/>
        <v>8878.32</v>
      </c>
      <c r="N127" s="5">
        <v>16909.52</v>
      </c>
      <c r="O127" s="5">
        <v>5603.94</v>
      </c>
      <c r="P127" s="34">
        <f t="shared" si="12"/>
        <v>0.647254354066986</v>
      </c>
      <c r="Q127" s="34">
        <f t="shared" si="13"/>
        <v>0.650014789038712</v>
      </c>
      <c r="R127" s="34">
        <f t="shared" si="14"/>
        <v>0.6033727029438</v>
      </c>
      <c r="S127" s="34">
        <f t="shared" si="15"/>
        <v>0.631193739356094</v>
      </c>
      <c r="T127" s="37"/>
      <c r="U127" s="38">
        <v>-100</v>
      </c>
    </row>
    <row r="128" s="7" customFormat="1" spans="1:21">
      <c r="A128" s="24">
        <v>126</v>
      </c>
      <c r="B128" s="28">
        <v>114286</v>
      </c>
      <c r="C128" s="29" t="s">
        <v>166</v>
      </c>
      <c r="D128" s="28" t="s">
        <v>27</v>
      </c>
      <c r="E128" s="28" t="s">
        <v>24</v>
      </c>
      <c r="F128" s="5">
        <v>6600</v>
      </c>
      <c r="G128" s="5">
        <f t="shared" si="8"/>
        <v>33000</v>
      </c>
      <c r="H128" s="27">
        <v>1803.78</v>
      </c>
      <c r="I128" s="27">
        <f t="shared" si="9"/>
        <v>9018.9</v>
      </c>
      <c r="J128" s="5">
        <v>7080</v>
      </c>
      <c r="K128" s="5">
        <f t="shared" si="10"/>
        <v>35400</v>
      </c>
      <c r="L128" s="27">
        <v>1857.56544</v>
      </c>
      <c r="M128" s="27">
        <f t="shared" si="11"/>
        <v>9287.8272</v>
      </c>
      <c r="N128" s="5">
        <v>21102.82</v>
      </c>
      <c r="O128" s="5">
        <v>5976.05</v>
      </c>
      <c r="P128" s="34">
        <f t="shared" si="12"/>
        <v>0.639479393939394</v>
      </c>
      <c r="Q128" s="34">
        <f t="shared" si="13"/>
        <v>0.66261406601692</v>
      </c>
      <c r="R128" s="34">
        <f t="shared" si="14"/>
        <v>0.596124858757062</v>
      </c>
      <c r="S128" s="34">
        <f t="shared" si="15"/>
        <v>0.64342820676078</v>
      </c>
      <c r="T128" s="37"/>
      <c r="U128" s="38">
        <v>-100</v>
      </c>
    </row>
    <row r="129" s="7" customFormat="1" spans="1:21">
      <c r="A129" s="24">
        <v>127</v>
      </c>
      <c r="B129" s="28">
        <v>581</v>
      </c>
      <c r="C129" s="29" t="s">
        <v>167</v>
      </c>
      <c r="D129" s="28" t="s">
        <v>31</v>
      </c>
      <c r="E129" s="28" t="s">
        <v>37</v>
      </c>
      <c r="F129" s="5">
        <v>10964.8</v>
      </c>
      <c r="G129" s="5">
        <f t="shared" si="8"/>
        <v>54824</v>
      </c>
      <c r="H129" s="27">
        <v>3035.05664</v>
      </c>
      <c r="I129" s="27">
        <f t="shared" si="9"/>
        <v>15175.2832</v>
      </c>
      <c r="J129" s="5">
        <v>11762.24</v>
      </c>
      <c r="K129" s="5">
        <f t="shared" si="10"/>
        <v>58811.2</v>
      </c>
      <c r="L129" s="27">
        <v>3125.55651072</v>
      </c>
      <c r="M129" s="27">
        <f t="shared" si="11"/>
        <v>15627.7825536</v>
      </c>
      <c r="N129" s="5">
        <v>34939.24</v>
      </c>
      <c r="O129" s="5">
        <v>10935.4</v>
      </c>
      <c r="P129" s="34">
        <f t="shared" si="12"/>
        <v>0.637298263534219</v>
      </c>
      <c r="Q129" s="34">
        <f t="shared" si="13"/>
        <v>0.720605991722118</v>
      </c>
      <c r="R129" s="34">
        <f t="shared" si="14"/>
        <v>0.594091601599695</v>
      </c>
      <c r="S129" s="34">
        <f t="shared" si="15"/>
        <v>0.699740987724515</v>
      </c>
      <c r="T129" s="37"/>
      <c r="U129" s="38">
        <v>-200</v>
      </c>
    </row>
    <row r="130" s="7" customFormat="1" spans="1:21">
      <c r="A130" s="24">
        <v>128</v>
      </c>
      <c r="B130" s="28">
        <v>113299</v>
      </c>
      <c r="C130" s="29" t="s">
        <v>168</v>
      </c>
      <c r="D130" s="28" t="s">
        <v>31</v>
      </c>
      <c r="E130" s="28" t="s">
        <v>24</v>
      </c>
      <c r="F130" s="5">
        <v>5225</v>
      </c>
      <c r="G130" s="5">
        <f t="shared" si="8"/>
        <v>26125</v>
      </c>
      <c r="H130" s="27">
        <v>1478.675</v>
      </c>
      <c r="I130" s="27">
        <f t="shared" si="9"/>
        <v>7393.375</v>
      </c>
      <c r="J130" s="5">
        <v>5605</v>
      </c>
      <c r="K130" s="5">
        <f t="shared" si="10"/>
        <v>28025</v>
      </c>
      <c r="L130" s="27">
        <v>1522.7664</v>
      </c>
      <c r="M130" s="27">
        <f t="shared" si="11"/>
        <v>7613.832</v>
      </c>
      <c r="N130" s="5">
        <v>16570.81</v>
      </c>
      <c r="O130" s="5">
        <v>5405.17</v>
      </c>
      <c r="P130" s="34">
        <f t="shared" si="12"/>
        <v>0.634289377990431</v>
      </c>
      <c r="Q130" s="34">
        <f t="shared" si="13"/>
        <v>0.731082895159518</v>
      </c>
      <c r="R130" s="34">
        <f t="shared" si="14"/>
        <v>0.591286708296164</v>
      </c>
      <c r="S130" s="34">
        <f t="shared" si="15"/>
        <v>0.709914534494588</v>
      </c>
      <c r="T130" s="37"/>
      <c r="U130" s="38">
        <v>-100</v>
      </c>
    </row>
    <row r="131" s="7" customFormat="1" spans="1:21">
      <c r="A131" s="24">
        <v>129</v>
      </c>
      <c r="B131" s="28">
        <v>591</v>
      </c>
      <c r="C131" s="29" t="s">
        <v>169</v>
      </c>
      <c r="D131" s="28" t="s">
        <v>51</v>
      </c>
      <c r="E131" s="28" t="s">
        <v>28</v>
      </c>
      <c r="F131" s="5">
        <v>1817.2</v>
      </c>
      <c r="G131" s="5">
        <f t="shared" ref="G131:G142" si="16">F131*5</f>
        <v>9086</v>
      </c>
      <c r="H131" s="27">
        <v>515.1762</v>
      </c>
      <c r="I131" s="27">
        <f t="shared" ref="I131:I142" si="17">H131*5</f>
        <v>2575.881</v>
      </c>
      <c r="J131" s="5">
        <v>1949.36</v>
      </c>
      <c r="K131" s="5">
        <f t="shared" ref="K131:K142" si="18">J131*5</f>
        <v>9746.8</v>
      </c>
      <c r="L131" s="27">
        <v>530.5378176</v>
      </c>
      <c r="M131" s="27">
        <f t="shared" ref="M131:M142" si="19">L131*5</f>
        <v>2652.689088</v>
      </c>
      <c r="N131" s="5">
        <v>5744.59</v>
      </c>
      <c r="O131" s="5">
        <v>1445.78</v>
      </c>
      <c r="P131" s="34">
        <f t="shared" ref="P131:P143" si="20">N131/G131</f>
        <v>0.632246313009025</v>
      </c>
      <c r="Q131" s="34">
        <f t="shared" ref="Q131:Q143" si="21">O131/I131</f>
        <v>0.561275928507567</v>
      </c>
      <c r="R131" s="34">
        <f t="shared" ref="R131:R143" si="22">N131/K131</f>
        <v>0.589382156194854</v>
      </c>
      <c r="S131" s="34">
        <f t="shared" ref="S131:S143" si="23">O131/M131</f>
        <v>0.545024294984396</v>
      </c>
      <c r="T131" s="37"/>
      <c r="U131" s="38">
        <v>-100</v>
      </c>
    </row>
    <row r="132" s="7" customFormat="1" spans="1:21">
      <c r="A132" s="24">
        <v>130</v>
      </c>
      <c r="B132" s="28">
        <v>572</v>
      </c>
      <c r="C132" s="29" t="s">
        <v>170</v>
      </c>
      <c r="D132" s="28" t="s">
        <v>31</v>
      </c>
      <c r="E132" s="28" t="s">
        <v>52</v>
      </c>
      <c r="F132" s="5">
        <v>7400.8</v>
      </c>
      <c r="G132" s="5">
        <f t="shared" si="16"/>
        <v>37004</v>
      </c>
      <c r="H132" s="27">
        <v>2047.80136</v>
      </c>
      <c r="I132" s="27">
        <f t="shared" si="17"/>
        <v>10239.0068</v>
      </c>
      <c r="J132" s="5">
        <v>7939.04</v>
      </c>
      <c r="K132" s="5">
        <f t="shared" si="18"/>
        <v>39695.2</v>
      </c>
      <c r="L132" s="27">
        <v>2108.86307328</v>
      </c>
      <c r="M132" s="27">
        <f t="shared" si="19"/>
        <v>10544.3153664</v>
      </c>
      <c r="N132" s="5">
        <v>23392.92</v>
      </c>
      <c r="O132" s="5">
        <v>7397.8</v>
      </c>
      <c r="P132" s="34">
        <f t="shared" si="20"/>
        <v>0.632172738082369</v>
      </c>
      <c r="Q132" s="34">
        <f t="shared" si="21"/>
        <v>0.722511484219348</v>
      </c>
      <c r="R132" s="34">
        <f t="shared" si="22"/>
        <v>0.589313569398819</v>
      </c>
      <c r="S132" s="34">
        <f t="shared" si="23"/>
        <v>0.70159130706328</v>
      </c>
      <c r="T132" s="37"/>
      <c r="U132" s="38">
        <v>-200</v>
      </c>
    </row>
    <row r="133" s="7" customFormat="1" spans="1:21">
      <c r="A133" s="24">
        <v>131</v>
      </c>
      <c r="B133" s="28">
        <v>339</v>
      </c>
      <c r="C133" s="29" t="s">
        <v>171</v>
      </c>
      <c r="D133" s="28" t="s">
        <v>27</v>
      </c>
      <c r="E133" s="28" t="s">
        <v>24</v>
      </c>
      <c r="F133" s="5">
        <v>4932.4</v>
      </c>
      <c r="G133" s="5">
        <f t="shared" si="16"/>
        <v>24662</v>
      </c>
      <c r="H133" s="27">
        <v>1422.9974</v>
      </c>
      <c r="I133" s="27">
        <f t="shared" si="17"/>
        <v>7114.987</v>
      </c>
      <c r="J133" s="5">
        <v>5291.12</v>
      </c>
      <c r="K133" s="5">
        <f t="shared" si="18"/>
        <v>26455.6</v>
      </c>
      <c r="L133" s="27">
        <v>1465.4285952</v>
      </c>
      <c r="M133" s="27">
        <f t="shared" si="19"/>
        <v>7327.142976</v>
      </c>
      <c r="N133" s="5">
        <v>15276.82</v>
      </c>
      <c r="O133" s="5">
        <v>4354.18</v>
      </c>
      <c r="P133" s="34">
        <f t="shared" si="20"/>
        <v>0.619447733354959</v>
      </c>
      <c r="Q133" s="34">
        <f t="shared" si="21"/>
        <v>0.61197300852412</v>
      </c>
      <c r="R133" s="34">
        <f t="shared" si="22"/>
        <v>0.577451276856318</v>
      </c>
      <c r="S133" s="34">
        <f t="shared" si="23"/>
        <v>0.594253451073916</v>
      </c>
      <c r="T133" s="37"/>
      <c r="U133" s="38">
        <v>-100</v>
      </c>
    </row>
    <row r="134" s="7" customFormat="1" spans="1:21">
      <c r="A134" s="24">
        <v>132</v>
      </c>
      <c r="B134" s="28">
        <v>111400</v>
      </c>
      <c r="C134" s="29" t="s">
        <v>172</v>
      </c>
      <c r="D134" s="28" t="s">
        <v>51</v>
      </c>
      <c r="E134" s="28" t="s">
        <v>95</v>
      </c>
      <c r="F134" s="5">
        <v>13750</v>
      </c>
      <c r="G134" s="5">
        <f t="shared" si="16"/>
        <v>68750</v>
      </c>
      <c r="H134" s="27">
        <v>2909.5</v>
      </c>
      <c r="I134" s="27">
        <f t="shared" si="17"/>
        <v>14547.5</v>
      </c>
      <c r="J134" s="5">
        <v>14750</v>
      </c>
      <c r="K134" s="5">
        <f t="shared" si="18"/>
        <v>73750</v>
      </c>
      <c r="L134" s="27">
        <v>2996.256</v>
      </c>
      <c r="M134" s="27">
        <f t="shared" si="19"/>
        <v>14981.28</v>
      </c>
      <c r="N134" s="5">
        <v>41955.97</v>
      </c>
      <c r="O134" s="5">
        <v>6444.32</v>
      </c>
      <c r="P134" s="34">
        <f t="shared" si="20"/>
        <v>0.610268654545455</v>
      </c>
      <c r="Q134" s="34">
        <f t="shared" si="21"/>
        <v>0.442984705275821</v>
      </c>
      <c r="R134" s="34">
        <f t="shared" si="22"/>
        <v>0.568894508474576</v>
      </c>
      <c r="S134" s="34">
        <f t="shared" si="23"/>
        <v>0.430158170730405</v>
      </c>
      <c r="T134" s="37"/>
      <c r="U134" s="38">
        <v>-200</v>
      </c>
    </row>
    <row r="135" s="7" customFormat="1" spans="1:21">
      <c r="A135" s="24">
        <v>133</v>
      </c>
      <c r="B135" s="28">
        <v>122686</v>
      </c>
      <c r="C135" s="29" t="s">
        <v>173</v>
      </c>
      <c r="D135" s="28" t="s">
        <v>156</v>
      </c>
      <c r="E135" s="28" t="s">
        <v>28</v>
      </c>
      <c r="F135" s="5">
        <v>2076.8</v>
      </c>
      <c r="G135" s="5">
        <f t="shared" si="16"/>
        <v>10384</v>
      </c>
      <c r="H135" s="27">
        <v>602.272</v>
      </c>
      <c r="I135" s="27">
        <f t="shared" si="17"/>
        <v>3011.36</v>
      </c>
      <c r="J135" s="5">
        <v>2227.84</v>
      </c>
      <c r="K135" s="5">
        <f t="shared" si="18"/>
        <v>11139.2</v>
      </c>
      <c r="L135" s="27">
        <v>620.230656</v>
      </c>
      <c r="M135" s="27">
        <f t="shared" si="19"/>
        <v>3101.15328</v>
      </c>
      <c r="N135" s="5">
        <v>6334.84</v>
      </c>
      <c r="O135" s="5">
        <v>2091.09</v>
      </c>
      <c r="P135" s="34">
        <f t="shared" si="20"/>
        <v>0.610057781201849</v>
      </c>
      <c r="Q135" s="34">
        <f t="shared" si="21"/>
        <v>0.69440053663461</v>
      </c>
      <c r="R135" s="34">
        <f t="shared" si="22"/>
        <v>0.568697931628842</v>
      </c>
      <c r="S135" s="34">
        <f t="shared" si="23"/>
        <v>0.674294306407196</v>
      </c>
      <c r="T135" s="37"/>
      <c r="U135" s="38">
        <v>-100</v>
      </c>
    </row>
    <row r="136" s="7" customFormat="1" spans="1:21">
      <c r="A136" s="24">
        <v>134</v>
      </c>
      <c r="B136" s="28">
        <v>102935</v>
      </c>
      <c r="C136" s="29" t="s">
        <v>174</v>
      </c>
      <c r="D136" s="28" t="s">
        <v>49</v>
      </c>
      <c r="E136" s="28" t="s">
        <v>24</v>
      </c>
      <c r="F136" s="5">
        <v>6490</v>
      </c>
      <c r="G136" s="5">
        <f t="shared" si="16"/>
        <v>32450</v>
      </c>
      <c r="H136" s="27">
        <v>2455.167</v>
      </c>
      <c r="I136" s="27">
        <f t="shared" si="17"/>
        <v>12275.835</v>
      </c>
      <c r="J136" s="5">
        <v>6962</v>
      </c>
      <c r="K136" s="5">
        <f t="shared" si="18"/>
        <v>34810</v>
      </c>
      <c r="L136" s="27">
        <v>2528.375616</v>
      </c>
      <c r="M136" s="27">
        <f t="shared" si="19"/>
        <v>12641.87808</v>
      </c>
      <c r="N136" s="5">
        <v>19644.91</v>
      </c>
      <c r="O136" s="5">
        <v>5802.26</v>
      </c>
      <c r="P136" s="34">
        <f t="shared" si="20"/>
        <v>0.605390138674884</v>
      </c>
      <c r="Q136" s="34">
        <f t="shared" si="21"/>
        <v>0.472657053471312</v>
      </c>
      <c r="R136" s="34">
        <f t="shared" si="22"/>
        <v>0.564346739442689</v>
      </c>
      <c r="S136" s="34">
        <f t="shared" si="23"/>
        <v>0.458971361951309</v>
      </c>
      <c r="T136" s="37"/>
      <c r="U136" s="38">
        <v>-100</v>
      </c>
    </row>
    <row r="137" s="7" customFormat="1" spans="1:21">
      <c r="A137" s="24">
        <v>135</v>
      </c>
      <c r="B137" s="28">
        <v>113298</v>
      </c>
      <c r="C137" s="29" t="s">
        <v>175</v>
      </c>
      <c r="D137" s="28" t="s">
        <v>27</v>
      </c>
      <c r="E137" s="28" t="s">
        <v>28</v>
      </c>
      <c r="F137" s="5">
        <v>4812.5</v>
      </c>
      <c r="G137" s="5">
        <f t="shared" si="16"/>
        <v>24062.5</v>
      </c>
      <c r="H137" s="27">
        <v>1573.20625</v>
      </c>
      <c r="I137" s="27">
        <f t="shared" si="17"/>
        <v>7866.03125</v>
      </c>
      <c r="J137" s="5">
        <v>5162.5</v>
      </c>
      <c r="K137" s="5">
        <f t="shared" si="18"/>
        <v>25812.5</v>
      </c>
      <c r="L137" s="27">
        <v>1620.1164</v>
      </c>
      <c r="M137" s="27">
        <f t="shared" si="19"/>
        <v>8100.582</v>
      </c>
      <c r="N137" s="5">
        <v>14465.02</v>
      </c>
      <c r="O137" s="5">
        <v>3684.25</v>
      </c>
      <c r="P137" s="34">
        <f t="shared" si="20"/>
        <v>0.601143688311688</v>
      </c>
      <c r="Q137" s="34">
        <f t="shared" si="21"/>
        <v>0.46837469657904</v>
      </c>
      <c r="R137" s="34">
        <f t="shared" si="22"/>
        <v>0.560388184019371</v>
      </c>
      <c r="S137" s="34">
        <f t="shared" si="23"/>
        <v>0.45481299985606</v>
      </c>
      <c r="T137" s="37"/>
      <c r="U137" s="38">
        <v>-100</v>
      </c>
    </row>
    <row r="138" s="7" customFormat="1" spans="1:21">
      <c r="A138" s="24">
        <v>136</v>
      </c>
      <c r="B138" s="28">
        <v>571</v>
      </c>
      <c r="C138" s="29" t="s">
        <v>176</v>
      </c>
      <c r="D138" s="28" t="s">
        <v>69</v>
      </c>
      <c r="E138" s="28" t="s">
        <v>95</v>
      </c>
      <c r="F138" s="5">
        <v>18150</v>
      </c>
      <c r="G138" s="5">
        <f t="shared" si="16"/>
        <v>90750</v>
      </c>
      <c r="H138" s="27">
        <v>5082</v>
      </c>
      <c r="I138" s="27">
        <f t="shared" si="17"/>
        <v>25410</v>
      </c>
      <c r="J138" s="5">
        <v>19470</v>
      </c>
      <c r="K138" s="5">
        <f t="shared" si="18"/>
        <v>97350</v>
      </c>
      <c r="L138" s="27">
        <v>5233.536</v>
      </c>
      <c r="M138" s="27">
        <f t="shared" si="19"/>
        <v>26167.68</v>
      </c>
      <c r="N138" s="5">
        <v>54116.36</v>
      </c>
      <c r="O138" s="5">
        <v>15666.93</v>
      </c>
      <c r="P138" s="34">
        <f t="shared" si="20"/>
        <v>0.596323526170799</v>
      </c>
      <c r="Q138" s="34">
        <f t="shared" si="21"/>
        <v>0.616565525383707</v>
      </c>
      <c r="R138" s="34">
        <f t="shared" si="22"/>
        <v>0.555894812532101</v>
      </c>
      <c r="S138" s="34">
        <f t="shared" si="23"/>
        <v>0.598712992515959</v>
      </c>
      <c r="T138" s="37"/>
      <c r="U138" s="38">
        <v>-200</v>
      </c>
    </row>
    <row r="139" s="7" customFormat="1" spans="1:21">
      <c r="A139" s="24">
        <v>137</v>
      </c>
      <c r="B139" s="28">
        <v>116773</v>
      </c>
      <c r="C139" s="29" t="s">
        <v>177</v>
      </c>
      <c r="D139" s="28" t="s">
        <v>27</v>
      </c>
      <c r="E139" s="28" t="s">
        <v>28</v>
      </c>
      <c r="F139" s="5">
        <v>3987.5</v>
      </c>
      <c r="G139" s="5">
        <f t="shared" si="16"/>
        <v>19937.5</v>
      </c>
      <c r="H139" s="27">
        <v>1276</v>
      </c>
      <c r="I139" s="27">
        <f t="shared" si="17"/>
        <v>6380</v>
      </c>
      <c r="J139" s="5">
        <v>4277.5</v>
      </c>
      <c r="K139" s="5">
        <f t="shared" si="18"/>
        <v>21387.5</v>
      </c>
      <c r="L139" s="27">
        <v>1314.048</v>
      </c>
      <c r="M139" s="27">
        <f t="shared" si="19"/>
        <v>6570.24</v>
      </c>
      <c r="N139" s="5">
        <v>11514.08</v>
      </c>
      <c r="O139" s="5">
        <v>4091.32</v>
      </c>
      <c r="P139" s="34">
        <f t="shared" si="20"/>
        <v>0.577508714733542</v>
      </c>
      <c r="Q139" s="34">
        <f t="shared" si="21"/>
        <v>0.641272727272727</v>
      </c>
      <c r="R139" s="34">
        <f t="shared" si="22"/>
        <v>0.538355581531268</v>
      </c>
      <c r="S139" s="34">
        <f t="shared" si="23"/>
        <v>0.622704802259887</v>
      </c>
      <c r="T139" s="37"/>
      <c r="U139" s="38">
        <v>-100</v>
      </c>
    </row>
    <row r="140" s="7" customFormat="1" spans="1:21">
      <c r="A140" s="24">
        <v>138</v>
      </c>
      <c r="B140" s="28">
        <v>399</v>
      </c>
      <c r="C140" s="29" t="s">
        <v>178</v>
      </c>
      <c r="D140" s="28" t="s">
        <v>31</v>
      </c>
      <c r="E140" s="28" t="s">
        <v>24</v>
      </c>
      <c r="F140" s="5">
        <v>8328.1</v>
      </c>
      <c r="G140" s="5">
        <f t="shared" si="16"/>
        <v>41640.5</v>
      </c>
      <c r="H140" s="27">
        <v>2286.89626</v>
      </c>
      <c r="I140" s="27">
        <f t="shared" si="17"/>
        <v>11434.4813</v>
      </c>
      <c r="J140" s="5">
        <v>8933.78</v>
      </c>
      <c r="K140" s="5">
        <f t="shared" si="18"/>
        <v>44668.9</v>
      </c>
      <c r="L140" s="27">
        <v>2355.08734848</v>
      </c>
      <c r="M140" s="27">
        <f t="shared" si="19"/>
        <v>11775.4367424</v>
      </c>
      <c r="N140" s="5">
        <v>20478.66</v>
      </c>
      <c r="O140" s="5">
        <v>5294.65</v>
      </c>
      <c r="P140" s="34">
        <f t="shared" si="20"/>
        <v>0.491796688320265</v>
      </c>
      <c r="Q140" s="34">
        <f t="shared" si="21"/>
        <v>0.463042429392928</v>
      </c>
      <c r="R140" s="34">
        <f t="shared" si="22"/>
        <v>0.458454539959569</v>
      </c>
      <c r="S140" s="34">
        <f t="shared" si="23"/>
        <v>0.449635127411918</v>
      </c>
      <c r="T140" s="37"/>
      <c r="U140" s="38">
        <v>-100</v>
      </c>
    </row>
    <row r="141" s="7" customFormat="1" spans="1:21">
      <c r="A141" s="24">
        <v>139</v>
      </c>
      <c r="B141" s="28">
        <v>104533</v>
      </c>
      <c r="C141" s="29" t="s">
        <v>179</v>
      </c>
      <c r="D141" s="28" t="s">
        <v>51</v>
      </c>
      <c r="E141" s="28" t="s">
        <v>24</v>
      </c>
      <c r="F141" s="5">
        <v>4950</v>
      </c>
      <c r="G141" s="5">
        <f t="shared" si="16"/>
        <v>24750</v>
      </c>
      <c r="H141" s="27">
        <v>1666.665</v>
      </c>
      <c r="I141" s="27">
        <f t="shared" si="17"/>
        <v>8333.325</v>
      </c>
      <c r="J141" s="5">
        <v>5310</v>
      </c>
      <c r="K141" s="5">
        <f t="shared" si="18"/>
        <v>26550</v>
      </c>
      <c r="L141" s="27">
        <v>1716.36192</v>
      </c>
      <c r="M141" s="27">
        <f t="shared" si="19"/>
        <v>8581.8096</v>
      </c>
      <c r="N141" s="5">
        <v>11971.95</v>
      </c>
      <c r="O141" s="5">
        <v>3924.43</v>
      </c>
      <c r="P141" s="34">
        <f t="shared" si="20"/>
        <v>0.483715151515152</v>
      </c>
      <c r="Q141" s="34">
        <f t="shared" si="21"/>
        <v>0.470932070932071</v>
      </c>
      <c r="R141" s="34">
        <f t="shared" si="22"/>
        <v>0.450920903954802</v>
      </c>
      <c r="S141" s="34">
        <f t="shared" si="23"/>
        <v>0.457296325940394</v>
      </c>
      <c r="T141" s="37"/>
      <c r="U141" s="38">
        <v>-100</v>
      </c>
    </row>
    <row r="142" s="7" customFormat="1" spans="1:21">
      <c r="A142" s="24">
        <v>140</v>
      </c>
      <c r="B142" s="28">
        <v>122718</v>
      </c>
      <c r="C142" s="29" t="s">
        <v>180</v>
      </c>
      <c r="D142" s="28" t="s">
        <v>156</v>
      </c>
      <c r="E142" s="28" t="s">
        <v>28</v>
      </c>
      <c r="F142" s="5">
        <v>2076.8</v>
      </c>
      <c r="G142" s="5">
        <f t="shared" si="16"/>
        <v>10384</v>
      </c>
      <c r="H142" s="27">
        <v>539.968</v>
      </c>
      <c r="I142" s="27">
        <f t="shared" si="17"/>
        <v>2699.84</v>
      </c>
      <c r="J142" s="5">
        <v>2227.84</v>
      </c>
      <c r="K142" s="5">
        <f t="shared" si="18"/>
        <v>11139.2</v>
      </c>
      <c r="L142" s="27">
        <v>556.068864</v>
      </c>
      <c r="M142" s="27">
        <f t="shared" si="19"/>
        <v>2780.34432</v>
      </c>
      <c r="N142" s="5">
        <v>3243.77</v>
      </c>
      <c r="O142" s="5">
        <v>1290.16</v>
      </c>
      <c r="P142" s="34">
        <f t="shared" si="20"/>
        <v>0.31238154853621</v>
      </c>
      <c r="Q142" s="34">
        <f t="shared" si="21"/>
        <v>0.477865354983999</v>
      </c>
      <c r="R142" s="34">
        <f t="shared" si="22"/>
        <v>0.291203138465958</v>
      </c>
      <c r="S142" s="34">
        <f t="shared" si="23"/>
        <v>0.464028858123587</v>
      </c>
      <c r="T142" s="37"/>
      <c r="U142" s="38">
        <v>-100</v>
      </c>
    </row>
    <row r="143" s="7" customFormat="1" spans="1:21">
      <c r="A143" s="24"/>
      <c r="B143" s="40"/>
      <c r="C143" s="40"/>
      <c r="D143" s="40"/>
      <c r="E143" s="40"/>
      <c r="F143" s="5">
        <f t="shared" ref="F143:O143" si="24">SUM(F3:F142)</f>
        <v>1226000.6</v>
      </c>
      <c r="G143" s="5">
        <f t="shared" si="24"/>
        <v>6130003</v>
      </c>
      <c r="H143" s="27">
        <f t="shared" si="24"/>
        <v>346750.38266</v>
      </c>
      <c r="I143" s="27">
        <f t="shared" si="24"/>
        <v>1733751.9133</v>
      </c>
      <c r="J143" s="5">
        <f t="shared" si="24"/>
        <v>1315164.28</v>
      </c>
      <c r="K143" s="5">
        <f t="shared" si="24"/>
        <v>6575821.4</v>
      </c>
      <c r="L143" s="27">
        <f t="shared" si="24"/>
        <v>357089.84861568</v>
      </c>
      <c r="M143" s="27">
        <f t="shared" si="24"/>
        <v>1785449.2430784</v>
      </c>
      <c r="N143" s="5">
        <f t="shared" si="24"/>
        <v>5126507.61</v>
      </c>
      <c r="O143" s="5">
        <f t="shared" si="24"/>
        <v>1335643.41</v>
      </c>
      <c r="P143" s="34">
        <f t="shared" si="20"/>
        <v>0.83629773264385</v>
      </c>
      <c r="Q143" s="34">
        <f t="shared" si="21"/>
        <v>0.770377468514369</v>
      </c>
      <c r="R143" s="34">
        <f t="shared" si="22"/>
        <v>0.779599581278166</v>
      </c>
      <c r="S143" s="34">
        <f t="shared" si="23"/>
        <v>0.748071341248064</v>
      </c>
      <c r="T143" s="37"/>
      <c r="U143" s="38"/>
    </row>
  </sheetData>
  <sortState ref="A1:S143">
    <sortCondition ref="P1" descending="1"/>
  </sortState>
  <mergeCells count="10">
    <mergeCell ref="F1:M1"/>
    <mergeCell ref="N1:O1"/>
    <mergeCell ref="P1:S1"/>
    <mergeCell ref="A1:A2"/>
    <mergeCell ref="B1:B2"/>
    <mergeCell ref="C1:C2"/>
    <mergeCell ref="D1:D2"/>
    <mergeCell ref="E1:E2"/>
    <mergeCell ref="T1:T2"/>
    <mergeCell ref="U1:U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G7" sqref="G7"/>
    </sheetView>
  </sheetViews>
  <sheetFormatPr defaultColWidth="9" defaultRowHeight="27" customHeight="1" outlineLevelCol="7"/>
  <sheetData>
    <row r="1" customHeight="1" spans="1:8">
      <c r="A1" s="1" t="s">
        <v>181</v>
      </c>
      <c r="B1" s="1"/>
      <c r="C1" s="1"/>
      <c r="D1" s="1"/>
      <c r="E1" s="1"/>
      <c r="F1" s="1"/>
      <c r="G1" s="2"/>
      <c r="H1" s="1"/>
    </row>
    <row r="2" customHeight="1" spans="1:8">
      <c r="A2" s="3" t="s">
        <v>0</v>
      </c>
      <c r="B2" s="3" t="s">
        <v>182</v>
      </c>
      <c r="C2" s="3" t="s">
        <v>183</v>
      </c>
      <c r="D2" s="3" t="s">
        <v>184</v>
      </c>
      <c r="E2" s="3" t="s">
        <v>185</v>
      </c>
      <c r="F2" s="3" t="s">
        <v>186</v>
      </c>
      <c r="G2" s="2" t="s">
        <v>187</v>
      </c>
      <c r="H2" s="3" t="s">
        <v>188</v>
      </c>
    </row>
    <row r="3" customHeight="1" spans="1:8">
      <c r="A3" s="4">
        <v>1</v>
      </c>
      <c r="B3" s="4">
        <v>730</v>
      </c>
      <c r="C3" s="4" t="s">
        <v>189</v>
      </c>
      <c r="D3" s="4" t="s">
        <v>190</v>
      </c>
      <c r="E3" s="4">
        <v>9328</v>
      </c>
      <c r="F3" s="4" t="s">
        <v>191</v>
      </c>
      <c r="G3" s="5">
        <v>10</v>
      </c>
      <c r="H3" s="4"/>
    </row>
    <row r="4" customHeight="1" spans="1:8">
      <c r="A4" s="6">
        <v>2</v>
      </c>
      <c r="B4" s="6">
        <v>730</v>
      </c>
      <c r="C4" s="4" t="s">
        <v>189</v>
      </c>
      <c r="D4" s="4" t="s">
        <v>190</v>
      </c>
      <c r="E4" s="6">
        <v>8338</v>
      </c>
      <c r="F4" s="6" t="s">
        <v>192</v>
      </c>
      <c r="G4" s="6">
        <v>10</v>
      </c>
      <c r="H4" s="6"/>
    </row>
    <row r="5" customHeight="1" spans="1:8">
      <c r="A5" s="6">
        <v>3</v>
      </c>
      <c r="B5" s="6">
        <v>730</v>
      </c>
      <c r="C5" s="4" t="s">
        <v>189</v>
      </c>
      <c r="D5" s="4" t="s">
        <v>190</v>
      </c>
      <c r="E5" s="6">
        <v>14214</v>
      </c>
      <c r="F5" s="6" t="s">
        <v>193</v>
      </c>
      <c r="G5" s="6">
        <v>10</v>
      </c>
      <c r="H5" s="6"/>
    </row>
    <row r="6" customHeight="1" spans="1:8">
      <c r="A6" s="6">
        <v>4</v>
      </c>
      <c r="B6" s="6">
        <v>730</v>
      </c>
      <c r="C6" s="4" t="s">
        <v>189</v>
      </c>
      <c r="D6" s="4" t="s">
        <v>190</v>
      </c>
      <c r="E6" s="6">
        <v>15065</v>
      </c>
      <c r="F6" s="6" t="s">
        <v>194</v>
      </c>
      <c r="G6" s="6">
        <v>10</v>
      </c>
      <c r="H6" s="6"/>
    </row>
    <row r="7" customHeight="1" spans="1:8">
      <c r="A7" s="6"/>
      <c r="B7" s="6"/>
      <c r="C7" s="6"/>
      <c r="D7" s="6"/>
      <c r="E7" s="6"/>
      <c r="F7" s="6"/>
      <c r="G7" s="6"/>
      <c r="H7" s="6"/>
    </row>
    <row r="8" customHeight="1" spans="1:8">
      <c r="A8" s="6"/>
      <c r="B8" s="6"/>
      <c r="C8" s="6"/>
      <c r="D8" s="6"/>
      <c r="E8" s="6"/>
      <c r="F8" s="6"/>
      <c r="G8" s="6"/>
      <c r="H8" s="6"/>
    </row>
    <row r="9" customHeight="1" spans="1:8">
      <c r="A9" s="6"/>
      <c r="B9" s="6"/>
      <c r="C9" s="6"/>
      <c r="D9" s="6"/>
      <c r="E9" s="6"/>
      <c r="F9" s="6"/>
      <c r="G9" s="6"/>
      <c r="H9" s="6"/>
    </row>
    <row r="10" customHeight="1" spans="1:8">
      <c r="A10" s="6"/>
      <c r="B10" s="6"/>
      <c r="C10" s="6"/>
      <c r="D10" s="6"/>
      <c r="E10" s="6"/>
      <c r="F10" s="6"/>
      <c r="G10" s="6"/>
      <c r="H10" s="6"/>
    </row>
    <row r="11" customHeight="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4.28-5.2</vt:lpstr>
      <vt:lpstr>员工加分明细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2022-04-27T12:29:00Z</dcterms:created>
  <dcterms:modified xsi:type="dcterms:W3CDTF">2022-07-21T06:44:18Z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9B8ECEE1D29B498A80789AEBD44240F7</vt:lpwstr>
  </property>
  <property fmtid="{D5CDD505-2E9C-101B-9397-08002B2CF9AE}" pid="3" name="KSOProductBuildVer">
    <vt:lpwstr>2052-11.1.0.11875</vt:lpwstr>
  </property>
</Properties>
</file>