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5.6-5.11总销售考核数据" sheetId="1" r:id="rId1"/>
    <sheet name="员工加分汇总" sheetId="3" r:id="rId2"/>
    <sheet name="补钙节、体重管理、睡眠节 门店任务" sheetId="2" r:id="rId3"/>
  </sheets>
  <definedNames>
    <definedName name="_xlnm._FilterDatabase" localSheetId="0" hidden="1">'5.6-5.11总销售考核数据'!$A$2:$XEX$143</definedName>
  </definedNames>
  <calcPr calcId="144525"/>
</workbook>
</file>

<file path=xl/sharedStrings.xml><?xml version="1.0" encoding="utf-8"?>
<sst xmlns="http://schemas.openxmlformats.org/spreadsheetml/2006/main" count="917" uniqueCount="205">
  <si>
    <t>5.6——5.11 考核目标（日均）</t>
  </si>
  <si>
    <t>1档</t>
  </si>
  <si>
    <t>2档</t>
  </si>
  <si>
    <t>活动期间</t>
  </si>
  <si>
    <t>完成率</t>
  </si>
  <si>
    <t>加分</t>
  </si>
  <si>
    <t>序号</t>
  </si>
  <si>
    <t>门店ID</t>
  </si>
  <si>
    <t>门店名称</t>
  </si>
  <si>
    <t>片名称</t>
  </si>
  <si>
    <t>分类</t>
  </si>
  <si>
    <t>1档销售</t>
  </si>
  <si>
    <t>6天销售</t>
  </si>
  <si>
    <t>1档毛利</t>
  </si>
  <si>
    <t>6天毛利</t>
  </si>
  <si>
    <t>2档销售</t>
  </si>
  <si>
    <t>2档毛利</t>
  </si>
  <si>
    <t>销售</t>
  </si>
  <si>
    <t>毛利</t>
  </si>
  <si>
    <t>郫县郫筒镇一环路东南段药店</t>
  </si>
  <si>
    <t>城中片</t>
  </si>
  <si>
    <t>B1</t>
  </si>
  <si>
    <t>20分/人</t>
  </si>
  <si>
    <t>蜀源路店</t>
  </si>
  <si>
    <t>西门二片</t>
  </si>
  <si>
    <t>C2</t>
  </si>
  <si>
    <t>科华北路</t>
  </si>
  <si>
    <t>旗舰片</t>
  </si>
  <si>
    <t>泰和二街</t>
  </si>
  <si>
    <t>东南片</t>
  </si>
  <si>
    <t>C1</t>
  </si>
  <si>
    <t>成华区万科路药店</t>
  </si>
  <si>
    <t>A3</t>
  </si>
  <si>
    <t>邛崃市临邛镇洪川小区药店</t>
  </si>
  <si>
    <t>城郊一片</t>
  </si>
  <si>
    <t>B2</t>
  </si>
  <si>
    <t>驷马桥店</t>
  </si>
  <si>
    <t>北门片</t>
  </si>
  <si>
    <t>清江东路药店</t>
  </si>
  <si>
    <t>西门一片</t>
  </si>
  <si>
    <t>金祥店</t>
  </si>
  <si>
    <t>金牛区交大路第三药店</t>
  </si>
  <si>
    <t>大华街药店</t>
  </si>
  <si>
    <t>四川太极新津五津西路二店</t>
  </si>
  <si>
    <t>新津片</t>
  </si>
  <si>
    <t>华泰路二药店</t>
  </si>
  <si>
    <t>10分/人</t>
  </si>
  <si>
    <t>旗舰店</t>
  </si>
  <si>
    <t>T</t>
  </si>
  <si>
    <t>光华北五路店</t>
  </si>
  <si>
    <t>蜀辉路店</t>
  </si>
  <si>
    <t>沙湾东一路</t>
  </si>
  <si>
    <t>高新区大源北街药店</t>
  </si>
  <si>
    <t>花照壁中横街</t>
  </si>
  <si>
    <t>成华杉板桥南一路店</t>
  </si>
  <si>
    <t>青羊区北东街店</t>
  </si>
  <si>
    <t>A1</t>
  </si>
  <si>
    <t>青羊区童子街</t>
  </si>
  <si>
    <t>青羊区十二桥药店</t>
  </si>
  <si>
    <t>元华二巷</t>
  </si>
  <si>
    <t>都江堰聚源镇药店</t>
  </si>
  <si>
    <t>都江堰片</t>
  </si>
  <si>
    <t>都江堰奎光路中段药店</t>
  </si>
  <si>
    <t>西部店</t>
  </si>
  <si>
    <t>医贸大道店</t>
  </si>
  <si>
    <t>双流区东升街道三强西路药店</t>
  </si>
  <si>
    <t>五津西路药店</t>
  </si>
  <si>
    <t>A2</t>
  </si>
  <si>
    <t>邛崃中心药店</t>
  </si>
  <si>
    <t>静沙路</t>
  </si>
  <si>
    <t>光华药店</t>
  </si>
  <si>
    <t>成华区华康路药店</t>
  </si>
  <si>
    <t>四川太极大邑县晋原镇北街药店</t>
  </si>
  <si>
    <t>邛崃市临邛镇凤凰大道药店</t>
  </si>
  <si>
    <t>武侯区科华街药店</t>
  </si>
  <si>
    <t>长寿路</t>
  </si>
  <si>
    <t>锦江区庆云南街药店</t>
  </si>
  <si>
    <t>大石西路药店</t>
  </si>
  <si>
    <t>新都区新繁镇繁江北路药店</t>
  </si>
  <si>
    <t>金牛区金沙路药店</t>
  </si>
  <si>
    <t>花照壁</t>
  </si>
  <si>
    <t>丝竹路</t>
  </si>
  <si>
    <t>大邑县沙渠镇方圆路药店</t>
  </si>
  <si>
    <t>尚锦路药店</t>
  </si>
  <si>
    <t>新津邓双镇岷江店</t>
  </si>
  <si>
    <t>光华村街药店</t>
  </si>
  <si>
    <t>邛崃翠荫街</t>
  </si>
  <si>
    <t>蜀兴路店</t>
  </si>
  <si>
    <t>都江堰药店</t>
  </si>
  <si>
    <t>新园大道药店</t>
  </si>
  <si>
    <t>四川太极金牛区银沙路药店</t>
  </si>
  <si>
    <t>西林一街</t>
  </si>
  <si>
    <t>大邑县晋原镇通达东路五段药店</t>
  </si>
  <si>
    <t>大悦路店</t>
  </si>
  <si>
    <t>锦江区柳翠路药店</t>
  </si>
  <si>
    <t>沙河源药店</t>
  </si>
  <si>
    <t>剑南大道店</t>
  </si>
  <si>
    <t>邛崃市羊安镇永康大道药店</t>
  </si>
  <si>
    <t>都江堰景中路店</t>
  </si>
  <si>
    <t>天顺路店</t>
  </si>
  <si>
    <t>银河北街</t>
  </si>
  <si>
    <t>锦江区水杉街药店</t>
  </si>
  <si>
    <t>经一路店</t>
  </si>
  <si>
    <t>大邑县晋源镇东壕沟段药店</t>
  </si>
  <si>
    <t>成都成汉太极大药房有限公司</t>
  </si>
  <si>
    <t>金丝街药店</t>
  </si>
  <si>
    <t>宏济路</t>
  </si>
  <si>
    <t>枣子巷药店</t>
  </si>
  <si>
    <t>都江堰宝莲路</t>
  </si>
  <si>
    <t>双林路药店</t>
  </si>
  <si>
    <t>五福桥东路</t>
  </si>
  <si>
    <t>都江堰幸福镇翔凤路药店</t>
  </si>
  <si>
    <t>郫县郫筒镇东大街药店</t>
  </si>
  <si>
    <t>中和大道药店</t>
  </si>
  <si>
    <t>锦江区榕声路店</t>
  </si>
  <si>
    <t>四川太极浆洗街药店</t>
  </si>
  <si>
    <t>大邑县晋原镇内蒙古大道桃源药店</t>
  </si>
  <si>
    <t>聚萃街药店</t>
  </si>
  <si>
    <t>成华区羊子山西路药店（兴元华盛）</t>
  </si>
  <si>
    <t>都江堰市蒲阳路药店</t>
  </si>
  <si>
    <t>四川太极金牛区蜀汉路药店</t>
  </si>
  <si>
    <t>金马河</t>
  </si>
  <si>
    <t>元通大道店</t>
  </si>
  <si>
    <t>成华区华泰路药店</t>
  </si>
  <si>
    <t>怀远店</t>
  </si>
  <si>
    <t>崇州片</t>
  </si>
  <si>
    <t>高新区民丰大道西段药店</t>
  </si>
  <si>
    <t>成华区万宇路药店</t>
  </si>
  <si>
    <t>新津武阳西路</t>
  </si>
  <si>
    <t>大邑县晋原镇子龙路店</t>
  </si>
  <si>
    <t>成华区二环路北四段药店（汇融名城）</t>
  </si>
  <si>
    <t>三医院店（青龙街）</t>
  </si>
  <si>
    <t>培华东路店（六医院店）</t>
  </si>
  <si>
    <t>崇州中心店</t>
  </si>
  <si>
    <t>水碾河</t>
  </si>
  <si>
    <t>都江堰市蒲阳镇堰问道西路药店</t>
  </si>
  <si>
    <t>成华区崔家店路药店</t>
  </si>
  <si>
    <t>新都区马超东路店</t>
  </si>
  <si>
    <t>贝森北路</t>
  </si>
  <si>
    <t>大邑县新场镇文昌街药店</t>
  </si>
  <si>
    <t>东昌路店</t>
  </si>
  <si>
    <t xml:space="preserve">永康东路药店 </t>
  </si>
  <si>
    <t>紫薇东路</t>
  </si>
  <si>
    <t>大邑县晋原镇东街药店</t>
  </si>
  <si>
    <t>观音阁店</t>
  </si>
  <si>
    <t>新下街</t>
  </si>
  <si>
    <t>大邑县安仁镇千禧街药店</t>
  </si>
  <si>
    <t>红星店</t>
  </si>
  <si>
    <t>逸都路店</t>
  </si>
  <si>
    <t>土龙路药店</t>
  </si>
  <si>
    <t>梨花街</t>
  </si>
  <si>
    <t>成华区华油路药店</t>
  </si>
  <si>
    <t>光华西一路</t>
  </si>
  <si>
    <t>锦江区劼人路药店</t>
  </si>
  <si>
    <t>通盈街药店</t>
  </si>
  <si>
    <t>温江区公平街道江安路药店</t>
  </si>
  <si>
    <t>金牛区黄苑东街药店</t>
  </si>
  <si>
    <t>金带街药店</t>
  </si>
  <si>
    <t>锦江区观音桥街药店</t>
  </si>
  <si>
    <t>四川太极高新区中和公济桥路药店</t>
  </si>
  <si>
    <t>武侯区佳灵路</t>
  </si>
  <si>
    <t>温江店</t>
  </si>
  <si>
    <t>倪家桥</t>
  </si>
  <si>
    <t>彭州致和路店</t>
  </si>
  <si>
    <t>金巷西街店</t>
  </si>
  <si>
    <t>双楠店</t>
  </si>
  <si>
    <t>四川太极新都区新都街道万和北路药店</t>
  </si>
  <si>
    <t>兴义镇万兴路药店</t>
  </si>
  <si>
    <t>崇州市崇阳镇尚贤坊街药店</t>
  </si>
  <si>
    <t>高新天久北巷药店</t>
  </si>
  <si>
    <t>武侯区顺和街店</t>
  </si>
  <si>
    <t>蜀州中路店</t>
  </si>
  <si>
    <t>新乐中街药店</t>
  </si>
  <si>
    <t>双流县西航港街道锦华路一段药店</t>
  </si>
  <si>
    <t>大邑蜀望路店</t>
  </si>
  <si>
    <t>杏林路</t>
  </si>
  <si>
    <t>怀远二店</t>
  </si>
  <si>
    <t>潘家街店</t>
  </si>
  <si>
    <t>大邑南街店</t>
  </si>
  <si>
    <t>合计</t>
  </si>
  <si>
    <r>
      <rPr>
        <b/>
        <sz val="10"/>
        <rFont val="Arial"/>
        <charset val="0"/>
      </rPr>
      <t>5.6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5.11</t>
    </r>
    <r>
      <rPr>
        <b/>
        <sz val="10"/>
        <rFont val="宋体"/>
        <charset val="0"/>
      </rPr>
      <t xml:space="preserve"> 母亲节活动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</si>
  <si>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</si>
  <si>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</si>
  <si>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</si>
  <si>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</si>
  <si>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</si>
  <si>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</si>
  <si>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</si>
  <si>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t>片区名称</t>
  </si>
  <si>
    <t>补钙任务 4.16-5.31   （46天）</t>
  </si>
  <si>
    <t>体重管理 4.16-5.31  （46天）</t>
  </si>
  <si>
    <t>睡眠节 5.6-5.31          （26天）</t>
  </si>
  <si>
    <t>4.16-5.31  （46天总任务）补钙任务</t>
  </si>
  <si>
    <t>日均任务</t>
  </si>
  <si>
    <t>4.16-5.31  （46天总任务）体重管理</t>
  </si>
  <si>
    <t>5.6-5.31  （26天总任务）睡眠节</t>
  </si>
  <si>
    <t>都江堰片区</t>
  </si>
  <si>
    <t>城中片区</t>
  </si>
  <si>
    <t>东南片区</t>
  </si>
  <si>
    <t>新津片区</t>
  </si>
  <si>
    <t>崇州片区</t>
  </si>
  <si>
    <t>旗舰片区</t>
  </si>
  <si>
    <t>三江店</t>
  </si>
  <si>
    <t>北门片区</t>
  </si>
  <si>
    <t>大药房连锁有限公司武侯区聚萃街药店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</si>
</sst>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name val="宋体"/>
      <charset val="0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11" applyNumberFormat="0" applyAlignment="0" applyProtection="0">
      <alignment vertical="center"/>
    </xf>
    <xf numFmtId="0" fontId="27" fillId="12" borderId="7" applyNumberFormat="0" applyAlignment="0" applyProtection="0">
      <alignment vertical="center"/>
    </xf>
    <xf numFmtId="0" fontId="28" fillId="13" borderId="12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177" fontId="2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7" fontId="6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left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177" fontId="8" fillId="0" borderId="2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7" fontId="3" fillId="0" borderId="2" xfId="0" applyNumberFormat="1" applyFon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left" vertical="center"/>
    </xf>
    <xf numFmtId="177" fontId="7" fillId="0" borderId="2" xfId="0" applyNumberFormat="1" applyFont="1" applyFill="1" applyBorder="1" applyAlignment="1">
      <alignment horizontal="center" vertical="center"/>
    </xf>
    <xf numFmtId="177" fontId="1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Border="1">
      <alignment vertical="center"/>
    </xf>
    <xf numFmtId="0" fontId="0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12" fillId="0" borderId="0" xfId="0" applyNumberFormat="1" applyFont="1" applyFill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10" fontId="13" fillId="0" borderId="2" xfId="0" applyNumberFormat="1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10" fontId="12" fillId="0" borderId="2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T143"/>
  <sheetViews>
    <sheetView tabSelected="1" workbookViewId="0">
      <selection activeCell="U10" sqref="U10"/>
    </sheetView>
  </sheetViews>
  <sheetFormatPr defaultColWidth="9" defaultRowHeight="17" customHeight="1"/>
  <cols>
    <col min="1" max="1" width="4.875" style="39" customWidth="1"/>
    <col min="2" max="2" width="7.5" style="3" customWidth="1"/>
    <col min="3" max="3" width="17.625" style="4" customWidth="1"/>
    <col min="4" max="4" width="8.875" style="3" customWidth="1"/>
    <col min="5" max="5" width="5.25" style="5" customWidth="1"/>
    <col min="6" max="6" width="8.375" style="40" hidden="1" customWidth="1"/>
    <col min="7" max="7" width="9.625" style="40" customWidth="1"/>
    <col min="8" max="8" width="10.625" style="41" hidden="1" customWidth="1"/>
    <col min="9" max="9" width="10.625" style="41" customWidth="1"/>
    <col min="10" max="10" width="11.5" style="40" hidden="1" customWidth="1"/>
    <col min="11" max="11" width="11.5" style="40"/>
    <col min="12" max="12" width="10.5" style="41" hidden="1" customWidth="1"/>
    <col min="13" max="13" width="10.5" style="41" customWidth="1"/>
    <col min="14" max="14" width="10.375" style="42"/>
    <col min="15" max="15" width="10.125" style="42"/>
    <col min="16" max="17" width="8.875" style="43" customWidth="1"/>
    <col min="18" max="18" width="8.5" style="43" customWidth="1"/>
    <col min="19" max="19" width="8.625" style="43" customWidth="1"/>
    <col min="20" max="20" width="9.75" style="44" customWidth="1"/>
    <col min="21" max="16378" width="9" style="38"/>
  </cols>
  <sheetData>
    <row r="1" customHeight="1" spans="1:20">
      <c r="A1" s="45" t="s">
        <v>0</v>
      </c>
      <c r="B1" s="46"/>
      <c r="C1" s="46"/>
      <c r="D1" s="46"/>
      <c r="E1" s="47"/>
      <c r="F1" s="48" t="s">
        <v>1</v>
      </c>
      <c r="G1" s="48"/>
      <c r="H1" s="48"/>
      <c r="I1" s="48"/>
      <c r="J1" s="48" t="s">
        <v>2</v>
      </c>
      <c r="K1" s="48"/>
      <c r="L1" s="48"/>
      <c r="M1" s="48"/>
      <c r="N1" s="54" t="s">
        <v>3</v>
      </c>
      <c r="O1" s="54"/>
      <c r="P1" s="55" t="s">
        <v>4</v>
      </c>
      <c r="Q1" s="55"/>
      <c r="R1" s="55"/>
      <c r="S1" s="55"/>
      <c r="T1" s="60" t="s">
        <v>5</v>
      </c>
    </row>
    <row r="2" s="38" customFormat="1" customHeight="1" spans="1:20">
      <c r="A2" s="48" t="s">
        <v>6</v>
      </c>
      <c r="B2" s="49" t="s">
        <v>7</v>
      </c>
      <c r="C2" s="49" t="s">
        <v>8</v>
      </c>
      <c r="D2" s="49" t="s">
        <v>9</v>
      </c>
      <c r="E2" s="49" t="s">
        <v>10</v>
      </c>
      <c r="F2" s="48" t="s">
        <v>11</v>
      </c>
      <c r="G2" s="48" t="s">
        <v>12</v>
      </c>
      <c r="H2" s="50" t="s">
        <v>13</v>
      </c>
      <c r="I2" s="50" t="s">
        <v>14</v>
      </c>
      <c r="J2" s="48" t="s">
        <v>15</v>
      </c>
      <c r="K2" s="48" t="s">
        <v>12</v>
      </c>
      <c r="L2" s="50" t="s">
        <v>16</v>
      </c>
      <c r="M2" s="50" t="s">
        <v>14</v>
      </c>
      <c r="N2" s="54" t="s">
        <v>17</v>
      </c>
      <c r="O2" s="54" t="s">
        <v>18</v>
      </c>
      <c r="P2" s="56" t="s">
        <v>11</v>
      </c>
      <c r="Q2" s="56" t="s">
        <v>13</v>
      </c>
      <c r="R2" s="56" t="s">
        <v>15</v>
      </c>
      <c r="S2" s="56" t="s">
        <v>16</v>
      </c>
      <c r="T2" s="60"/>
    </row>
    <row r="3" s="38" customFormat="1" customHeight="1" spans="1:20">
      <c r="A3" s="51">
        <v>1</v>
      </c>
      <c r="B3" s="24">
        <v>747</v>
      </c>
      <c r="C3" s="25" t="s">
        <v>19</v>
      </c>
      <c r="D3" s="24" t="s">
        <v>20</v>
      </c>
      <c r="E3" s="24" t="s">
        <v>21</v>
      </c>
      <c r="F3" s="51">
        <v>7955.2</v>
      </c>
      <c r="G3" s="51">
        <f t="shared" ref="G3:G66" si="0">F3*6</f>
        <v>47731.2</v>
      </c>
      <c r="H3" s="52">
        <v>1949.024</v>
      </c>
      <c r="I3" s="52">
        <f t="shared" ref="I3:I66" si="1">H3*6</f>
        <v>11694.144</v>
      </c>
      <c r="J3" s="51">
        <v>8533.76</v>
      </c>
      <c r="K3" s="51">
        <f t="shared" ref="K3:K66" si="2">J3*6</f>
        <v>51202.56</v>
      </c>
      <c r="L3" s="52">
        <v>2007.140352</v>
      </c>
      <c r="M3" s="52">
        <f t="shared" ref="M3:M66" si="3">L3*6</f>
        <v>12042.842112</v>
      </c>
      <c r="N3" s="57">
        <v>67964.46</v>
      </c>
      <c r="O3" s="57">
        <v>14784.65</v>
      </c>
      <c r="P3" s="58">
        <f t="shared" ref="P3:P66" si="4">N3/G3</f>
        <v>1.42390009050684</v>
      </c>
      <c r="Q3" s="58">
        <f t="shared" ref="Q3:Q66" si="5">O3/I3</f>
        <v>1.2642780865363</v>
      </c>
      <c r="R3" s="58">
        <f t="shared" ref="R3:R66" si="6">N3/K3</f>
        <v>1.32736449115044</v>
      </c>
      <c r="S3" s="58">
        <f t="shared" ref="S3:S66" si="7">O3/M3</f>
        <v>1.22767116453914</v>
      </c>
      <c r="T3" s="60" t="s">
        <v>22</v>
      </c>
    </row>
    <row r="4" s="38" customFormat="1" customHeight="1" spans="1:20">
      <c r="A4" s="53">
        <v>2</v>
      </c>
      <c r="B4" s="24">
        <v>119263</v>
      </c>
      <c r="C4" s="25" t="s">
        <v>23</v>
      </c>
      <c r="D4" s="19" t="s">
        <v>24</v>
      </c>
      <c r="E4" s="24" t="s">
        <v>25</v>
      </c>
      <c r="F4" s="51">
        <v>3575</v>
      </c>
      <c r="G4" s="51">
        <f t="shared" si="0"/>
        <v>21450</v>
      </c>
      <c r="H4" s="52">
        <v>929.5</v>
      </c>
      <c r="I4" s="52">
        <f t="shared" si="1"/>
        <v>5577</v>
      </c>
      <c r="J4" s="51">
        <v>3835</v>
      </c>
      <c r="K4" s="51">
        <f t="shared" si="2"/>
        <v>23010</v>
      </c>
      <c r="L4" s="52">
        <v>957.216</v>
      </c>
      <c r="M4" s="52">
        <f t="shared" si="3"/>
        <v>5743.296</v>
      </c>
      <c r="N4" s="57">
        <v>29612.19</v>
      </c>
      <c r="O4" s="57">
        <v>6936.51</v>
      </c>
      <c r="P4" s="58">
        <f t="shared" si="4"/>
        <v>1.38052167832168</v>
      </c>
      <c r="Q4" s="58">
        <f t="shared" si="5"/>
        <v>1.24377084454008</v>
      </c>
      <c r="R4" s="58">
        <f t="shared" si="6"/>
        <v>1.28692698826597</v>
      </c>
      <c r="S4" s="58">
        <f t="shared" si="7"/>
        <v>1.2077577056798</v>
      </c>
      <c r="T4" s="60" t="s">
        <v>22</v>
      </c>
    </row>
    <row r="5" s="38" customFormat="1" customHeight="1" spans="1:20">
      <c r="A5" s="53">
        <v>3</v>
      </c>
      <c r="B5" s="24">
        <v>116919</v>
      </c>
      <c r="C5" s="25" t="s">
        <v>26</v>
      </c>
      <c r="D5" s="19" t="s">
        <v>27</v>
      </c>
      <c r="E5" s="24" t="s">
        <v>25</v>
      </c>
      <c r="F5" s="51">
        <v>5225</v>
      </c>
      <c r="G5" s="51">
        <f t="shared" si="0"/>
        <v>31350</v>
      </c>
      <c r="H5" s="52">
        <v>1724.25</v>
      </c>
      <c r="I5" s="52">
        <f t="shared" si="1"/>
        <v>10345.5</v>
      </c>
      <c r="J5" s="51">
        <v>5605</v>
      </c>
      <c r="K5" s="51">
        <f t="shared" si="2"/>
        <v>33630</v>
      </c>
      <c r="L5" s="52">
        <v>1775.664</v>
      </c>
      <c r="M5" s="52">
        <f t="shared" si="3"/>
        <v>10653.984</v>
      </c>
      <c r="N5" s="57">
        <v>37587.07</v>
      </c>
      <c r="O5" s="57">
        <v>12300.05</v>
      </c>
      <c r="P5" s="58">
        <f t="shared" si="4"/>
        <v>1.19894960127592</v>
      </c>
      <c r="Q5" s="58">
        <f t="shared" si="5"/>
        <v>1.18892755304239</v>
      </c>
      <c r="R5" s="58">
        <f t="shared" si="6"/>
        <v>1.11766488254535</v>
      </c>
      <c r="S5" s="58">
        <f t="shared" si="7"/>
        <v>1.15450239084271</v>
      </c>
      <c r="T5" s="60" t="s">
        <v>22</v>
      </c>
    </row>
    <row r="6" s="38" customFormat="1" customHeight="1" spans="1:20">
      <c r="A6" s="53">
        <v>4</v>
      </c>
      <c r="B6" s="24">
        <v>118074</v>
      </c>
      <c r="C6" s="25" t="s">
        <v>28</v>
      </c>
      <c r="D6" s="19" t="s">
        <v>29</v>
      </c>
      <c r="E6" s="24" t="s">
        <v>30</v>
      </c>
      <c r="F6" s="51">
        <v>6875</v>
      </c>
      <c r="G6" s="51">
        <f t="shared" si="0"/>
        <v>41250</v>
      </c>
      <c r="H6" s="52">
        <v>2037.75</v>
      </c>
      <c r="I6" s="52">
        <f t="shared" si="1"/>
        <v>12226.5</v>
      </c>
      <c r="J6" s="51">
        <v>7375</v>
      </c>
      <c r="K6" s="51">
        <f t="shared" si="2"/>
        <v>44250</v>
      </c>
      <c r="L6" s="52">
        <v>2098.512</v>
      </c>
      <c r="M6" s="52">
        <f t="shared" si="3"/>
        <v>12591.072</v>
      </c>
      <c r="N6" s="57">
        <v>48987.46</v>
      </c>
      <c r="O6" s="57">
        <v>18214.75</v>
      </c>
      <c r="P6" s="58">
        <f t="shared" si="4"/>
        <v>1.18757478787879</v>
      </c>
      <c r="Q6" s="58">
        <f t="shared" si="5"/>
        <v>1.48977630556578</v>
      </c>
      <c r="R6" s="58">
        <f t="shared" si="6"/>
        <v>1.10706124293785</v>
      </c>
      <c r="S6" s="58">
        <f t="shared" si="7"/>
        <v>1.44664012722666</v>
      </c>
      <c r="T6" s="60" t="s">
        <v>22</v>
      </c>
    </row>
    <row r="7" s="38" customFormat="1" customHeight="1" spans="1:20">
      <c r="A7" s="53">
        <v>5</v>
      </c>
      <c r="B7" s="24">
        <v>707</v>
      </c>
      <c r="C7" s="25" t="s">
        <v>31</v>
      </c>
      <c r="D7" s="19" t="s">
        <v>29</v>
      </c>
      <c r="E7" s="24" t="s">
        <v>32</v>
      </c>
      <c r="F7" s="51">
        <v>11858</v>
      </c>
      <c r="G7" s="51">
        <f t="shared" si="0"/>
        <v>71148</v>
      </c>
      <c r="H7" s="52">
        <v>3794.56</v>
      </c>
      <c r="I7" s="52">
        <f t="shared" si="1"/>
        <v>22767.36</v>
      </c>
      <c r="J7" s="51">
        <v>12720.4</v>
      </c>
      <c r="K7" s="51">
        <f t="shared" si="2"/>
        <v>76322.4</v>
      </c>
      <c r="L7" s="52">
        <v>3907.70688</v>
      </c>
      <c r="M7" s="52">
        <f t="shared" si="3"/>
        <v>23446.24128</v>
      </c>
      <c r="N7" s="57">
        <v>83556.72</v>
      </c>
      <c r="O7" s="57">
        <v>26836.64</v>
      </c>
      <c r="P7" s="58">
        <f t="shared" si="4"/>
        <v>1.17440715129027</v>
      </c>
      <c r="Q7" s="58">
        <f t="shared" si="5"/>
        <v>1.17873306347332</v>
      </c>
      <c r="R7" s="58">
        <f t="shared" si="6"/>
        <v>1.09478632747398</v>
      </c>
      <c r="S7" s="58">
        <f t="shared" si="7"/>
        <v>1.14460308070326</v>
      </c>
      <c r="T7" s="60" t="s">
        <v>22</v>
      </c>
    </row>
    <row r="8" s="38" customFormat="1" customHeight="1" spans="1:20">
      <c r="A8" s="53">
        <v>6</v>
      </c>
      <c r="B8" s="24">
        <v>721</v>
      </c>
      <c r="C8" s="25" t="s">
        <v>33</v>
      </c>
      <c r="D8" s="19" t="s">
        <v>34</v>
      </c>
      <c r="E8" s="24" t="s">
        <v>35</v>
      </c>
      <c r="F8" s="51">
        <v>6879.4</v>
      </c>
      <c r="G8" s="51">
        <f t="shared" si="0"/>
        <v>41276.4</v>
      </c>
      <c r="H8" s="52">
        <v>2237.18088</v>
      </c>
      <c r="I8" s="52">
        <f t="shared" si="1"/>
        <v>13423.08528</v>
      </c>
      <c r="J8" s="51">
        <v>7379.72</v>
      </c>
      <c r="K8" s="51">
        <f t="shared" si="2"/>
        <v>44278.32</v>
      </c>
      <c r="L8" s="52">
        <v>2303.88954624</v>
      </c>
      <c r="M8" s="52">
        <f t="shared" si="3"/>
        <v>13823.33727744</v>
      </c>
      <c r="N8" s="57">
        <v>47800.51</v>
      </c>
      <c r="O8" s="57">
        <v>15188.71</v>
      </c>
      <c r="P8" s="58">
        <f t="shared" si="4"/>
        <v>1.15805908461009</v>
      </c>
      <c r="Q8" s="58">
        <f t="shared" si="5"/>
        <v>1.1315364301999</v>
      </c>
      <c r="R8" s="58">
        <f t="shared" si="6"/>
        <v>1.07954660429754</v>
      </c>
      <c r="S8" s="58">
        <f t="shared" si="7"/>
        <v>1.0987730166136</v>
      </c>
      <c r="T8" s="60" t="s">
        <v>22</v>
      </c>
    </row>
    <row r="9" s="38" customFormat="1" customHeight="1" spans="1:20">
      <c r="A9" s="53">
        <v>7</v>
      </c>
      <c r="B9" s="24">
        <v>119262</v>
      </c>
      <c r="C9" s="25" t="s">
        <v>36</v>
      </c>
      <c r="D9" s="19" t="s">
        <v>37</v>
      </c>
      <c r="E9" s="24" t="s">
        <v>25</v>
      </c>
      <c r="F9" s="51">
        <v>2336.4</v>
      </c>
      <c r="G9" s="51">
        <f t="shared" si="0"/>
        <v>14018.4</v>
      </c>
      <c r="H9" s="52">
        <v>607.464</v>
      </c>
      <c r="I9" s="52">
        <f t="shared" si="1"/>
        <v>3644.784</v>
      </c>
      <c r="J9" s="51">
        <v>2506.32</v>
      </c>
      <c r="K9" s="51">
        <f t="shared" si="2"/>
        <v>15037.92</v>
      </c>
      <c r="L9" s="52">
        <v>625.577472</v>
      </c>
      <c r="M9" s="52">
        <f t="shared" si="3"/>
        <v>3753.464832</v>
      </c>
      <c r="N9" s="57">
        <v>16133.82</v>
      </c>
      <c r="O9" s="57">
        <v>5216.65</v>
      </c>
      <c r="P9" s="58">
        <f t="shared" si="4"/>
        <v>1.15090309878445</v>
      </c>
      <c r="Q9" s="58">
        <f t="shared" si="5"/>
        <v>1.43126451389163</v>
      </c>
      <c r="R9" s="58">
        <f t="shared" si="6"/>
        <v>1.07287577005331</v>
      </c>
      <c r="S9" s="58">
        <f t="shared" si="7"/>
        <v>1.38982253291031</v>
      </c>
      <c r="T9" s="60" t="s">
        <v>22</v>
      </c>
    </row>
    <row r="10" s="38" customFormat="1" customHeight="1" spans="1:20">
      <c r="A10" s="53">
        <v>8</v>
      </c>
      <c r="B10" s="24">
        <v>357</v>
      </c>
      <c r="C10" s="25" t="s">
        <v>38</v>
      </c>
      <c r="D10" s="19" t="s">
        <v>39</v>
      </c>
      <c r="E10" s="24" t="s">
        <v>21</v>
      </c>
      <c r="F10" s="51">
        <v>8949.6</v>
      </c>
      <c r="G10" s="51">
        <f t="shared" si="0"/>
        <v>53697.6</v>
      </c>
      <c r="H10" s="52">
        <v>2608.8084</v>
      </c>
      <c r="I10" s="52">
        <f t="shared" si="1"/>
        <v>15652.8504</v>
      </c>
      <c r="J10" s="51">
        <v>9600.48</v>
      </c>
      <c r="K10" s="51">
        <f t="shared" si="2"/>
        <v>57602.88</v>
      </c>
      <c r="L10" s="52">
        <v>2686.5983232</v>
      </c>
      <c r="M10" s="52">
        <f t="shared" si="3"/>
        <v>16119.5899392</v>
      </c>
      <c r="N10" s="57">
        <v>58967.35</v>
      </c>
      <c r="O10" s="57">
        <v>17333.12</v>
      </c>
      <c r="P10" s="58">
        <f t="shared" si="4"/>
        <v>1.09813753314859</v>
      </c>
      <c r="Q10" s="58">
        <f t="shared" si="5"/>
        <v>1.10734591828719</v>
      </c>
      <c r="R10" s="58">
        <f t="shared" si="6"/>
        <v>1.02368753090123</v>
      </c>
      <c r="S10" s="58">
        <f t="shared" si="7"/>
        <v>1.07528293618989</v>
      </c>
      <c r="T10" s="60" t="s">
        <v>22</v>
      </c>
    </row>
    <row r="11" s="38" customFormat="1" customHeight="1" spans="1:20">
      <c r="A11" s="53">
        <v>9</v>
      </c>
      <c r="B11" s="24">
        <v>118951</v>
      </c>
      <c r="C11" s="25" t="s">
        <v>40</v>
      </c>
      <c r="D11" s="19" t="s">
        <v>24</v>
      </c>
      <c r="E11" s="24" t="s">
        <v>25</v>
      </c>
      <c r="F11" s="51">
        <v>4400</v>
      </c>
      <c r="G11" s="51">
        <f t="shared" si="0"/>
        <v>26400</v>
      </c>
      <c r="H11" s="52">
        <v>1360.92</v>
      </c>
      <c r="I11" s="52">
        <f t="shared" si="1"/>
        <v>8165.52</v>
      </c>
      <c r="J11" s="51">
        <v>4720</v>
      </c>
      <c r="K11" s="51">
        <f t="shared" si="2"/>
        <v>28320</v>
      </c>
      <c r="L11" s="52">
        <v>1401.50016</v>
      </c>
      <c r="M11" s="52">
        <f t="shared" si="3"/>
        <v>8409.00096</v>
      </c>
      <c r="N11" s="57">
        <v>28860.49</v>
      </c>
      <c r="O11" s="57">
        <v>8831.18</v>
      </c>
      <c r="P11" s="58">
        <f t="shared" si="4"/>
        <v>1.09320037878788</v>
      </c>
      <c r="Q11" s="58">
        <f t="shared" si="5"/>
        <v>1.08152083394566</v>
      </c>
      <c r="R11" s="58">
        <f t="shared" si="6"/>
        <v>1.01908509887006</v>
      </c>
      <c r="S11" s="58">
        <f t="shared" si="7"/>
        <v>1.05020561205882</v>
      </c>
      <c r="T11" s="60" t="s">
        <v>22</v>
      </c>
    </row>
    <row r="12" s="38" customFormat="1" customHeight="1" spans="1:20">
      <c r="A12" s="53">
        <v>10</v>
      </c>
      <c r="B12" s="24">
        <v>726</v>
      </c>
      <c r="C12" s="25" t="s">
        <v>41</v>
      </c>
      <c r="D12" s="19" t="s">
        <v>39</v>
      </c>
      <c r="E12" s="24" t="s">
        <v>35</v>
      </c>
      <c r="F12" s="51">
        <v>8203.8</v>
      </c>
      <c r="G12" s="51">
        <f t="shared" si="0"/>
        <v>49222.8</v>
      </c>
      <c r="H12" s="52">
        <v>2344.64604</v>
      </c>
      <c r="I12" s="52">
        <f t="shared" si="1"/>
        <v>14067.87624</v>
      </c>
      <c r="J12" s="51">
        <v>8800.44</v>
      </c>
      <c r="K12" s="51">
        <f t="shared" si="2"/>
        <v>52802.64</v>
      </c>
      <c r="L12" s="52">
        <v>2414.55912192</v>
      </c>
      <c r="M12" s="52">
        <f t="shared" si="3"/>
        <v>14487.35473152</v>
      </c>
      <c r="N12" s="57">
        <v>53507.54</v>
      </c>
      <c r="O12" s="57">
        <v>17143.42</v>
      </c>
      <c r="P12" s="58">
        <f t="shared" si="4"/>
        <v>1.0870478721243</v>
      </c>
      <c r="Q12" s="58">
        <f t="shared" si="5"/>
        <v>1.21862175267473</v>
      </c>
      <c r="R12" s="58">
        <f t="shared" si="6"/>
        <v>1.01334971130231</v>
      </c>
      <c r="S12" s="58">
        <f t="shared" si="7"/>
        <v>1.18333680079644</v>
      </c>
      <c r="T12" s="60" t="s">
        <v>22</v>
      </c>
    </row>
    <row r="13" s="38" customFormat="1" customHeight="1" spans="1:20">
      <c r="A13" s="53">
        <v>11</v>
      </c>
      <c r="B13" s="24">
        <v>104429</v>
      </c>
      <c r="C13" s="25" t="s">
        <v>42</v>
      </c>
      <c r="D13" s="19" t="s">
        <v>24</v>
      </c>
      <c r="E13" s="24" t="s">
        <v>30</v>
      </c>
      <c r="F13" s="51">
        <v>4400</v>
      </c>
      <c r="G13" s="51">
        <f t="shared" si="0"/>
        <v>26400</v>
      </c>
      <c r="H13" s="52">
        <v>1002.76</v>
      </c>
      <c r="I13" s="52">
        <f t="shared" si="1"/>
        <v>6016.56</v>
      </c>
      <c r="J13" s="51">
        <v>4720</v>
      </c>
      <c r="K13" s="51">
        <f t="shared" si="2"/>
        <v>28320</v>
      </c>
      <c r="L13" s="52">
        <v>1032.66048</v>
      </c>
      <c r="M13" s="52">
        <f t="shared" si="3"/>
        <v>6195.96288</v>
      </c>
      <c r="N13" s="57">
        <v>28560.44</v>
      </c>
      <c r="O13" s="57">
        <v>7366.19</v>
      </c>
      <c r="P13" s="58">
        <f t="shared" si="4"/>
        <v>1.08183484848485</v>
      </c>
      <c r="Q13" s="58">
        <f t="shared" si="5"/>
        <v>1.22431921230736</v>
      </c>
      <c r="R13" s="58">
        <f t="shared" si="6"/>
        <v>1.00849011299435</v>
      </c>
      <c r="S13" s="58">
        <f t="shared" si="7"/>
        <v>1.18886929161202</v>
      </c>
      <c r="T13" s="60" t="s">
        <v>22</v>
      </c>
    </row>
    <row r="14" s="38" customFormat="1" customHeight="1" spans="1:20">
      <c r="A14" s="53">
        <v>12</v>
      </c>
      <c r="B14" s="24">
        <v>108656</v>
      </c>
      <c r="C14" s="25" t="s">
        <v>43</v>
      </c>
      <c r="D14" s="19" t="s">
        <v>44</v>
      </c>
      <c r="E14" s="24" t="s">
        <v>32</v>
      </c>
      <c r="F14" s="51">
        <v>11275</v>
      </c>
      <c r="G14" s="51">
        <f t="shared" si="0"/>
        <v>67650</v>
      </c>
      <c r="H14" s="52">
        <v>2594.3775</v>
      </c>
      <c r="I14" s="52">
        <f t="shared" si="1"/>
        <v>15566.265</v>
      </c>
      <c r="J14" s="51">
        <v>12095</v>
      </c>
      <c r="K14" s="51">
        <f t="shared" si="2"/>
        <v>72570</v>
      </c>
      <c r="L14" s="52">
        <v>2671.73712</v>
      </c>
      <c r="M14" s="52">
        <f t="shared" si="3"/>
        <v>16030.42272</v>
      </c>
      <c r="N14" s="57">
        <v>72869.13</v>
      </c>
      <c r="O14" s="57">
        <v>12777.72</v>
      </c>
      <c r="P14" s="58">
        <f t="shared" si="4"/>
        <v>1.07714900221729</v>
      </c>
      <c r="Q14" s="59">
        <f t="shared" si="5"/>
        <v>0.820859724538931</v>
      </c>
      <c r="R14" s="58">
        <f t="shared" si="6"/>
        <v>1.00412195121951</v>
      </c>
      <c r="S14" s="59">
        <f t="shared" si="7"/>
        <v>0.797091893531801</v>
      </c>
      <c r="T14" s="60" t="s">
        <v>22</v>
      </c>
    </row>
    <row r="15" s="38" customFormat="1" customHeight="1" spans="1:20">
      <c r="A15" s="53">
        <v>13</v>
      </c>
      <c r="B15" s="24">
        <v>122198</v>
      </c>
      <c r="C15" s="25" t="s">
        <v>45</v>
      </c>
      <c r="D15" s="19" t="s">
        <v>29</v>
      </c>
      <c r="E15" s="24" t="s">
        <v>30</v>
      </c>
      <c r="F15" s="51">
        <v>4153.6</v>
      </c>
      <c r="G15" s="51">
        <f t="shared" si="0"/>
        <v>24921.6</v>
      </c>
      <c r="H15" s="52">
        <v>955.328</v>
      </c>
      <c r="I15" s="52">
        <f t="shared" si="1"/>
        <v>5731.968</v>
      </c>
      <c r="J15" s="51">
        <v>4455.68</v>
      </c>
      <c r="K15" s="51">
        <f t="shared" si="2"/>
        <v>26734.08</v>
      </c>
      <c r="L15" s="52">
        <v>983.814144</v>
      </c>
      <c r="M15" s="52">
        <f t="shared" si="3"/>
        <v>5902.884864</v>
      </c>
      <c r="N15" s="57">
        <v>26586.75</v>
      </c>
      <c r="O15" s="57">
        <v>5863.03</v>
      </c>
      <c r="P15" s="58">
        <f t="shared" si="4"/>
        <v>1.0668155335131</v>
      </c>
      <c r="Q15" s="58">
        <f t="shared" si="5"/>
        <v>1.02286509624618</v>
      </c>
      <c r="R15" s="59">
        <f t="shared" si="6"/>
        <v>0.994489056664751</v>
      </c>
      <c r="S15" s="59">
        <f t="shared" si="7"/>
        <v>0.993248239645827</v>
      </c>
      <c r="T15" s="60" t="s">
        <v>46</v>
      </c>
    </row>
    <row r="16" s="38" customFormat="1" customHeight="1" spans="1:20">
      <c r="A16" s="53">
        <v>14</v>
      </c>
      <c r="B16" s="24">
        <v>307</v>
      </c>
      <c r="C16" s="25" t="s">
        <v>47</v>
      </c>
      <c r="D16" s="19" t="s">
        <v>27</v>
      </c>
      <c r="E16" s="24" t="s">
        <v>48</v>
      </c>
      <c r="F16" s="51">
        <v>89100</v>
      </c>
      <c r="G16" s="51">
        <f t="shared" si="0"/>
        <v>534600</v>
      </c>
      <c r="H16" s="52">
        <v>23166</v>
      </c>
      <c r="I16" s="52">
        <f t="shared" si="1"/>
        <v>138996</v>
      </c>
      <c r="J16" s="51">
        <v>95580</v>
      </c>
      <c r="K16" s="51">
        <f t="shared" si="2"/>
        <v>573480</v>
      </c>
      <c r="L16" s="52">
        <v>23856.768</v>
      </c>
      <c r="M16" s="52">
        <f t="shared" si="3"/>
        <v>143140.608</v>
      </c>
      <c r="N16" s="57">
        <v>564006.28</v>
      </c>
      <c r="O16" s="57">
        <v>86422.48</v>
      </c>
      <c r="P16" s="58">
        <f t="shared" si="4"/>
        <v>1.05500613542836</v>
      </c>
      <c r="Q16" s="59">
        <f t="shared" si="5"/>
        <v>0.621762352873464</v>
      </c>
      <c r="R16" s="59">
        <f t="shared" si="6"/>
        <v>0.9834802957383</v>
      </c>
      <c r="S16" s="59">
        <f t="shared" si="7"/>
        <v>0.603759346893371</v>
      </c>
      <c r="T16" s="60" t="s">
        <v>46</v>
      </c>
    </row>
    <row r="17" s="38" customFormat="1" customHeight="1" spans="1:20">
      <c r="A17" s="53">
        <v>15</v>
      </c>
      <c r="B17" s="24">
        <v>114286</v>
      </c>
      <c r="C17" s="25" t="s">
        <v>49</v>
      </c>
      <c r="D17" s="19" t="s">
        <v>24</v>
      </c>
      <c r="E17" s="24" t="s">
        <v>30</v>
      </c>
      <c r="F17" s="51">
        <v>6600</v>
      </c>
      <c r="G17" s="51">
        <f t="shared" si="0"/>
        <v>39600</v>
      </c>
      <c r="H17" s="52">
        <v>1803.78</v>
      </c>
      <c r="I17" s="52">
        <f t="shared" si="1"/>
        <v>10822.68</v>
      </c>
      <c r="J17" s="51">
        <v>7080</v>
      </c>
      <c r="K17" s="51">
        <f t="shared" si="2"/>
        <v>42480</v>
      </c>
      <c r="L17" s="52">
        <v>1857.56544</v>
      </c>
      <c r="M17" s="52">
        <f t="shared" si="3"/>
        <v>11145.39264</v>
      </c>
      <c r="N17" s="57">
        <v>41384</v>
      </c>
      <c r="O17" s="57">
        <v>11846.01</v>
      </c>
      <c r="P17" s="58">
        <f t="shared" si="4"/>
        <v>1.04505050505051</v>
      </c>
      <c r="Q17" s="58">
        <f t="shared" si="5"/>
        <v>1.09455421392853</v>
      </c>
      <c r="R17" s="59">
        <f t="shared" si="6"/>
        <v>0.974199623352166</v>
      </c>
      <c r="S17" s="59">
        <f t="shared" si="7"/>
        <v>1.0628616131015</v>
      </c>
      <c r="T17" s="60" t="s">
        <v>46</v>
      </c>
    </row>
    <row r="18" s="38" customFormat="1" customHeight="1" spans="1:20">
      <c r="A18" s="53">
        <v>16</v>
      </c>
      <c r="B18" s="24">
        <v>106399</v>
      </c>
      <c r="C18" s="25" t="s">
        <v>50</v>
      </c>
      <c r="D18" s="19" t="s">
        <v>24</v>
      </c>
      <c r="E18" s="24" t="s">
        <v>21</v>
      </c>
      <c r="F18" s="51">
        <v>8662.5</v>
      </c>
      <c r="G18" s="51">
        <f t="shared" si="0"/>
        <v>51975</v>
      </c>
      <c r="H18" s="52">
        <v>2816.17875</v>
      </c>
      <c r="I18" s="52">
        <f t="shared" si="1"/>
        <v>16897.0725</v>
      </c>
      <c r="J18" s="51">
        <v>9292.5</v>
      </c>
      <c r="K18" s="51">
        <f t="shared" si="2"/>
        <v>55755</v>
      </c>
      <c r="L18" s="52">
        <v>2900.15208</v>
      </c>
      <c r="M18" s="52">
        <f t="shared" si="3"/>
        <v>17400.91248</v>
      </c>
      <c r="N18" s="57">
        <v>54079.54</v>
      </c>
      <c r="O18" s="57">
        <v>14959.19</v>
      </c>
      <c r="P18" s="58">
        <f t="shared" si="4"/>
        <v>1.04049139009139</v>
      </c>
      <c r="Q18" s="59">
        <f t="shared" si="5"/>
        <v>0.885312529729632</v>
      </c>
      <c r="R18" s="59">
        <f t="shared" si="6"/>
        <v>0.969949600932652</v>
      </c>
      <c r="S18" s="59">
        <f t="shared" si="7"/>
        <v>0.85967848049311</v>
      </c>
      <c r="T18" s="60" t="s">
        <v>46</v>
      </c>
    </row>
    <row r="19" s="38" customFormat="1" customHeight="1" spans="1:20">
      <c r="A19" s="53">
        <v>17</v>
      </c>
      <c r="B19" s="24">
        <v>118151</v>
      </c>
      <c r="C19" s="25" t="s">
        <v>51</v>
      </c>
      <c r="D19" s="19" t="s">
        <v>39</v>
      </c>
      <c r="E19" s="24" t="s">
        <v>30</v>
      </c>
      <c r="F19" s="51">
        <v>4812.5</v>
      </c>
      <c r="G19" s="51">
        <f t="shared" si="0"/>
        <v>28875</v>
      </c>
      <c r="H19" s="52">
        <v>1106.875</v>
      </c>
      <c r="I19" s="52">
        <f t="shared" si="1"/>
        <v>6641.25</v>
      </c>
      <c r="J19" s="51">
        <v>5162.5</v>
      </c>
      <c r="K19" s="51">
        <f t="shared" si="2"/>
        <v>30975</v>
      </c>
      <c r="L19" s="52">
        <v>1139.88</v>
      </c>
      <c r="M19" s="52">
        <f t="shared" si="3"/>
        <v>6839.28</v>
      </c>
      <c r="N19" s="57">
        <v>30029.54</v>
      </c>
      <c r="O19" s="57">
        <v>6371.1</v>
      </c>
      <c r="P19" s="58">
        <f t="shared" si="4"/>
        <v>1.03998406926407</v>
      </c>
      <c r="Q19" s="59">
        <f t="shared" si="5"/>
        <v>0.959322416713721</v>
      </c>
      <c r="R19" s="59">
        <f t="shared" si="6"/>
        <v>0.969476674737692</v>
      </c>
      <c r="S19" s="59">
        <f t="shared" si="7"/>
        <v>0.931545425834298</v>
      </c>
      <c r="T19" s="60" t="s">
        <v>46</v>
      </c>
    </row>
    <row r="20" s="38" customFormat="1" customHeight="1" spans="1:20">
      <c r="A20" s="53">
        <v>18</v>
      </c>
      <c r="B20" s="24">
        <v>737</v>
      </c>
      <c r="C20" s="25" t="s">
        <v>52</v>
      </c>
      <c r="D20" s="19" t="s">
        <v>29</v>
      </c>
      <c r="E20" s="24" t="s">
        <v>21</v>
      </c>
      <c r="F20" s="51">
        <v>9154.2</v>
      </c>
      <c r="G20" s="51">
        <f t="shared" si="0"/>
        <v>54925.2</v>
      </c>
      <c r="H20" s="52">
        <v>2608.947</v>
      </c>
      <c r="I20" s="52">
        <f t="shared" si="1"/>
        <v>15653.682</v>
      </c>
      <c r="J20" s="51">
        <v>9819.96</v>
      </c>
      <c r="K20" s="51">
        <f t="shared" si="2"/>
        <v>58919.76</v>
      </c>
      <c r="L20" s="52">
        <v>2686.741056</v>
      </c>
      <c r="M20" s="52">
        <f t="shared" si="3"/>
        <v>16120.446336</v>
      </c>
      <c r="N20" s="57">
        <v>56932.34</v>
      </c>
      <c r="O20" s="57">
        <v>16887.09</v>
      </c>
      <c r="P20" s="58">
        <f t="shared" si="4"/>
        <v>1.03654315323385</v>
      </c>
      <c r="Q20" s="58">
        <f t="shared" si="5"/>
        <v>1.07879347491536</v>
      </c>
      <c r="R20" s="59">
        <f t="shared" si="6"/>
        <v>0.966269041150202</v>
      </c>
      <c r="S20" s="59">
        <f t="shared" si="7"/>
        <v>1.04755722316993</v>
      </c>
      <c r="T20" s="60" t="s">
        <v>46</v>
      </c>
    </row>
    <row r="21" s="38" customFormat="1" customHeight="1" spans="1:20">
      <c r="A21" s="53">
        <v>19</v>
      </c>
      <c r="B21" s="24">
        <v>117491</v>
      </c>
      <c r="C21" s="25" t="s">
        <v>53</v>
      </c>
      <c r="D21" s="19" t="s">
        <v>39</v>
      </c>
      <c r="E21" s="24" t="s">
        <v>32</v>
      </c>
      <c r="F21" s="51">
        <v>12375</v>
      </c>
      <c r="G21" s="51">
        <f t="shared" si="0"/>
        <v>74250</v>
      </c>
      <c r="H21" s="52">
        <v>3217.5</v>
      </c>
      <c r="I21" s="52">
        <f t="shared" si="1"/>
        <v>19305</v>
      </c>
      <c r="J21" s="51">
        <v>13275</v>
      </c>
      <c r="K21" s="51">
        <f t="shared" si="2"/>
        <v>79650</v>
      </c>
      <c r="L21" s="52">
        <v>3313.44</v>
      </c>
      <c r="M21" s="52">
        <f t="shared" si="3"/>
        <v>19880.64</v>
      </c>
      <c r="N21" s="57">
        <v>76705.32</v>
      </c>
      <c r="O21" s="57">
        <v>11728.99</v>
      </c>
      <c r="P21" s="58">
        <f t="shared" si="4"/>
        <v>1.03306828282828</v>
      </c>
      <c r="Q21" s="59">
        <f t="shared" si="5"/>
        <v>0.60756228956229</v>
      </c>
      <c r="R21" s="59">
        <f t="shared" si="6"/>
        <v>0.963029755178908</v>
      </c>
      <c r="S21" s="59">
        <f t="shared" si="7"/>
        <v>0.589970443607449</v>
      </c>
      <c r="T21" s="60" t="s">
        <v>46</v>
      </c>
    </row>
    <row r="22" s="38" customFormat="1" customHeight="1" spans="1:20">
      <c r="A22" s="53">
        <v>20</v>
      </c>
      <c r="B22" s="24">
        <v>511</v>
      </c>
      <c r="C22" s="25" t="s">
        <v>54</v>
      </c>
      <c r="D22" s="19" t="s">
        <v>20</v>
      </c>
      <c r="E22" s="24" t="s">
        <v>21</v>
      </c>
      <c r="F22" s="51">
        <v>9697.6</v>
      </c>
      <c r="G22" s="51">
        <f t="shared" si="0"/>
        <v>58185.6</v>
      </c>
      <c r="H22" s="52">
        <v>3064.4416</v>
      </c>
      <c r="I22" s="52">
        <f t="shared" si="1"/>
        <v>18386.6496</v>
      </c>
      <c r="J22" s="51">
        <v>10402.88</v>
      </c>
      <c r="K22" s="51">
        <f t="shared" si="2"/>
        <v>62417.28</v>
      </c>
      <c r="L22" s="52">
        <v>3155.8176768</v>
      </c>
      <c r="M22" s="52">
        <f t="shared" si="3"/>
        <v>18934.9060608</v>
      </c>
      <c r="N22" s="57">
        <v>59859.78</v>
      </c>
      <c r="O22" s="57">
        <v>18563.31</v>
      </c>
      <c r="P22" s="58">
        <f t="shared" si="4"/>
        <v>1.0287730984986</v>
      </c>
      <c r="Q22" s="58">
        <f t="shared" si="5"/>
        <v>1.00960807998429</v>
      </c>
      <c r="R22" s="59">
        <f t="shared" si="6"/>
        <v>0.959025769786828</v>
      </c>
      <c r="S22" s="59">
        <f t="shared" si="7"/>
        <v>0.980375077668365</v>
      </c>
      <c r="T22" s="60" t="s">
        <v>46</v>
      </c>
    </row>
    <row r="23" s="38" customFormat="1" customHeight="1" spans="1:20">
      <c r="A23" s="53">
        <v>21</v>
      </c>
      <c r="B23" s="24">
        <v>517</v>
      </c>
      <c r="C23" s="25" t="s">
        <v>55</v>
      </c>
      <c r="D23" s="19" t="s">
        <v>20</v>
      </c>
      <c r="E23" s="24" t="s">
        <v>56</v>
      </c>
      <c r="F23" s="51">
        <v>35090</v>
      </c>
      <c r="G23" s="51">
        <f t="shared" si="0"/>
        <v>210540</v>
      </c>
      <c r="H23" s="52">
        <v>7733.836</v>
      </c>
      <c r="I23" s="52">
        <f t="shared" si="1"/>
        <v>46403.016</v>
      </c>
      <c r="J23" s="51">
        <v>37642</v>
      </c>
      <c r="K23" s="51">
        <f t="shared" si="2"/>
        <v>225852</v>
      </c>
      <c r="L23" s="52">
        <v>7964.444928</v>
      </c>
      <c r="M23" s="52">
        <f t="shared" si="3"/>
        <v>47786.669568</v>
      </c>
      <c r="N23" s="57">
        <v>216262.19</v>
      </c>
      <c r="O23" s="57">
        <v>46282.09</v>
      </c>
      <c r="P23" s="58">
        <f t="shared" si="4"/>
        <v>1.02717863588867</v>
      </c>
      <c r="Q23" s="59">
        <f t="shared" si="5"/>
        <v>0.997394005596533</v>
      </c>
      <c r="R23" s="59">
        <f t="shared" si="6"/>
        <v>0.957539406336893</v>
      </c>
      <c r="S23" s="59">
        <f t="shared" si="7"/>
        <v>0.968514659389288</v>
      </c>
      <c r="T23" s="60" t="s">
        <v>46</v>
      </c>
    </row>
    <row r="24" s="38" customFormat="1" customHeight="1" spans="1:20">
      <c r="A24" s="53">
        <v>22</v>
      </c>
      <c r="B24" s="24">
        <v>102935</v>
      </c>
      <c r="C24" s="25" t="s">
        <v>57</v>
      </c>
      <c r="D24" s="19" t="s">
        <v>27</v>
      </c>
      <c r="E24" s="24" t="s">
        <v>30</v>
      </c>
      <c r="F24" s="51">
        <v>6490</v>
      </c>
      <c r="G24" s="51">
        <f t="shared" si="0"/>
        <v>38940</v>
      </c>
      <c r="H24" s="52">
        <v>2455.167</v>
      </c>
      <c r="I24" s="52">
        <f t="shared" si="1"/>
        <v>14731.002</v>
      </c>
      <c r="J24" s="51">
        <v>6962</v>
      </c>
      <c r="K24" s="51">
        <f t="shared" si="2"/>
        <v>41772</v>
      </c>
      <c r="L24" s="52">
        <v>2528.375616</v>
      </c>
      <c r="M24" s="52">
        <f t="shared" si="3"/>
        <v>15170.253696</v>
      </c>
      <c r="N24" s="57">
        <v>39977.01</v>
      </c>
      <c r="O24" s="57">
        <v>14076.65</v>
      </c>
      <c r="P24" s="58">
        <f t="shared" si="4"/>
        <v>1.02663097072419</v>
      </c>
      <c r="Q24" s="59">
        <f t="shared" si="5"/>
        <v>0.955579939504455</v>
      </c>
      <c r="R24" s="59">
        <f t="shared" si="6"/>
        <v>0.957028871014076</v>
      </c>
      <c r="S24" s="59">
        <f t="shared" si="7"/>
        <v>0.927911311312588</v>
      </c>
      <c r="T24" s="60" t="s">
        <v>46</v>
      </c>
    </row>
    <row r="25" s="38" customFormat="1" customHeight="1" spans="1:20">
      <c r="A25" s="53">
        <v>23</v>
      </c>
      <c r="B25" s="24">
        <v>582</v>
      </c>
      <c r="C25" s="25" t="s">
        <v>58</v>
      </c>
      <c r="D25" s="19" t="s">
        <v>39</v>
      </c>
      <c r="E25" s="24" t="s">
        <v>56</v>
      </c>
      <c r="F25" s="51">
        <v>45144</v>
      </c>
      <c r="G25" s="51">
        <f t="shared" si="0"/>
        <v>270864</v>
      </c>
      <c r="H25" s="52">
        <v>6437.5344</v>
      </c>
      <c r="I25" s="52">
        <f t="shared" si="1"/>
        <v>38625.2064</v>
      </c>
      <c r="J25" s="51">
        <v>48427.2</v>
      </c>
      <c r="K25" s="51">
        <f t="shared" si="2"/>
        <v>290563.2</v>
      </c>
      <c r="L25" s="52">
        <v>6629.4899712</v>
      </c>
      <c r="M25" s="52">
        <f t="shared" si="3"/>
        <v>39776.9398272</v>
      </c>
      <c r="N25" s="57">
        <v>276657.8</v>
      </c>
      <c r="O25" s="57">
        <v>41554.81</v>
      </c>
      <c r="P25" s="58">
        <f t="shared" si="4"/>
        <v>1.02139007029358</v>
      </c>
      <c r="Q25" s="58">
        <f t="shared" si="5"/>
        <v>1.07584693709235</v>
      </c>
      <c r="R25" s="59">
        <f t="shared" si="6"/>
        <v>0.952143285866896</v>
      </c>
      <c r="S25" s="59">
        <f t="shared" si="7"/>
        <v>1.04469600176694</v>
      </c>
      <c r="T25" s="60" t="s">
        <v>46</v>
      </c>
    </row>
    <row r="26" s="38" customFormat="1" customHeight="1" spans="1:20">
      <c r="A26" s="53">
        <v>24</v>
      </c>
      <c r="B26" s="24">
        <v>106485</v>
      </c>
      <c r="C26" s="25" t="s">
        <v>59</v>
      </c>
      <c r="D26" s="19" t="s">
        <v>27</v>
      </c>
      <c r="E26" s="24" t="s">
        <v>30</v>
      </c>
      <c r="F26" s="51">
        <v>5775</v>
      </c>
      <c r="G26" s="51">
        <f t="shared" si="0"/>
        <v>34650</v>
      </c>
      <c r="H26" s="52">
        <v>1431.045</v>
      </c>
      <c r="I26" s="52">
        <f t="shared" si="1"/>
        <v>8586.27</v>
      </c>
      <c r="J26" s="51">
        <v>6195</v>
      </c>
      <c r="K26" s="51">
        <f t="shared" si="2"/>
        <v>37170</v>
      </c>
      <c r="L26" s="52">
        <v>1473.71616</v>
      </c>
      <c r="M26" s="52">
        <f t="shared" si="3"/>
        <v>8842.29696</v>
      </c>
      <c r="N26" s="57">
        <v>35096.39</v>
      </c>
      <c r="O26" s="57">
        <v>10896.48</v>
      </c>
      <c r="P26" s="58">
        <f t="shared" si="4"/>
        <v>1.01288282828283</v>
      </c>
      <c r="Q26" s="58">
        <f t="shared" si="5"/>
        <v>1.26905862499083</v>
      </c>
      <c r="R26" s="59">
        <f t="shared" si="6"/>
        <v>0.944212806026365</v>
      </c>
      <c r="S26" s="59">
        <f t="shared" si="7"/>
        <v>1.23231328344801</v>
      </c>
      <c r="T26" s="60" t="s">
        <v>46</v>
      </c>
    </row>
    <row r="27" s="38" customFormat="1" customHeight="1" spans="1:20">
      <c r="A27" s="53">
        <v>25</v>
      </c>
      <c r="B27" s="24">
        <v>713</v>
      </c>
      <c r="C27" s="25" t="s">
        <v>60</v>
      </c>
      <c r="D27" s="19" t="s">
        <v>61</v>
      </c>
      <c r="E27" s="24" t="s">
        <v>30</v>
      </c>
      <c r="F27" s="51">
        <v>4400</v>
      </c>
      <c r="G27" s="51">
        <f t="shared" si="0"/>
        <v>26400</v>
      </c>
      <c r="H27" s="52">
        <v>1337.6</v>
      </c>
      <c r="I27" s="52">
        <f t="shared" si="1"/>
        <v>8025.6</v>
      </c>
      <c r="J27" s="51">
        <v>4720</v>
      </c>
      <c r="K27" s="51">
        <f t="shared" si="2"/>
        <v>28320</v>
      </c>
      <c r="L27" s="52">
        <v>1377.4848</v>
      </c>
      <c r="M27" s="52">
        <f t="shared" si="3"/>
        <v>8264.9088</v>
      </c>
      <c r="N27" s="57">
        <v>25882.45</v>
      </c>
      <c r="O27" s="57">
        <v>9169.08</v>
      </c>
      <c r="P27" s="59">
        <f t="shared" si="4"/>
        <v>0.980395833333333</v>
      </c>
      <c r="Q27" s="59">
        <f t="shared" si="5"/>
        <v>1.14247906698565</v>
      </c>
      <c r="R27" s="59">
        <f t="shared" si="6"/>
        <v>0.91392831920904</v>
      </c>
      <c r="S27" s="59">
        <f t="shared" si="7"/>
        <v>1.10939881151502</v>
      </c>
      <c r="T27" s="35"/>
    </row>
    <row r="28" s="38" customFormat="1" customHeight="1" spans="1:20">
      <c r="A28" s="53">
        <v>26</v>
      </c>
      <c r="B28" s="24">
        <v>704</v>
      </c>
      <c r="C28" s="25" t="s">
        <v>62</v>
      </c>
      <c r="D28" s="19" t="s">
        <v>61</v>
      </c>
      <c r="E28" s="24" t="s">
        <v>30</v>
      </c>
      <c r="F28" s="51">
        <v>5060</v>
      </c>
      <c r="G28" s="51">
        <f t="shared" si="0"/>
        <v>30360</v>
      </c>
      <c r="H28" s="52">
        <v>1512.434</v>
      </c>
      <c r="I28" s="52">
        <f t="shared" si="1"/>
        <v>9074.604</v>
      </c>
      <c r="J28" s="51">
        <v>5428</v>
      </c>
      <c r="K28" s="51">
        <f t="shared" si="2"/>
        <v>32568</v>
      </c>
      <c r="L28" s="52">
        <v>1557.532032</v>
      </c>
      <c r="M28" s="52">
        <f t="shared" si="3"/>
        <v>9345.192192</v>
      </c>
      <c r="N28" s="57">
        <v>29705.87</v>
      </c>
      <c r="O28" s="57">
        <v>8719.91</v>
      </c>
      <c r="P28" s="59">
        <f t="shared" si="4"/>
        <v>0.978454216073781</v>
      </c>
      <c r="Q28" s="59">
        <f t="shared" si="5"/>
        <v>0.960913556117711</v>
      </c>
      <c r="R28" s="59">
        <f t="shared" si="6"/>
        <v>0.912118337017932</v>
      </c>
      <c r="S28" s="59">
        <f t="shared" si="7"/>
        <v>0.933090494111477</v>
      </c>
      <c r="T28" s="35"/>
    </row>
    <row r="29" s="38" customFormat="1" customHeight="1" spans="1:20">
      <c r="A29" s="53">
        <v>27</v>
      </c>
      <c r="B29" s="24">
        <v>311</v>
      </c>
      <c r="C29" s="25" t="s">
        <v>63</v>
      </c>
      <c r="D29" s="19" t="s">
        <v>37</v>
      </c>
      <c r="E29" s="24" t="s">
        <v>30</v>
      </c>
      <c r="F29" s="51">
        <v>7018</v>
      </c>
      <c r="G29" s="51">
        <f t="shared" si="0"/>
        <v>42108</v>
      </c>
      <c r="H29" s="52">
        <v>1614.14</v>
      </c>
      <c r="I29" s="52">
        <f t="shared" si="1"/>
        <v>9684.84</v>
      </c>
      <c r="J29" s="51">
        <v>7528.4</v>
      </c>
      <c r="K29" s="51">
        <f t="shared" si="2"/>
        <v>45170.4</v>
      </c>
      <c r="L29" s="52">
        <v>1662.27072</v>
      </c>
      <c r="M29" s="52">
        <f t="shared" si="3"/>
        <v>9973.62432</v>
      </c>
      <c r="N29" s="57">
        <v>41131.24</v>
      </c>
      <c r="O29" s="57">
        <v>8552.2</v>
      </c>
      <c r="P29" s="59">
        <f t="shared" si="4"/>
        <v>0.976803457775245</v>
      </c>
      <c r="Q29" s="59">
        <f t="shared" si="5"/>
        <v>0.883050210431974</v>
      </c>
      <c r="R29" s="59">
        <f t="shared" si="6"/>
        <v>0.910579494536245</v>
      </c>
      <c r="S29" s="59">
        <f t="shared" si="7"/>
        <v>0.857481666203365</v>
      </c>
      <c r="T29" s="35"/>
    </row>
    <row r="30" s="38" customFormat="1" customHeight="1" spans="1:20">
      <c r="A30" s="53">
        <v>28</v>
      </c>
      <c r="B30" s="24">
        <v>122906</v>
      </c>
      <c r="C30" s="25" t="s">
        <v>64</v>
      </c>
      <c r="D30" s="19" t="s">
        <v>37</v>
      </c>
      <c r="E30" s="24" t="s">
        <v>25</v>
      </c>
      <c r="F30" s="51">
        <v>2076.8</v>
      </c>
      <c r="G30" s="51">
        <f t="shared" si="0"/>
        <v>12460.8</v>
      </c>
      <c r="H30" s="52">
        <v>623.04</v>
      </c>
      <c r="I30" s="52">
        <f t="shared" si="1"/>
        <v>3738.24</v>
      </c>
      <c r="J30" s="51">
        <v>2227.84</v>
      </c>
      <c r="K30" s="51">
        <f t="shared" si="2"/>
        <v>13367.04</v>
      </c>
      <c r="L30" s="52">
        <v>641.61792</v>
      </c>
      <c r="M30" s="52">
        <f t="shared" si="3"/>
        <v>3849.70752</v>
      </c>
      <c r="N30" s="57">
        <v>12075.27</v>
      </c>
      <c r="O30" s="57">
        <v>4356.47</v>
      </c>
      <c r="P30" s="59">
        <f t="shared" si="4"/>
        <v>0.969060573959938</v>
      </c>
      <c r="Q30" s="59">
        <f t="shared" si="5"/>
        <v>1.16537996490327</v>
      </c>
      <c r="R30" s="59">
        <f t="shared" si="6"/>
        <v>0.903361551996553</v>
      </c>
      <c r="S30" s="59">
        <f t="shared" si="7"/>
        <v>1.13163661846186</v>
      </c>
      <c r="T30" s="35"/>
    </row>
    <row r="31" s="38" customFormat="1" customHeight="1" spans="1:20">
      <c r="A31" s="53">
        <v>29</v>
      </c>
      <c r="B31" s="24">
        <v>733</v>
      </c>
      <c r="C31" s="25" t="s">
        <v>65</v>
      </c>
      <c r="D31" s="19" t="s">
        <v>29</v>
      </c>
      <c r="E31" s="24" t="s">
        <v>30</v>
      </c>
      <c r="F31" s="51">
        <v>5225</v>
      </c>
      <c r="G31" s="51">
        <f t="shared" si="0"/>
        <v>31350</v>
      </c>
      <c r="H31" s="52">
        <v>1816.21</v>
      </c>
      <c r="I31" s="52">
        <f t="shared" si="1"/>
        <v>10897.26</v>
      </c>
      <c r="J31" s="51">
        <v>5605</v>
      </c>
      <c r="K31" s="51">
        <f t="shared" si="2"/>
        <v>33630</v>
      </c>
      <c r="L31" s="52">
        <v>1870.36608</v>
      </c>
      <c r="M31" s="52">
        <f t="shared" si="3"/>
        <v>11222.19648</v>
      </c>
      <c r="N31" s="57">
        <v>30087.56</v>
      </c>
      <c r="O31" s="57">
        <v>10561.92</v>
      </c>
      <c r="P31" s="59">
        <f t="shared" si="4"/>
        <v>0.959730781499203</v>
      </c>
      <c r="Q31" s="59">
        <f t="shared" si="5"/>
        <v>0.969227126819035</v>
      </c>
      <c r="R31" s="59">
        <f t="shared" si="6"/>
        <v>0.89466428783824</v>
      </c>
      <c r="S31" s="59">
        <f t="shared" si="7"/>
        <v>0.941163347017072</v>
      </c>
      <c r="T31" s="35"/>
    </row>
    <row r="32" s="38" customFormat="1" customHeight="1" spans="1:20">
      <c r="A32" s="53">
        <v>30</v>
      </c>
      <c r="B32" s="24">
        <v>385</v>
      </c>
      <c r="C32" s="25" t="s">
        <v>66</v>
      </c>
      <c r="D32" s="19" t="s">
        <v>44</v>
      </c>
      <c r="E32" s="24" t="s">
        <v>67</v>
      </c>
      <c r="F32" s="51">
        <v>13552</v>
      </c>
      <c r="G32" s="51">
        <f t="shared" si="0"/>
        <v>81312</v>
      </c>
      <c r="H32" s="52">
        <v>3122.3808</v>
      </c>
      <c r="I32" s="52">
        <f t="shared" si="1"/>
        <v>18734.2848</v>
      </c>
      <c r="J32" s="51">
        <v>14537.6</v>
      </c>
      <c r="K32" s="51">
        <f t="shared" si="2"/>
        <v>87225.6</v>
      </c>
      <c r="L32" s="52">
        <v>3215.4845184</v>
      </c>
      <c r="M32" s="52">
        <f t="shared" si="3"/>
        <v>19292.9071104</v>
      </c>
      <c r="N32" s="57">
        <v>77956.4</v>
      </c>
      <c r="O32" s="57">
        <v>19663.85</v>
      </c>
      <c r="P32" s="59">
        <f t="shared" si="4"/>
        <v>0.958731798504526</v>
      </c>
      <c r="Q32" s="59">
        <f t="shared" si="5"/>
        <v>1.04961839802926</v>
      </c>
      <c r="R32" s="59">
        <f t="shared" si="6"/>
        <v>0.893733032504219</v>
      </c>
      <c r="S32" s="59">
        <f t="shared" si="7"/>
        <v>1.01922690486599</v>
      </c>
      <c r="T32" s="35"/>
    </row>
    <row r="33" s="38" customFormat="1" customHeight="1" spans="1:20">
      <c r="A33" s="53">
        <v>31</v>
      </c>
      <c r="B33" s="24">
        <v>341</v>
      </c>
      <c r="C33" s="25" t="s">
        <v>68</v>
      </c>
      <c r="D33" s="19" t="s">
        <v>34</v>
      </c>
      <c r="E33" s="24" t="s">
        <v>67</v>
      </c>
      <c r="F33" s="51">
        <v>16445</v>
      </c>
      <c r="G33" s="51">
        <f t="shared" si="0"/>
        <v>98670</v>
      </c>
      <c r="H33" s="52">
        <v>5155.5075</v>
      </c>
      <c r="I33" s="52">
        <f t="shared" si="1"/>
        <v>30933.045</v>
      </c>
      <c r="J33" s="51">
        <v>17641</v>
      </c>
      <c r="K33" s="51">
        <f t="shared" si="2"/>
        <v>105846</v>
      </c>
      <c r="L33" s="52">
        <v>5309.23536</v>
      </c>
      <c r="M33" s="52">
        <f t="shared" si="3"/>
        <v>31855.41216</v>
      </c>
      <c r="N33" s="57">
        <v>94461.75</v>
      </c>
      <c r="O33" s="57">
        <v>28489.83</v>
      </c>
      <c r="P33" s="59">
        <f t="shared" si="4"/>
        <v>0.957350258437215</v>
      </c>
      <c r="Q33" s="59">
        <f t="shared" si="5"/>
        <v>0.921016020246309</v>
      </c>
      <c r="R33" s="59">
        <f t="shared" si="6"/>
        <v>0.892445156170285</v>
      </c>
      <c r="S33" s="59">
        <f t="shared" si="7"/>
        <v>0.894348183501889</v>
      </c>
      <c r="T33" s="35"/>
    </row>
    <row r="34" s="38" customFormat="1" customHeight="1" spans="1:20">
      <c r="A34" s="53">
        <v>32</v>
      </c>
      <c r="B34" s="24">
        <v>117184</v>
      </c>
      <c r="C34" s="25" t="s">
        <v>69</v>
      </c>
      <c r="D34" s="19" t="s">
        <v>20</v>
      </c>
      <c r="E34" s="24" t="s">
        <v>35</v>
      </c>
      <c r="F34" s="51">
        <v>7975</v>
      </c>
      <c r="G34" s="51">
        <f t="shared" si="0"/>
        <v>47850</v>
      </c>
      <c r="H34" s="52">
        <v>2631.75</v>
      </c>
      <c r="I34" s="52">
        <f t="shared" si="1"/>
        <v>15790.5</v>
      </c>
      <c r="J34" s="51">
        <v>8555</v>
      </c>
      <c r="K34" s="51">
        <f t="shared" si="2"/>
        <v>51330</v>
      </c>
      <c r="L34" s="52">
        <v>2710.224</v>
      </c>
      <c r="M34" s="52">
        <f t="shared" si="3"/>
        <v>16261.344</v>
      </c>
      <c r="N34" s="57">
        <v>45566.11</v>
      </c>
      <c r="O34" s="57">
        <v>13507.38</v>
      </c>
      <c r="P34" s="59">
        <f t="shared" si="4"/>
        <v>0.952269801462905</v>
      </c>
      <c r="Q34" s="59">
        <f t="shared" si="5"/>
        <v>0.855411798233115</v>
      </c>
      <c r="R34" s="59">
        <f t="shared" si="6"/>
        <v>0.887709136956945</v>
      </c>
      <c r="S34" s="59">
        <f t="shared" si="7"/>
        <v>0.830643518764501</v>
      </c>
      <c r="T34" s="35"/>
    </row>
    <row r="35" s="38" customFormat="1" customHeight="1" spans="1:20">
      <c r="A35" s="53">
        <v>33</v>
      </c>
      <c r="B35" s="24">
        <v>343</v>
      </c>
      <c r="C35" s="25" t="s">
        <v>70</v>
      </c>
      <c r="D35" s="19" t="s">
        <v>39</v>
      </c>
      <c r="E35" s="24" t="s">
        <v>67</v>
      </c>
      <c r="F35" s="51">
        <v>21175</v>
      </c>
      <c r="G35" s="51">
        <f t="shared" si="0"/>
        <v>127050</v>
      </c>
      <c r="H35" s="52">
        <v>6519.7825</v>
      </c>
      <c r="I35" s="52">
        <f t="shared" si="1"/>
        <v>39118.695</v>
      </c>
      <c r="J35" s="51">
        <v>22715</v>
      </c>
      <c r="K35" s="51">
        <f t="shared" si="2"/>
        <v>136290</v>
      </c>
      <c r="L35" s="52">
        <v>6714.19056</v>
      </c>
      <c r="M35" s="52">
        <f t="shared" si="3"/>
        <v>40285.14336</v>
      </c>
      <c r="N35" s="57">
        <v>119562.2</v>
      </c>
      <c r="O35" s="57">
        <v>32948.46</v>
      </c>
      <c r="P35" s="59">
        <f t="shared" si="4"/>
        <v>0.941064147973239</v>
      </c>
      <c r="Q35" s="59">
        <f t="shared" si="5"/>
        <v>0.842268894706227</v>
      </c>
      <c r="R35" s="59">
        <f t="shared" si="6"/>
        <v>0.877263188788613</v>
      </c>
      <c r="S35" s="59">
        <f t="shared" si="7"/>
        <v>0.817881165410354</v>
      </c>
      <c r="T35" s="35"/>
    </row>
    <row r="36" s="38" customFormat="1" customHeight="1" spans="1:20">
      <c r="A36" s="53">
        <v>34</v>
      </c>
      <c r="B36" s="24">
        <v>740</v>
      </c>
      <c r="C36" s="25" t="s">
        <v>71</v>
      </c>
      <c r="D36" s="19" t="s">
        <v>29</v>
      </c>
      <c r="E36" s="24" t="s">
        <v>30</v>
      </c>
      <c r="F36" s="51">
        <v>5362.5</v>
      </c>
      <c r="G36" s="51">
        <f t="shared" si="0"/>
        <v>32175</v>
      </c>
      <c r="H36" s="52">
        <v>1863.46875</v>
      </c>
      <c r="I36" s="52">
        <f t="shared" si="1"/>
        <v>11180.8125</v>
      </c>
      <c r="J36" s="51">
        <v>5752.5</v>
      </c>
      <c r="K36" s="51">
        <f t="shared" si="2"/>
        <v>34515</v>
      </c>
      <c r="L36" s="52">
        <v>1919.034</v>
      </c>
      <c r="M36" s="52">
        <f t="shared" si="3"/>
        <v>11514.204</v>
      </c>
      <c r="N36" s="57">
        <v>30255.67</v>
      </c>
      <c r="O36" s="57">
        <v>9554.15</v>
      </c>
      <c r="P36" s="59">
        <f t="shared" si="4"/>
        <v>0.940347163947164</v>
      </c>
      <c r="Q36" s="59">
        <f t="shared" si="5"/>
        <v>0.854513032930299</v>
      </c>
      <c r="R36" s="59">
        <f t="shared" si="6"/>
        <v>0.876594813849051</v>
      </c>
      <c r="S36" s="59">
        <f t="shared" si="7"/>
        <v>0.829770777033306</v>
      </c>
      <c r="T36" s="35"/>
    </row>
    <row r="37" s="38" customFormat="1" customHeight="1" spans="1:20">
      <c r="A37" s="53">
        <v>35</v>
      </c>
      <c r="B37" s="24">
        <v>107728</v>
      </c>
      <c r="C37" s="25" t="s">
        <v>72</v>
      </c>
      <c r="D37" s="19" t="s">
        <v>34</v>
      </c>
      <c r="E37" s="24" t="s">
        <v>30</v>
      </c>
      <c r="F37" s="51">
        <v>6600</v>
      </c>
      <c r="G37" s="51">
        <f t="shared" si="0"/>
        <v>39600</v>
      </c>
      <c r="H37" s="52">
        <v>1849.32</v>
      </c>
      <c r="I37" s="52">
        <f t="shared" si="1"/>
        <v>11095.92</v>
      </c>
      <c r="J37" s="51">
        <v>7080</v>
      </c>
      <c r="K37" s="51">
        <f t="shared" si="2"/>
        <v>42480</v>
      </c>
      <c r="L37" s="52">
        <v>1904.46336</v>
      </c>
      <c r="M37" s="52">
        <f t="shared" si="3"/>
        <v>11426.78016</v>
      </c>
      <c r="N37" s="57">
        <v>37094.02</v>
      </c>
      <c r="O37" s="57">
        <v>11373.58</v>
      </c>
      <c r="P37" s="59">
        <f t="shared" si="4"/>
        <v>0.936717676767677</v>
      </c>
      <c r="Q37" s="59">
        <f t="shared" si="5"/>
        <v>1.02502361228271</v>
      </c>
      <c r="R37" s="59">
        <f t="shared" si="6"/>
        <v>0.873211393596987</v>
      </c>
      <c r="S37" s="59">
        <f t="shared" si="7"/>
        <v>0.995344256277352</v>
      </c>
      <c r="T37" s="35"/>
    </row>
    <row r="38" s="38" customFormat="1" customHeight="1" spans="1:20">
      <c r="A38" s="53">
        <v>36</v>
      </c>
      <c r="B38" s="24">
        <v>591</v>
      </c>
      <c r="C38" s="25" t="s">
        <v>73</v>
      </c>
      <c r="D38" s="19" t="s">
        <v>34</v>
      </c>
      <c r="E38" s="24" t="s">
        <v>25</v>
      </c>
      <c r="F38" s="51">
        <v>1817.2</v>
      </c>
      <c r="G38" s="51">
        <f t="shared" si="0"/>
        <v>10903.2</v>
      </c>
      <c r="H38" s="52">
        <v>515.1762</v>
      </c>
      <c r="I38" s="52">
        <f t="shared" si="1"/>
        <v>3091.0572</v>
      </c>
      <c r="J38" s="51">
        <v>1949.36</v>
      </c>
      <c r="K38" s="51">
        <f t="shared" si="2"/>
        <v>11696.16</v>
      </c>
      <c r="L38" s="52">
        <v>530.5378176</v>
      </c>
      <c r="M38" s="52">
        <f t="shared" si="3"/>
        <v>3183.2269056</v>
      </c>
      <c r="N38" s="57">
        <v>10040.21</v>
      </c>
      <c r="O38" s="57">
        <v>2389.64</v>
      </c>
      <c r="P38" s="59">
        <f t="shared" si="4"/>
        <v>0.920849842248147</v>
      </c>
      <c r="Q38" s="59">
        <f t="shared" si="5"/>
        <v>0.773081779269565</v>
      </c>
      <c r="R38" s="59">
        <f t="shared" si="6"/>
        <v>0.858419344468612</v>
      </c>
      <c r="S38" s="59">
        <f t="shared" si="7"/>
        <v>0.750697349220093</v>
      </c>
      <c r="T38" s="35"/>
    </row>
    <row r="39" s="38" customFormat="1" customHeight="1" spans="1:20">
      <c r="A39" s="53">
        <v>37</v>
      </c>
      <c r="B39" s="24">
        <v>744</v>
      </c>
      <c r="C39" s="25" t="s">
        <v>74</v>
      </c>
      <c r="D39" s="19" t="s">
        <v>20</v>
      </c>
      <c r="E39" s="24" t="s">
        <v>21</v>
      </c>
      <c r="F39" s="51">
        <v>9695.4</v>
      </c>
      <c r="G39" s="51">
        <f t="shared" si="0"/>
        <v>58172.4</v>
      </c>
      <c r="H39" s="52">
        <v>2666.235</v>
      </c>
      <c r="I39" s="52">
        <f t="shared" si="1"/>
        <v>15997.41</v>
      </c>
      <c r="J39" s="51">
        <v>10400.52</v>
      </c>
      <c r="K39" s="51">
        <f t="shared" si="2"/>
        <v>62403.12</v>
      </c>
      <c r="L39" s="52">
        <v>2745.73728</v>
      </c>
      <c r="M39" s="52">
        <f t="shared" si="3"/>
        <v>16474.42368</v>
      </c>
      <c r="N39" s="57">
        <v>53382.56</v>
      </c>
      <c r="O39" s="57">
        <v>17206.85</v>
      </c>
      <c r="P39" s="59">
        <f t="shared" si="4"/>
        <v>0.917661296422358</v>
      </c>
      <c r="Q39" s="59">
        <f t="shared" si="5"/>
        <v>1.07560223811229</v>
      </c>
      <c r="R39" s="59">
        <f t="shared" si="6"/>
        <v>0.855446971241181</v>
      </c>
      <c r="S39" s="59">
        <f t="shared" si="7"/>
        <v>1.04445838799746</v>
      </c>
      <c r="T39" s="35"/>
    </row>
    <row r="40" s="38" customFormat="1" customHeight="1" spans="1:20">
      <c r="A40" s="53">
        <v>38</v>
      </c>
      <c r="B40" s="24">
        <v>117310</v>
      </c>
      <c r="C40" s="25" t="s">
        <v>75</v>
      </c>
      <c r="D40" s="19" t="s">
        <v>39</v>
      </c>
      <c r="E40" s="24" t="s">
        <v>30</v>
      </c>
      <c r="F40" s="51">
        <v>5225</v>
      </c>
      <c r="G40" s="51">
        <f t="shared" si="0"/>
        <v>31350</v>
      </c>
      <c r="H40" s="52">
        <v>1584.7425</v>
      </c>
      <c r="I40" s="52">
        <f t="shared" si="1"/>
        <v>9508.455</v>
      </c>
      <c r="J40" s="51">
        <v>5605</v>
      </c>
      <c r="K40" s="51">
        <f t="shared" si="2"/>
        <v>33630</v>
      </c>
      <c r="L40" s="52">
        <v>1631.99664</v>
      </c>
      <c r="M40" s="52">
        <f t="shared" si="3"/>
        <v>9791.97984</v>
      </c>
      <c r="N40" s="57">
        <v>28762.7</v>
      </c>
      <c r="O40" s="57">
        <v>8010.37</v>
      </c>
      <c r="P40" s="59">
        <f t="shared" si="4"/>
        <v>0.917470494417863</v>
      </c>
      <c r="Q40" s="59">
        <f t="shared" si="5"/>
        <v>0.842447064218109</v>
      </c>
      <c r="R40" s="59">
        <f t="shared" si="6"/>
        <v>0.855269104965804</v>
      </c>
      <c r="S40" s="59">
        <f t="shared" si="7"/>
        <v>0.818054176059251</v>
      </c>
      <c r="T40" s="35"/>
    </row>
    <row r="41" s="38" customFormat="1" customHeight="1" spans="1:20">
      <c r="A41" s="53">
        <v>39</v>
      </c>
      <c r="B41" s="24">
        <v>742</v>
      </c>
      <c r="C41" s="25" t="s">
        <v>76</v>
      </c>
      <c r="D41" s="19" t="s">
        <v>27</v>
      </c>
      <c r="E41" s="24" t="s">
        <v>67</v>
      </c>
      <c r="F41" s="51">
        <v>11808.5</v>
      </c>
      <c r="G41" s="51">
        <f t="shared" si="0"/>
        <v>70851</v>
      </c>
      <c r="H41" s="52">
        <v>2538.8275</v>
      </c>
      <c r="I41" s="52">
        <f t="shared" si="1"/>
        <v>15232.965</v>
      </c>
      <c r="J41" s="51">
        <v>12667.3</v>
      </c>
      <c r="K41" s="51">
        <f t="shared" si="2"/>
        <v>76003.8</v>
      </c>
      <c r="L41" s="52">
        <v>2614.53072</v>
      </c>
      <c r="M41" s="52">
        <f t="shared" si="3"/>
        <v>15687.18432</v>
      </c>
      <c r="N41" s="57">
        <v>64740.58</v>
      </c>
      <c r="O41" s="57">
        <v>13338.24</v>
      </c>
      <c r="P41" s="59">
        <f t="shared" si="4"/>
        <v>0.91375675713822</v>
      </c>
      <c r="Q41" s="59">
        <f t="shared" si="5"/>
        <v>0.875616795548339</v>
      </c>
      <c r="R41" s="59">
        <f t="shared" si="6"/>
        <v>0.851807146484781</v>
      </c>
      <c r="S41" s="59">
        <f t="shared" si="7"/>
        <v>0.850263484377801</v>
      </c>
      <c r="T41" s="35"/>
    </row>
    <row r="42" s="38" customFormat="1" customHeight="1" spans="1:20">
      <c r="A42" s="53">
        <v>40</v>
      </c>
      <c r="B42" s="24">
        <v>570</v>
      </c>
      <c r="C42" s="25" t="s">
        <v>77</v>
      </c>
      <c r="D42" s="19" t="s">
        <v>24</v>
      </c>
      <c r="E42" s="24" t="s">
        <v>30</v>
      </c>
      <c r="F42" s="51">
        <v>5062.2</v>
      </c>
      <c r="G42" s="51">
        <f t="shared" si="0"/>
        <v>30373.2</v>
      </c>
      <c r="H42" s="52">
        <v>1522.70976</v>
      </c>
      <c r="I42" s="52">
        <f t="shared" si="1"/>
        <v>9136.25856</v>
      </c>
      <c r="J42" s="51">
        <v>5430.36</v>
      </c>
      <c r="K42" s="51">
        <f t="shared" si="2"/>
        <v>32582.16</v>
      </c>
      <c r="L42" s="52">
        <v>1568.11419648</v>
      </c>
      <c r="M42" s="52">
        <f t="shared" si="3"/>
        <v>9408.68517888</v>
      </c>
      <c r="N42" s="57">
        <v>27464.58</v>
      </c>
      <c r="O42" s="57">
        <v>7550.97</v>
      </c>
      <c r="P42" s="59">
        <f t="shared" si="4"/>
        <v>0.904237288135593</v>
      </c>
      <c r="Q42" s="59">
        <f t="shared" si="5"/>
        <v>0.826483833662431</v>
      </c>
      <c r="R42" s="59">
        <f t="shared" si="6"/>
        <v>0.842933065211146</v>
      </c>
      <c r="S42" s="59">
        <f t="shared" si="7"/>
        <v>0.802553157687742</v>
      </c>
      <c r="T42" s="35"/>
    </row>
    <row r="43" s="38" customFormat="1" customHeight="1" spans="1:20">
      <c r="A43" s="53">
        <v>41</v>
      </c>
      <c r="B43" s="24">
        <v>730</v>
      </c>
      <c r="C43" s="25" t="s">
        <v>78</v>
      </c>
      <c r="D43" s="19" t="s">
        <v>37</v>
      </c>
      <c r="E43" s="24" t="s">
        <v>32</v>
      </c>
      <c r="F43" s="51">
        <v>11704</v>
      </c>
      <c r="G43" s="51">
        <f t="shared" si="0"/>
        <v>70224</v>
      </c>
      <c r="H43" s="52">
        <v>3394.16</v>
      </c>
      <c r="I43" s="52">
        <f t="shared" si="1"/>
        <v>20364.96</v>
      </c>
      <c r="J43" s="51">
        <v>12555.2</v>
      </c>
      <c r="K43" s="51">
        <f t="shared" si="2"/>
        <v>75331.2</v>
      </c>
      <c r="L43" s="52">
        <v>3495.36768</v>
      </c>
      <c r="M43" s="52">
        <f t="shared" si="3"/>
        <v>20972.20608</v>
      </c>
      <c r="N43" s="57">
        <v>63249.78</v>
      </c>
      <c r="O43" s="57">
        <v>20367.79</v>
      </c>
      <c r="P43" s="59">
        <f t="shared" si="4"/>
        <v>0.900686090225564</v>
      </c>
      <c r="Q43" s="59">
        <f t="shared" si="5"/>
        <v>1.00013896418161</v>
      </c>
      <c r="R43" s="59">
        <f t="shared" si="6"/>
        <v>0.839622626481458</v>
      </c>
      <c r="S43" s="59">
        <f t="shared" si="7"/>
        <v>0.971180138241327</v>
      </c>
      <c r="T43" s="35"/>
    </row>
    <row r="44" s="38" customFormat="1" customHeight="1" spans="1:20">
      <c r="A44" s="53">
        <v>42</v>
      </c>
      <c r="B44" s="24">
        <v>745</v>
      </c>
      <c r="C44" s="25" t="s">
        <v>79</v>
      </c>
      <c r="D44" s="19" t="s">
        <v>39</v>
      </c>
      <c r="E44" s="24" t="s">
        <v>30</v>
      </c>
      <c r="F44" s="51">
        <v>6619.8</v>
      </c>
      <c r="G44" s="51">
        <f t="shared" si="0"/>
        <v>39718.8</v>
      </c>
      <c r="H44" s="52">
        <v>1699.96464</v>
      </c>
      <c r="I44" s="52">
        <f t="shared" si="1"/>
        <v>10199.78784</v>
      </c>
      <c r="J44" s="51">
        <v>7101.24</v>
      </c>
      <c r="K44" s="51">
        <f t="shared" si="2"/>
        <v>42607.44</v>
      </c>
      <c r="L44" s="52">
        <v>1750.65449472</v>
      </c>
      <c r="M44" s="52">
        <f t="shared" si="3"/>
        <v>10503.92696832</v>
      </c>
      <c r="N44" s="57">
        <v>35622.39</v>
      </c>
      <c r="O44" s="57">
        <v>10184.79</v>
      </c>
      <c r="P44" s="59">
        <f t="shared" si="4"/>
        <v>0.896864708903592</v>
      </c>
      <c r="Q44" s="59">
        <f t="shared" si="5"/>
        <v>0.998529592944945</v>
      </c>
      <c r="R44" s="59">
        <f t="shared" si="6"/>
        <v>0.836060321859281</v>
      </c>
      <c r="S44" s="59">
        <f t="shared" si="7"/>
        <v>0.969617366030579</v>
      </c>
      <c r="T44" s="35"/>
    </row>
    <row r="45" s="38" customFormat="1" customHeight="1" spans="1:20">
      <c r="A45" s="53">
        <v>43</v>
      </c>
      <c r="B45" s="24">
        <v>111219</v>
      </c>
      <c r="C45" s="25" t="s">
        <v>80</v>
      </c>
      <c r="D45" s="19" t="s">
        <v>39</v>
      </c>
      <c r="E45" s="24" t="s">
        <v>21</v>
      </c>
      <c r="F45" s="51">
        <v>8701</v>
      </c>
      <c r="G45" s="51">
        <f t="shared" si="0"/>
        <v>52206</v>
      </c>
      <c r="H45" s="52">
        <v>2836.526</v>
      </c>
      <c r="I45" s="52">
        <f t="shared" si="1"/>
        <v>17019.156</v>
      </c>
      <c r="J45" s="51">
        <v>9333.8</v>
      </c>
      <c r="K45" s="51">
        <f t="shared" si="2"/>
        <v>56002.8</v>
      </c>
      <c r="L45" s="52">
        <v>2921.106048</v>
      </c>
      <c r="M45" s="52">
        <f t="shared" si="3"/>
        <v>17526.636288</v>
      </c>
      <c r="N45" s="57">
        <v>46796.21</v>
      </c>
      <c r="O45" s="57">
        <v>14217.89</v>
      </c>
      <c r="P45" s="59">
        <f t="shared" si="4"/>
        <v>0.896376087039804</v>
      </c>
      <c r="Q45" s="59">
        <f t="shared" si="5"/>
        <v>0.835405116446432</v>
      </c>
      <c r="R45" s="59">
        <f t="shared" si="6"/>
        <v>0.835604826901512</v>
      </c>
      <c r="S45" s="59">
        <f t="shared" si="7"/>
        <v>0.811216126492828</v>
      </c>
      <c r="T45" s="35"/>
    </row>
    <row r="46" s="38" customFormat="1" customHeight="1" spans="1:20">
      <c r="A46" s="53">
        <v>44</v>
      </c>
      <c r="B46" s="24">
        <v>106865</v>
      </c>
      <c r="C46" s="25" t="s">
        <v>81</v>
      </c>
      <c r="D46" s="19" t="s">
        <v>27</v>
      </c>
      <c r="E46" s="24" t="s">
        <v>30</v>
      </c>
      <c r="F46" s="51">
        <v>6050</v>
      </c>
      <c r="G46" s="51">
        <f t="shared" si="0"/>
        <v>36300</v>
      </c>
      <c r="H46" s="52">
        <v>1743.005</v>
      </c>
      <c r="I46" s="52">
        <f t="shared" si="1"/>
        <v>10458.03</v>
      </c>
      <c r="J46" s="51">
        <v>6490</v>
      </c>
      <c r="K46" s="51">
        <f t="shared" si="2"/>
        <v>38940</v>
      </c>
      <c r="L46" s="52">
        <v>1794.97824</v>
      </c>
      <c r="M46" s="52">
        <f t="shared" si="3"/>
        <v>10769.86944</v>
      </c>
      <c r="N46" s="57">
        <v>32500.2</v>
      </c>
      <c r="O46" s="57">
        <v>10778.28</v>
      </c>
      <c r="P46" s="59">
        <f t="shared" si="4"/>
        <v>0.895322314049587</v>
      </c>
      <c r="Q46" s="59">
        <f t="shared" si="5"/>
        <v>1.03062240211589</v>
      </c>
      <c r="R46" s="59">
        <f t="shared" si="6"/>
        <v>0.83462249614792</v>
      </c>
      <c r="S46" s="59">
        <f t="shared" si="7"/>
        <v>1.00078093425801</v>
      </c>
      <c r="T46" s="35"/>
    </row>
    <row r="47" s="38" customFormat="1" customHeight="1" spans="1:20">
      <c r="A47" s="53">
        <v>45</v>
      </c>
      <c r="B47" s="24">
        <v>716</v>
      </c>
      <c r="C47" s="25" t="s">
        <v>82</v>
      </c>
      <c r="D47" s="19" t="s">
        <v>34</v>
      </c>
      <c r="E47" s="24" t="s">
        <v>35</v>
      </c>
      <c r="F47" s="51">
        <v>6619.8</v>
      </c>
      <c r="G47" s="51">
        <f t="shared" si="0"/>
        <v>39718.8</v>
      </c>
      <c r="H47" s="52">
        <v>2226.90072</v>
      </c>
      <c r="I47" s="52">
        <f t="shared" si="1"/>
        <v>13361.40432</v>
      </c>
      <c r="J47" s="51">
        <v>7101.24</v>
      </c>
      <c r="K47" s="51">
        <f t="shared" si="2"/>
        <v>42607.44</v>
      </c>
      <c r="L47" s="52">
        <v>2293.30285056</v>
      </c>
      <c r="M47" s="52">
        <f t="shared" si="3"/>
        <v>13759.81710336</v>
      </c>
      <c r="N47" s="57">
        <v>35553.04</v>
      </c>
      <c r="O47" s="57">
        <v>12193.69</v>
      </c>
      <c r="P47" s="59">
        <f t="shared" si="4"/>
        <v>0.895118684350987</v>
      </c>
      <c r="Q47" s="59">
        <f t="shared" si="5"/>
        <v>0.91260541990694</v>
      </c>
      <c r="R47" s="59">
        <f t="shared" si="6"/>
        <v>0.834432671852615</v>
      </c>
      <c r="S47" s="59">
        <f t="shared" si="7"/>
        <v>0.886181110432233</v>
      </c>
      <c r="T47" s="35"/>
    </row>
    <row r="48" s="38" customFormat="1" customHeight="1" spans="1:20">
      <c r="A48" s="53">
        <v>46</v>
      </c>
      <c r="B48" s="24">
        <v>113008</v>
      </c>
      <c r="C48" s="25" t="s">
        <v>83</v>
      </c>
      <c r="D48" s="19" t="s">
        <v>20</v>
      </c>
      <c r="E48" s="24" t="s">
        <v>30</v>
      </c>
      <c r="F48" s="51">
        <v>4153.6</v>
      </c>
      <c r="G48" s="51">
        <f t="shared" si="0"/>
        <v>24921.6</v>
      </c>
      <c r="H48" s="52">
        <v>955.328</v>
      </c>
      <c r="I48" s="52">
        <f t="shared" si="1"/>
        <v>5731.968</v>
      </c>
      <c r="J48" s="51">
        <v>4455.68</v>
      </c>
      <c r="K48" s="51">
        <f t="shared" si="2"/>
        <v>26734.08</v>
      </c>
      <c r="L48" s="52">
        <v>983.814144</v>
      </c>
      <c r="M48" s="52">
        <f t="shared" si="3"/>
        <v>5902.884864</v>
      </c>
      <c r="N48" s="57">
        <v>22296.2</v>
      </c>
      <c r="O48" s="57">
        <v>4773.29</v>
      </c>
      <c r="P48" s="59">
        <f t="shared" si="4"/>
        <v>0.894653633795583</v>
      </c>
      <c r="Q48" s="59">
        <f t="shared" si="5"/>
        <v>0.832748891829124</v>
      </c>
      <c r="R48" s="59">
        <f t="shared" si="6"/>
        <v>0.833999150148425</v>
      </c>
      <c r="S48" s="59">
        <f t="shared" si="7"/>
        <v>0.808636812334072</v>
      </c>
      <c r="T48" s="35"/>
    </row>
    <row r="49" s="38" customFormat="1" customHeight="1" spans="1:20">
      <c r="A49" s="53">
        <v>47</v>
      </c>
      <c r="B49" s="24">
        <v>514</v>
      </c>
      <c r="C49" s="25" t="s">
        <v>84</v>
      </c>
      <c r="D49" s="19" t="s">
        <v>44</v>
      </c>
      <c r="E49" s="24" t="s">
        <v>21</v>
      </c>
      <c r="F49" s="51">
        <v>9322.5</v>
      </c>
      <c r="G49" s="51">
        <f t="shared" si="0"/>
        <v>55935</v>
      </c>
      <c r="H49" s="52">
        <v>2836.83675</v>
      </c>
      <c r="I49" s="52">
        <f t="shared" si="1"/>
        <v>17021.0205</v>
      </c>
      <c r="J49" s="51">
        <v>10000.5</v>
      </c>
      <c r="K49" s="51">
        <f t="shared" si="2"/>
        <v>60003</v>
      </c>
      <c r="L49" s="52">
        <v>2921.426064</v>
      </c>
      <c r="M49" s="52">
        <f t="shared" si="3"/>
        <v>17528.556384</v>
      </c>
      <c r="N49" s="57">
        <v>49965.61</v>
      </c>
      <c r="O49" s="57">
        <v>15610.55</v>
      </c>
      <c r="P49" s="59">
        <f t="shared" si="4"/>
        <v>0.893279878430321</v>
      </c>
      <c r="Q49" s="59">
        <f t="shared" si="5"/>
        <v>0.917133611348391</v>
      </c>
      <c r="R49" s="59">
        <f t="shared" si="6"/>
        <v>0.83271853074013</v>
      </c>
      <c r="S49" s="59">
        <f t="shared" si="7"/>
        <v>0.890578188985902</v>
      </c>
      <c r="T49" s="35"/>
    </row>
    <row r="50" s="38" customFormat="1" customHeight="1" spans="1:20">
      <c r="A50" s="53">
        <v>48</v>
      </c>
      <c r="B50" s="24">
        <v>365</v>
      </c>
      <c r="C50" s="25" t="s">
        <v>85</v>
      </c>
      <c r="D50" s="19" t="s">
        <v>39</v>
      </c>
      <c r="E50" s="24" t="s">
        <v>32</v>
      </c>
      <c r="F50" s="51">
        <v>13051.5</v>
      </c>
      <c r="G50" s="51">
        <f t="shared" si="0"/>
        <v>78309</v>
      </c>
      <c r="H50" s="52">
        <v>3757.52685</v>
      </c>
      <c r="I50" s="52">
        <f t="shared" si="1"/>
        <v>22545.1611</v>
      </c>
      <c r="J50" s="51">
        <v>14000.7</v>
      </c>
      <c r="K50" s="51">
        <f t="shared" si="2"/>
        <v>84004.2</v>
      </c>
      <c r="L50" s="52">
        <v>3869.5694688</v>
      </c>
      <c r="M50" s="52">
        <f t="shared" si="3"/>
        <v>23217.4168128</v>
      </c>
      <c r="N50" s="57">
        <v>69894.73</v>
      </c>
      <c r="O50" s="57">
        <v>20403.96</v>
      </c>
      <c r="P50" s="59">
        <f t="shared" si="4"/>
        <v>0.892550409276073</v>
      </c>
      <c r="Q50" s="59">
        <f t="shared" si="5"/>
        <v>0.905026134410723</v>
      </c>
      <c r="R50" s="59">
        <f t="shared" si="6"/>
        <v>0.832038517121763</v>
      </c>
      <c r="S50" s="59">
        <f t="shared" si="7"/>
        <v>0.87882128164883</v>
      </c>
      <c r="T50" s="35"/>
    </row>
    <row r="51" s="38" customFormat="1" customHeight="1" spans="1:20">
      <c r="A51" s="53">
        <v>49</v>
      </c>
      <c r="B51" s="24">
        <v>102564</v>
      </c>
      <c r="C51" s="25" t="s">
        <v>86</v>
      </c>
      <c r="D51" s="19" t="s">
        <v>34</v>
      </c>
      <c r="E51" s="24" t="s">
        <v>30</v>
      </c>
      <c r="F51" s="51">
        <v>5775</v>
      </c>
      <c r="G51" s="51">
        <f t="shared" si="0"/>
        <v>34650</v>
      </c>
      <c r="H51" s="52">
        <v>1733.655</v>
      </c>
      <c r="I51" s="52">
        <f t="shared" si="1"/>
        <v>10401.93</v>
      </c>
      <c r="J51" s="51">
        <v>6195</v>
      </c>
      <c r="K51" s="51">
        <f t="shared" si="2"/>
        <v>37170</v>
      </c>
      <c r="L51" s="52">
        <v>1785.34944</v>
      </c>
      <c r="M51" s="52">
        <f t="shared" si="3"/>
        <v>10712.09664</v>
      </c>
      <c r="N51" s="57">
        <v>30872.58</v>
      </c>
      <c r="O51" s="57">
        <v>8282.21</v>
      </c>
      <c r="P51" s="59">
        <f t="shared" si="4"/>
        <v>0.89098354978355</v>
      </c>
      <c r="Q51" s="59">
        <f t="shared" si="5"/>
        <v>0.796218586358493</v>
      </c>
      <c r="R51" s="59">
        <f t="shared" si="6"/>
        <v>0.830577885391445</v>
      </c>
      <c r="S51" s="59">
        <f t="shared" si="7"/>
        <v>0.773164234634836</v>
      </c>
      <c r="T51" s="35"/>
    </row>
    <row r="52" s="38" customFormat="1" customHeight="1" spans="1:20">
      <c r="A52" s="53">
        <v>50</v>
      </c>
      <c r="B52" s="24">
        <v>113025</v>
      </c>
      <c r="C52" s="25" t="s">
        <v>87</v>
      </c>
      <c r="D52" s="19" t="s">
        <v>24</v>
      </c>
      <c r="E52" s="24" t="s">
        <v>30</v>
      </c>
      <c r="F52" s="51">
        <v>4537.5</v>
      </c>
      <c r="G52" s="51">
        <f t="shared" si="0"/>
        <v>27225</v>
      </c>
      <c r="H52" s="52">
        <v>1229.20875</v>
      </c>
      <c r="I52" s="52">
        <f t="shared" si="1"/>
        <v>7375.2525</v>
      </c>
      <c r="J52" s="51">
        <v>4867.5</v>
      </c>
      <c r="K52" s="51">
        <f t="shared" si="2"/>
        <v>29205</v>
      </c>
      <c r="L52" s="52">
        <v>1265.86152</v>
      </c>
      <c r="M52" s="52">
        <f t="shared" si="3"/>
        <v>7595.16912</v>
      </c>
      <c r="N52" s="57">
        <v>24246.7</v>
      </c>
      <c r="O52" s="57">
        <v>6628</v>
      </c>
      <c r="P52" s="59">
        <f t="shared" si="4"/>
        <v>0.890604224058769</v>
      </c>
      <c r="Q52" s="59">
        <f t="shared" si="5"/>
        <v>0.898681096003154</v>
      </c>
      <c r="R52" s="59">
        <f t="shared" si="6"/>
        <v>0.830224276664955</v>
      </c>
      <c r="S52" s="59">
        <f t="shared" si="7"/>
        <v>0.872659962573684</v>
      </c>
      <c r="T52" s="35"/>
    </row>
    <row r="53" s="38" customFormat="1" customHeight="1" spans="1:20">
      <c r="A53" s="53">
        <v>51</v>
      </c>
      <c r="B53" s="24">
        <v>351</v>
      </c>
      <c r="C53" s="25" t="s">
        <v>88</v>
      </c>
      <c r="D53" s="19" t="s">
        <v>61</v>
      </c>
      <c r="E53" s="24" t="s">
        <v>30</v>
      </c>
      <c r="F53" s="51">
        <v>4848.8</v>
      </c>
      <c r="G53" s="51">
        <f t="shared" si="0"/>
        <v>29092.8</v>
      </c>
      <c r="H53" s="52">
        <v>1474.52008</v>
      </c>
      <c r="I53" s="52">
        <f t="shared" si="1"/>
        <v>8847.12048</v>
      </c>
      <c r="J53" s="51">
        <v>5201.44</v>
      </c>
      <c r="K53" s="51">
        <f t="shared" si="2"/>
        <v>31208.64</v>
      </c>
      <c r="L53" s="52">
        <v>1518.48758784</v>
      </c>
      <c r="M53" s="52">
        <f t="shared" si="3"/>
        <v>9110.92552704</v>
      </c>
      <c r="N53" s="57">
        <v>25881.38</v>
      </c>
      <c r="O53" s="57">
        <v>7518.99</v>
      </c>
      <c r="P53" s="59">
        <f t="shared" si="4"/>
        <v>0.889614612550184</v>
      </c>
      <c r="Q53" s="59">
        <f t="shared" si="5"/>
        <v>0.849879914826253</v>
      </c>
      <c r="R53" s="59">
        <f t="shared" si="6"/>
        <v>0.829301757462036</v>
      </c>
      <c r="S53" s="59">
        <f t="shared" si="7"/>
        <v>0.825271809947809</v>
      </c>
      <c r="T53" s="35"/>
    </row>
    <row r="54" s="38" customFormat="1" customHeight="1" spans="1:20">
      <c r="A54" s="53">
        <v>52</v>
      </c>
      <c r="B54" s="24">
        <v>377</v>
      </c>
      <c r="C54" s="25" t="s">
        <v>89</v>
      </c>
      <c r="D54" s="19" t="s">
        <v>29</v>
      </c>
      <c r="E54" s="24" t="s">
        <v>35</v>
      </c>
      <c r="F54" s="51">
        <v>8079.5</v>
      </c>
      <c r="G54" s="51">
        <f t="shared" si="0"/>
        <v>48477</v>
      </c>
      <c r="H54" s="52">
        <v>2727.6392</v>
      </c>
      <c r="I54" s="52">
        <f t="shared" si="1"/>
        <v>16365.8352</v>
      </c>
      <c r="J54" s="51">
        <v>8667.1</v>
      </c>
      <c r="K54" s="51">
        <f t="shared" si="2"/>
        <v>52002.6</v>
      </c>
      <c r="L54" s="52">
        <v>2808.9724416</v>
      </c>
      <c r="M54" s="52">
        <f t="shared" si="3"/>
        <v>16853.8346496</v>
      </c>
      <c r="N54" s="57">
        <v>43049.56</v>
      </c>
      <c r="O54" s="57">
        <v>14505.3</v>
      </c>
      <c r="P54" s="59">
        <f t="shared" si="4"/>
        <v>0.888040926624997</v>
      </c>
      <c r="Q54" s="59">
        <f t="shared" si="5"/>
        <v>0.886315902777757</v>
      </c>
      <c r="R54" s="59">
        <f t="shared" si="6"/>
        <v>0.827834762108048</v>
      </c>
      <c r="S54" s="59">
        <f t="shared" si="7"/>
        <v>0.860652801073034</v>
      </c>
      <c r="T54" s="35"/>
    </row>
    <row r="55" s="38" customFormat="1" customHeight="1" spans="1:20">
      <c r="A55" s="53">
        <v>53</v>
      </c>
      <c r="B55" s="24">
        <v>108277</v>
      </c>
      <c r="C55" s="25" t="s">
        <v>90</v>
      </c>
      <c r="D55" s="19" t="s">
        <v>39</v>
      </c>
      <c r="E55" s="24" t="s">
        <v>35</v>
      </c>
      <c r="F55" s="51">
        <v>7562.5</v>
      </c>
      <c r="G55" s="51">
        <f t="shared" si="0"/>
        <v>45375</v>
      </c>
      <c r="H55" s="52">
        <v>1936.75625</v>
      </c>
      <c r="I55" s="52">
        <f t="shared" si="1"/>
        <v>11620.5375</v>
      </c>
      <c r="J55" s="51">
        <v>8112.5</v>
      </c>
      <c r="K55" s="51">
        <f t="shared" si="2"/>
        <v>48675</v>
      </c>
      <c r="L55" s="52">
        <v>1994.5068</v>
      </c>
      <c r="M55" s="52">
        <f t="shared" si="3"/>
        <v>11967.0408</v>
      </c>
      <c r="N55" s="57">
        <v>39907.27</v>
      </c>
      <c r="O55" s="57">
        <v>11958.02</v>
      </c>
      <c r="P55" s="59">
        <f t="shared" si="4"/>
        <v>0.879499063360881</v>
      </c>
      <c r="Q55" s="59">
        <f t="shared" si="5"/>
        <v>1.02904190103083</v>
      </c>
      <c r="R55" s="59">
        <f t="shared" si="6"/>
        <v>0.819872008217771</v>
      </c>
      <c r="S55" s="59">
        <f t="shared" si="7"/>
        <v>0.99924619626934</v>
      </c>
      <c r="T55" s="35"/>
    </row>
    <row r="56" s="38" customFormat="1" customHeight="1" spans="1:20">
      <c r="A56" s="53">
        <v>54</v>
      </c>
      <c r="B56" s="24">
        <v>103199</v>
      </c>
      <c r="C56" s="25" t="s">
        <v>91</v>
      </c>
      <c r="D56" s="19" t="s">
        <v>37</v>
      </c>
      <c r="E56" s="24" t="s">
        <v>30</v>
      </c>
      <c r="F56" s="51">
        <v>6490</v>
      </c>
      <c r="G56" s="51">
        <f t="shared" si="0"/>
        <v>38940</v>
      </c>
      <c r="H56" s="52">
        <v>2168.309</v>
      </c>
      <c r="I56" s="52">
        <f t="shared" si="1"/>
        <v>13009.854</v>
      </c>
      <c r="J56" s="51">
        <v>6962</v>
      </c>
      <c r="K56" s="51">
        <f t="shared" si="2"/>
        <v>41772</v>
      </c>
      <c r="L56" s="52">
        <v>2232.964032</v>
      </c>
      <c r="M56" s="52">
        <f t="shared" si="3"/>
        <v>13397.784192</v>
      </c>
      <c r="N56" s="57">
        <v>33851.23</v>
      </c>
      <c r="O56" s="57">
        <v>12659.17</v>
      </c>
      <c r="P56" s="59">
        <f t="shared" si="4"/>
        <v>0.869317668207499</v>
      </c>
      <c r="Q56" s="59">
        <f t="shared" si="5"/>
        <v>0.973044739779555</v>
      </c>
      <c r="R56" s="59">
        <f t="shared" si="6"/>
        <v>0.810380877142584</v>
      </c>
      <c r="S56" s="59">
        <f t="shared" si="7"/>
        <v>0.944870421749215</v>
      </c>
      <c r="T56" s="35"/>
    </row>
    <row r="57" s="38" customFormat="1" customHeight="1" spans="1:20">
      <c r="A57" s="53">
        <v>55</v>
      </c>
      <c r="B57" s="24">
        <v>717</v>
      </c>
      <c r="C57" s="25" t="s">
        <v>92</v>
      </c>
      <c r="D57" s="19" t="s">
        <v>34</v>
      </c>
      <c r="E57" s="24" t="s">
        <v>35</v>
      </c>
      <c r="F57" s="51">
        <v>6879.4</v>
      </c>
      <c r="G57" s="51">
        <f t="shared" si="0"/>
        <v>41276.4</v>
      </c>
      <c r="H57" s="52">
        <v>2278.45728</v>
      </c>
      <c r="I57" s="52">
        <f t="shared" si="1"/>
        <v>13670.74368</v>
      </c>
      <c r="J57" s="51">
        <v>7379.72</v>
      </c>
      <c r="K57" s="51">
        <f t="shared" si="2"/>
        <v>44278.32</v>
      </c>
      <c r="L57" s="52">
        <v>2346.39673344</v>
      </c>
      <c r="M57" s="52">
        <f t="shared" si="3"/>
        <v>14078.38040064</v>
      </c>
      <c r="N57" s="57">
        <v>35873.61</v>
      </c>
      <c r="O57" s="57">
        <v>10519.62</v>
      </c>
      <c r="P57" s="59">
        <f t="shared" si="4"/>
        <v>0.869107044218973</v>
      </c>
      <c r="Q57" s="59">
        <f t="shared" si="5"/>
        <v>0.76949873732107</v>
      </c>
      <c r="R57" s="59">
        <f t="shared" si="6"/>
        <v>0.8101845327465</v>
      </c>
      <c r="S57" s="59">
        <f t="shared" si="7"/>
        <v>0.747218053542706</v>
      </c>
      <c r="T57" s="35"/>
    </row>
    <row r="58" s="38" customFormat="1" customHeight="1" spans="1:20">
      <c r="A58" s="53">
        <v>56</v>
      </c>
      <c r="B58" s="24">
        <v>106569</v>
      </c>
      <c r="C58" s="25" t="s">
        <v>93</v>
      </c>
      <c r="D58" s="19" t="s">
        <v>39</v>
      </c>
      <c r="E58" s="24" t="s">
        <v>35</v>
      </c>
      <c r="F58" s="51">
        <v>8525</v>
      </c>
      <c r="G58" s="51">
        <f t="shared" si="0"/>
        <v>51150</v>
      </c>
      <c r="H58" s="52">
        <v>2773.1825</v>
      </c>
      <c r="I58" s="52">
        <f t="shared" si="1"/>
        <v>16639.095</v>
      </c>
      <c r="J58" s="51">
        <v>9145</v>
      </c>
      <c r="K58" s="51">
        <f t="shared" si="2"/>
        <v>54870</v>
      </c>
      <c r="L58" s="52">
        <v>2855.87376</v>
      </c>
      <c r="M58" s="52">
        <f t="shared" si="3"/>
        <v>17135.24256</v>
      </c>
      <c r="N58" s="57">
        <v>44404.21</v>
      </c>
      <c r="O58" s="57">
        <v>14701.21</v>
      </c>
      <c r="P58" s="59">
        <f t="shared" si="4"/>
        <v>0.868117497556207</v>
      </c>
      <c r="Q58" s="59">
        <f t="shared" si="5"/>
        <v>0.88353423067781</v>
      </c>
      <c r="R58" s="59">
        <f t="shared" si="6"/>
        <v>0.809262073993074</v>
      </c>
      <c r="S58" s="59">
        <f t="shared" si="7"/>
        <v>0.857951671738693</v>
      </c>
      <c r="T58" s="35"/>
    </row>
    <row r="59" s="38" customFormat="1" customHeight="1" spans="1:20">
      <c r="A59" s="53">
        <v>57</v>
      </c>
      <c r="B59" s="24">
        <v>723</v>
      </c>
      <c r="C59" s="25" t="s">
        <v>94</v>
      </c>
      <c r="D59" s="19" t="s">
        <v>20</v>
      </c>
      <c r="E59" s="24" t="s">
        <v>25</v>
      </c>
      <c r="F59" s="51">
        <v>5225</v>
      </c>
      <c r="G59" s="51">
        <f t="shared" si="0"/>
        <v>31350</v>
      </c>
      <c r="H59" s="52">
        <v>1545.0325</v>
      </c>
      <c r="I59" s="52">
        <f t="shared" si="1"/>
        <v>9270.195</v>
      </c>
      <c r="J59" s="51">
        <v>5605</v>
      </c>
      <c r="K59" s="51">
        <f t="shared" si="2"/>
        <v>33630</v>
      </c>
      <c r="L59" s="52">
        <v>1591.10256</v>
      </c>
      <c r="M59" s="52">
        <f t="shared" si="3"/>
        <v>9546.61536</v>
      </c>
      <c r="N59" s="57">
        <v>27095.61</v>
      </c>
      <c r="O59" s="57">
        <v>8632.02</v>
      </c>
      <c r="P59" s="59">
        <f t="shared" si="4"/>
        <v>0.864293779904306</v>
      </c>
      <c r="Q59" s="59">
        <f t="shared" si="5"/>
        <v>0.931158406052947</v>
      </c>
      <c r="R59" s="59">
        <f t="shared" si="6"/>
        <v>0.805697591436218</v>
      </c>
      <c r="S59" s="59">
        <f t="shared" si="7"/>
        <v>0.904196898533053</v>
      </c>
      <c r="T59" s="35"/>
    </row>
    <row r="60" s="38" customFormat="1" customHeight="1" spans="1:20">
      <c r="A60" s="53">
        <v>58</v>
      </c>
      <c r="B60" s="24">
        <v>339</v>
      </c>
      <c r="C60" s="25" t="s">
        <v>95</v>
      </c>
      <c r="D60" s="19" t="s">
        <v>37</v>
      </c>
      <c r="E60" s="24" t="s">
        <v>30</v>
      </c>
      <c r="F60" s="51">
        <v>4932.4</v>
      </c>
      <c r="G60" s="51">
        <f t="shared" si="0"/>
        <v>29594.4</v>
      </c>
      <c r="H60" s="52">
        <v>1422.9974</v>
      </c>
      <c r="I60" s="52">
        <f t="shared" si="1"/>
        <v>8537.9844</v>
      </c>
      <c r="J60" s="51">
        <v>5291.12</v>
      </c>
      <c r="K60" s="51">
        <f t="shared" si="2"/>
        <v>31746.72</v>
      </c>
      <c r="L60" s="52">
        <v>1465.4285952</v>
      </c>
      <c r="M60" s="52">
        <f t="shared" si="3"/>
        <v>8792.5715712</v>
      </c>
      <c r="N60" s="57">
        <v>25468.53</v>
      </c>
      <c r="O60" s="57">
        <v>7552.89</v>
      </c>
      <c r="P60" s="59">
        <f t="shared" si="4"/>
        <v>0.860586124401914</v>
      </c>
      <c r="Q60" s="59">
        <f t="shared" si="5"/>
        <v>0.88462213634403</v>
      </c>
      <c r="R60" s="59">
        <f t="shared" si="6"/>
        <v>0.802241302408564</v>
      </c>
      <c r="S60" s="59">
        <f t="shared" si="7"/>
        <v>0.85900807731147</v>
      </c>
      <c r="T60" s="35"/>
    </row>
    <row r="61" s="38" customFormat="1" customHeight="1" spans="1:20">
      <c r="A61" s="53">
        <v>59</v>
      </c>
      <c r="B61" s="24">
        <v>114069</v>
      </c>
      <c r="C61" s="25" t="s">
        <v>96</v>
      </c>
      <c r="D61" s="19" t="s">
        <v>29</v>
      </c>
      <c r="E61" s="24" t="s">
        <v>25</v>
      </c>
      <c r="F61" s="51">
        <v>3300</v>
      </c>
      <c r="G61" s="51">
        <f t="shared" si="0"/>
        <v>19800</v>
      </c>
      <c r="H61" s="52">
        <v>1123.32</v>
      </c>
      <c r="I61" s="52">
        <f t="shared" si="1"/>
        <v>6739.92</v>
      </c>
      <c r="J61" s="51">
        <v>3540</v>
      </c>
      <c r="K61" s="51">
        <f t="shared" si="2"/>
        <v>21240</v>
      </c>
      <c r="L61" s="52">
        <v>1156.81536</v>
      </c>
      <c r="M61" s="52">
        <f t="shared" si="3"/>
        <v>6940.89216</v>
      </c>
      <c r="N61" s="57">
        <v>16864.75</v>
      </c>
      <c r="O61" s="57">
        <v>5931.07</v>
      </c>
      <c r="P61" s="59">
        <f t="shared" si="4"/>
        <v>0.851755050505051</v>
      </c>
      <c r="Q61" s="59">
        <f t="shared" si="5"/>
        <v>0.87999115716507</v>
      </c>
      <c r="R61" s="59">
        <f t="shared" si="6"/>
        <v>0.794008945386064</v>
      </c>
      <c r="S61" s="59">
        <f t="shared" si="7"/>
        <v>0.854511187218906</v>
      </c>
      <c r="T61" s="35"/>
    </row>
    <row r="62" s="38" customFormat="1" customHeight="1" spans="1:20">
      <c r="A62" s="53">
        <v>60</v>
      </c>
      <c r="B62" s="24">
        <v>732</v>
      </c>
      <c r="C62" s="25" t="s">
        <v>97</v>
      </c>
      <c r="D62" s="19" t="s">
        <v>34</v>
      </c>
      <c r="E62" s="24" t="s">
        <v>30</v>
      </c>
      <c r="F62" s="51">
        <v>4812.5</v>
      </c>
      <c r="G62" s="51">
        <f t="shared" si="0"/>
        <v>28875</v>
      </c>
      <c r="H62" s="52">
        <v>1469.7375</v>
      </c>
      <c r="I62" s="52">
        <f t="shared" si="1"/>
        <v>8818.425</v>
      </c>
      <c r="J62" s="51">
        <v>5162.5</v>
      </c>
      <c r="K62" s="51">
        <f t="shared" si="2"/>
        <v>30975</v>
      </c>
      <c r="L62" s="52">
        <v>1513.5624</v>
      </c>
      <c r="M62" s="52">
        <f t="shared" si="3"/>
        <v>9081.3744</v>
      </c>
      <c r="N62" s="57">
        <v>24489.47</v>
      </c>
      <c r="O62" s="57">
        <v>7301.71</v>
      </c>
      <c r="P62" s="59">
        <f t="shared" si="4"/>
        <v>0.848120173160173</v>
      </c>
      <c r="Q62" s="59">
        <f t="shared" si="5"/>
        <v>0.828006134882363</v>
      </c>
      <c r="R62" s="59">
        <f t="shared" si="6"/>
        <v>0.790620500403551</v>
      </c>
      <c r="S62" s="59">
        <f t="shared" si="7"/>
        <v>0.804031380976871</v>
      </c>
      <c r="T62" s="35"/>
    </row>
    <row r="63" s="38" customFormat="1" customHeight="1" spans="1:20">
      <c r="A63" s="53">
        <v>61</v>
      </c>
      <c r="B63" s="24">
        <v>587</v>
      </c>
      <c r="C63" s="25" t="s">
        <v>98</v>
      </c>
      <c r="D63" s="19" t="s">
        <v>61</v>
      </c>
      <c r="E63" s="24" t="s">
        <v>30</v>
      </c>
      <c r="F63" s="51">
        <v>6490</v>
      </c>
      <c r="G63" s="51">
        <f t="shared" si="0"/>
        <v>38940</v>
      </c>
      <c r="H63" s="52">
        <v>1880.153</v>
      </c>
      <c r="I63" s="52">
        <f t="shared" si="1"/>
        <v>11280.918</v>
      </c>
      <c r="J63" s="51">
        <v>6962</v>
      </c>
      <c r="K63" s="51">
        <f t="shared" si="2"/>
        <v>41772</v>
      </c>
      <c r="L63" s="52">
        <v>1936.215744</v>
      </c>
      <c r="M63" s="52">
        <f t="shared" si="3"/>
        <v>11617.294464</v>
      </c>
      <c r="N63" s="57">
        <v>33019.47</v>
      </c>
      <c r="O63" s="57">
        <v>10016.14</v>
      </c>
      <c r="P63" s="59">
        <f t="shared" si="4"/>
        <v>0.847957627118644</v>
      </c>
      <c r="Q63" s="59">
        <f t="shared" si="5"/>
        <v>0.88788341516178</v>
      </c>
      <c r="R63" s="59">
        <f t="shared" si="6"/>
        <v>0.790468974432634</v>
      </c>
      <c r="S63" s="59">
        <f t="shared" si="7"/>
        <v>0.862174926445938</v>
      </c>
      <c r="T63" s="35"/>
    </row>
    <row r="64" s="38" customFormat="1" customHeight="1" spans="1:20">
      <c r="A64" s="53">
        <v>62</v>
      </c>
      <c r="B64" s="24">
        <v>115971</v>
      </c>
      <c r="C64" s="25" t="s">
        <v>99</v>
      </c>
      <c r="D64" s="19" t="s">
        <v>39</v>
      </c>
      <c r="E64" s="24" t="s">
        <v>25</v>
      </c>
      <c r="F64" s="51">
        <v>4812.5</v>
      </c>
      <c r="G64" s="51">
        <f t="shared" si="0"/>
        <v>28875</v>
      </c>
      <c r="H64" s="52">
        <v>1347.5</v>
      </c>
      <c r="I64" s="52">
        <f t="shared" si="1"/>
        <v>8085</v>
      </c>
      <c r="J64" s="51">
        <v>5162.5</v>
      </c>
      <c r="K64" s="51">
        <f t="shared" si="2"/>
        <v>30975</v>
      </c>
      <c r="L64" s="52">
        <v>1387.68</v>
      </c>
      <c r="M64" s="52">
        <f t="shared" si="3"/>
        <v>8326.08</v>
      </c>
      <c r="N64" s="57">
        <v>24408.29</v>
      </c>
      <c r="O64" s="57">
        <v>7166.33</v>
      </c>
      <c r="P64" s="59">
        <f t="shared" si="4"/>
        <v>0.845308744588745</v>
      </c>
      <c r="Q64" s="59">
        <f t="shared" si="5"/>
        <v>0.886373531230674</v>
      </c>
      <c r="R64" s="59">
        <f t="shared" si="6"/>
        <v>0.787999677158999</v>
      </c>
      <c r="S64" s="59">
        <f t="shared" si="7"/>
        <v>0.860708760905492</v>
      </c>
      <c r="T64" s="35"/>
    </row>
    <row r="65" s="38" customFormat="1" customHeight="1" spans="1:20">
      <c r="A65" s="53">
        <v>63</v>
      </c>
      <c r="B65" s="24">
        <v>102934</v>
      </c>
      <c r="C65" s="25" t="s">
        <v>100</v>
      </c>
      <c r="D65" s="19" t="s">
        <v>39</v>
      </c>
      <c r="E65" s="24" t="s">
        <v>21</v>
      </c>
      <c r="F65" s="51">
        <v>9695.4</v>
      </c>
      <c r="G65" s="51">
        <f t="shared" si="0"/>
        <v>58172.4</v>
      </c>
      <c r="H65" s="52">
        <v>2666.235</v>
      </c>
      <c r="I65" s="52">
        <f t="shared" si="1"/>
        <v>15997.41</v>
      </c>
      <c r="J65" s="51">
        <v>10400.52</v>
      </c>
      <c r="K65" s="51">
        <f t="shared" si="2"/>
        <v>62403.12</v>
      </c>
      <c r="L65" s="52">
        <v>2745.73728</v>
      </c>
      <c r="M65" s="52">
        <f t="shared" si="3"/>
        <v>16474.42368</v>
      </c>
      <c r="N65" s="57">
        <v>49144.09</v>
      </c>
      <c r="O65" s="57">
        <v>13231.35</v>
      </c>
      <c r="P65" s="59">
        <f t="shared" si="4"/>
        <v>0.844800799004339</v>
      </c>
      <c r="Q65" s="59">
        <f t="shared" si="5"/>
        <v>0.827093260721579</v>
      </c>
      <c r="R65" s="59">
        <f t="shared" si="6"/>
        <v>0.787526168563367</v>
      </c>
      <c r="S65" s="59">
        <f t="shared" si="7"/>
        <v>0.803144938906901</v>
      </c>
      <c r="T65" s="35"/>
    </row>
    <row r="66" s="38" customFormat="1" customHeight="1" spans="1:20">
      <c r="A66" s="53">
        <v>64</v>
      </c>
      <c r="B66" s="24">
        <v>598</v>
      </c>
      <c r="C66" s="25" t="s">
        <v>101</v>
      </c>
      <c r="D66" s="19" t="s">
        <v>20</v>
      </c>
      <c r="E66" s="24" t="s">
        <v>35</v>
      </c>
      <c r="F66" s="51">
        <v>8079.5</v>
      </c>
      <c r="G66" s="51">
        <f t="shared" si="0"/>
        <v>48477</v>
      </c>
      <c r="H66" s="52">
        <v>2687.2417</v>
      </c>
      <c r="I66" s="52">
        <f t="shared" si="1"/>
        <v>16123.4502</v>
      </c>
      <c r="J66" s="51">
        <v>8667.1</v>
      </c>
      <c r="K66" s="51">
        <f t="shared" si="2"/>
        <v>52002.6</v>
      </c>
      <c r="L66" s="52">
        <v>2767.3703616</v>
      </c>
      <c r="M66" s="52">
        <f t="shared" si="3"/>
        <v>16604.2221696</v>
      </c>
      <c r="N66" s="57">
        <v>40759.54</v>
      </c>
      <c r="O66" s="57">
        <v>13148.13</v>
      </c>
      <c r="P66" s="59">
        <f t="shared" si="4"/>
        <v>0.840801617261794</v>
      </c>
      <c r="Q66" s="59">
        <f t="shared" si="5"/>
        <v>0.815466282768684</v>
      </c>
      <c r="R66" s="59">
        <f t="shared" si="6"/>
        <v>0.783798117786418</v>
      </c>
      <c r="S66" s="59">
        <f t="shared" si="7"/>
        <v>0.791854617801512</v>
      </c>
      <c r="T66" s="35"/>
    </row>
    <row r="67" s="38" customFormat="1" customHeight="1" spans="1:20">
      <c r="A67" s="53">
        <v>65</v>
      </c>
      <c r="B67" s="24">
        <v>116773</v>
      </c>
      <c r="C67" s="25" t="s">
        <v>102</v>
      </c>
      <c r="D67" s="19" t="s">
        <v>24</v>
      </c>
      <c r="E67" s="24" t="s">
        <v>25</v>
      </c>
      <c r="F67" s="51">
        <v>3987.5</v>
      </c>
      <c r="G67" s="51">
        <f t="shared" ref="G67:G130" si="8">F67*6</f>
        <v>23925</v>
      </c>
      <c r="H67" s="52">
        <v>1276</v>
      </c>
      <c r="I67" s="52">
        <f t="shared" ref="I67:I130" si="9">H67*6</f>
        <v>7656</v>
      </c>
      <c r="J67" s="51">
        <v>4277.5</v>
      </c>
      <c r="K67" s="51">
        <f t="shared" ref="K67:K130" si="10">J67*6</f>
        <v>25665</v>
      </c>
      <c r="L67" s="52">
        <v>1314.048</v>
      </c>
      <c r="M67" s="52">
        <f t="shared" ref="M67:M130" si="11">L67*6</f>
        <v>7884.288</v>
      </c>
      <c r="N67" s="57">
        <v>19993.11</v>
      </c>
      <c r="O67" s="57">
        <v>4803.62</v>
      </c>
      <c r="P67" s="59">
        <f t="shared" ref="P67:P130" si="12">N67/G67</f>
        <v>0.835657680250784</v>
      </c>
      <c r="Q67" s="59">
        <f t="shared" ref="Q67:Q130" si="13">O67/I67</f>
        <v>0.627432079414838</v>
      </c>
      <c r="R67" s="59">
        <f t="shared" ref="R67:R130" si="14">N67/K67</f>
        <v>0.77900292226768</v>
      </c>
      <c r="S67" s="59">
        <f t="shared" ref="S67:S130" si="15">O67/M67</f>
        <v>0.609264907623872</v>
      </c>
      <c r="T67" s="35"/>
    </row>
    <row r="68" s="38" customFormat="1" customHeight="1" spans="1:20">
      <c r="A68" s="53">
        <v>66</v>
      </c>
      <c r="B68" s="24">
        <v>549</v>
      </c>
      <c r="C68" s="25" t="s">
        <v>103</v>
      </c>
      <c r="D68" s="19" t="s">
        <v>34</v>
      </c>
      <c r="E68" s="24" t="s">
        <v>30</v>
      </c>
      <c r="F68" s="51">
        <v>4932.4</v>
      </c>
      <c r="G68" s="51">
        <f t="shared" si="8"/>
        <v>29594.4</v>
      </c>
      <c r="H68" s="52">
        <v>1448.15264</v>
      </c>
      <c r="I68" s="52">
        <f t="shared" si="9"/>
        <v>8688.91584</v>
      </c>
      <c r="J68" s="51">
        <v>5291.12</v>
      </c>
      <c r="K68" s="51">
        <f t="shared" si="10"/>
        <v>31746.72</v>
      </c>
      <c r="L68" s="52">
        <v>1491.33391872</v>
      </c>
      <c r="M68" s="52">
        <f t="shared" si="11"/>
        <v>8948.00351232</v>
      </c>
      <c r="N68" s="57">
        <v>24689.52</v>
      </c>
      <c r="O68" s="57">
        <v>8272.68</v>
      </c>
      <c r="P68" s="59">
        <f t="shared" si="12"/>
        <v>0.834263238991161</v>
      </c>
      <c r="Q68" s="59">
        <f t="shared" si="13"/>
        <v>0.952095768026221</v>
      </c>
      <c r="R68" s="59">
        <f t="shared" si="14"/>
        <v>0.777703019398539</v>
      </c>
      <c r="S68" s="59">
        <f t="shared" si="15"/>
        <v>0.924528023330547</v>
      </c>
      <c r="T68" s="35"/>
    </row>
    <row r="69" s="38" customFormat="1" customHeight="1" spans="1:20">
      <c r="A69" s="53">
        <v>67</v>
      </c>
      <c r="B69" s="24">
        <v>750</v>
      </c>
      <c r="C69" s="25" t="s">
        <v>104</v>
      </c>
      <c r="D69" s="19" t="s">
        <v>27</v>
      </c>
      <c r="E69" s="24" t="s">
        <v>56</v>
      </c>
      <c r="F69" s="51">
        <v>35090</v>
      </c>
      <c r="G69" s="51">
        <f t="shared" si="8"/>
        <v>210540</v>
      </c>
      <c r="H69" s="52">
        <v>11337.579</v>
      </c>
      <c r="I69" s="52">
        <f t="shared" si="9"/>
        <v>68025.474</v>
      </c>
      <c r="J69" s="51">
        <v>37642</v>
      </c>
      <c r="K69" s="51">
        <f t="shared" si="10"/>
        <v>225852</v>
      </c>
      <c r="L69" s="52">
        <v>11675.644992</v>
      </c>
      <c r="M69" s="52">
        <f t="shared" si="11"/>
        <v>70053.869952</v>
      </c>
      <c r="N69" s="57">
        <v>175639.81</v>
      </c>
      <c r="O69" s="57">
        <v>54442.47</v>
      </c>
      <c r="P69" s="59">
        <f t="shared" si="12"/>
        <v>0.834234872233305</v>
      </c>
      <c r="Q69" s="59">
        <f t="shared" si="13"/>
        <v>0.800324743051405</v>
      </c>
      <c r="R69" s="59">
        <f t="shared" si="14"/>
        <v>0.777676575810708</v>
      </c>
      <c r="S69" s="59">
        <f t="shared" si="15"/>
        <v>0.777151498372656</v>
      </c>
      <c r="T69" s="35"/>
    </row>
    <row r="70" s="38" customFormat="1" customHeight="1" spans="1:20">
      <c r="A70" s="53">
        <v>68</v>
      </c>
      <c r="B70" s="24">
        <v>391</v>
      </c>
      <c r="C70" s="25" t="s">
        <v>105</v>
      </c>
      <c r="D70" s="19" t="s">
        <v>20</v>
      </c>
      <c r="E70" s="24" t="s">
        <v>30</v>
      </c>
      <c r="F70" s="51">
        <v>6215</v>
      </c>
      <c r="G70" s="51">
        <f t="shared" si="8"/>
        <v>37290</v>
      </c>
      <c r="H70" s="52">
        <v>2226.213</v>
      </c>
      <c r="I70" s="52">
        <f t="shared" si="9"/>
        <v>13357.278</v>
      </c>
      <c r="J70" s="51">
        <v>6667</v>
      </c>
      <c r="K70" s="51">
        <f t="shared" si="10"/>
        <v>40002</v>
      </c>
      <c r="L70" s="52">
        <v>2292.594624</v>
      </c>
      <c r="M70" s="52">
        <f t="shared" si="11"/>
        <v>13755.567744</v>
      </c>
      <c r="N70" s="57">
        <v>31062.96</v>
      </c>
      <c r="O70" s="57">
        <v>11249.93</v>
      </c>
      <c r="P70" s="59">
        <f t="shared" si="12"/>
        <v>0.833010458567981</v>
      </c>
      <c r="Q70" s="59">
        <f t="shared" si="13"/>
        <v>0.842232227254685</v>
      </c>
      <c r="R70" s="59">
        <f t="shared" si="14"/>
        <v>0.776535173241338</v>
      </c>
      <c r="S70" s="59">
        <f t="shared" si="15"/>
        <v>0.817845559657621</v>
      </c>
      <c r="T70" s="35"/>
    </row>
    <row r="71" s="38" customFormat="1" customHeight="1" spans="1:20">
      <c r="A71" s="53">
        <v>69</v>
      </c>
      <c r="B71" s="24">
        <v>116482</v>
      </c>
      <c r="C71" s="25" t="s">
        <v>106</v>
      </c>
      <c r="D71" s="19" t="s">
        <v>20</v>
      </c>
      <c r="E71" s="24" t="s">
        <v>30</v>
      </c>
      <c r="F71" s="51">
        <v>5500</v>
      </c>
      <c r="G71" s="51">
        <f t="shared" si="8"/>
        <v>33000</v>
      </c>
      <c r="H71" s="52">
        <v>1685.75</v>
      </c>
      <c r="I71" s="52">
        <f t="shared" si="9"/>
        <v>10114.5</v>
      </c>
      <c r="J71" s="51">
        <v>5900</v>
      </c>
      <c r="K71" s="51">
        <f t="shared" si="10"/>
        <v>35400</v>
      </c>
      <c r="L71" s="52">
        <v>1736.016</v>
      </c>
      <c r="M71" s="52">
        <f t="shared" si="11"/>
        <v>10416.096</v>
      </c>
      <c r="N71" s="57">
        <v>27340.82</v>
      </c>
      <c r="O71" s="57">
        <v>10307.31</v>
      </c>
      <c r="P71" s="59">
        <f t="shared" si="12"/>
        <v>0.828509696969697</v>
      </c>
      <c r="Q71" s="59">
        <f t="shared" si="13"/>
        <v>1.01906273172179</v>
      </c>
      <c r="R71" s="59">
        <f t="shared" si="14"/>
        <v>0.772339548022599</v>
      </c>
      <c r="S71" s="59">
        <f t="shared" si="15"/>
        <v>0.989555971834361</v>
      </c>
      <c r="T71" s="35"/>
    </row>
    <row r="72" s="38" customFormat="1" customHeight="1" spans="1:20">
      <c r="A72" s="53">
        <v>70</v>
      </c>
      <c r="B72" s="24">
        <v>359</v>
      </c>
      <c r="C72" s="25" t="s">
        <v>107</v>
      </c>
      <c r="D72" s="19" t="s">
        <v>39</v>
      </c>
      <c r="E72" s="24" t="s">
        <v>21</v>
      </c>
      <c r="F72" s="51">
        <v>9187.2</v>
      </c>
      <c r="G72" s="51">
        <f t="shared" si="8"/>
        <v>55123.2</v>
      </c>
      <c r="H72" s="52">
        <v>2177.3664</v>
      </c>
      <c r="I72" s="52">
        <f t="shared" si="9"/>
        <v>13064.1984</v>
      </c>
      <c r="J72" s="51">
        <v>9855.36</v>
      </c>
      <c r="K72" s="51">
        <f t="shared" si="10"/>
        <v>59132.16</v>
      </c>
      <c r="L72" s="52">
        <v>2242.2915072</v>
      </c>
      <c r="M72" s="52">
        <f t="shared" si="11"/>
        <v>13453.7490432</v>
      </c>
      <c r="N72" s="57">
        <v>45263.01</v>
      </c>
      <c r="O72" s="57">
        <v>10519.96</v>
      </c>
      <c r="P72" s="59">
        <f t="shared" si="12"/>
        <v>0.821124499303379</v>
      </c>
      <c r="Q72" s="59">
        <f t="shared" si="13"/>
        <v>0.805251089879345</v>
      </c>
      <c r="R72" s="59">
        <f t="shared" si="14"/>
        <v>0.765455041723489</v>
      </c>
      <c r="S72" s="59">
        <f t="shared" si="15"/>
        <v>0.78193520380233</v>
      </c>
      <c r="T72" s="35"/>
    </row>
    <row r="73" s="38" customFormat="1" customHeight="1" spans="1:20">
      <c r="A73" s="53">
        <v>71</v>
      </c>
      <c r="B73" s="24">
        <v>110378</v>
      </c>
      <c r="C73" s="25" t="s">
        <v>108</v>
      </c>
      <c r="D73" s="19" t="s">
        <v>61</v>
      </c>
      <c r="E73" s="24" t="s">
        <v>25</v>
      </c>
      <c r="F73" s="51">
        <v>4262.5</v>
      </c>
      <c r="G73" s="51">
        <f t="shared" si="8"/>
        <v>25575</v>
      </c>
      <c r="H73" s="52">
        <v>1165.3675</v>
      </c>
      <c r="I73" s="52">
        <f t="shared" si="9"/>
        <v>6992.205</v>
      </c>
      <c r="J73" s="51">
        <v>4572.5</v>
      </c>
      <c r="K73" s="51">
        <f t="shared" si="10"/>
        <v>27435</v>
      </c>
      <c r="L73" s="52">
        <v>1200.11664</v>
      </c>
      <c r="M73" s="52">
        <f t="shared" si="11"/>
        <v>7200.69984</v>
      </c>
      <c r="N73" s="57">
        <v>20981.38</v>
      </c>
      <c r="O73" s="57">
        <v>6109.82</v>
      </c>
      <c r="P73" s="59">
        <f t="shared" si="12"/>
        <v>0.820386314760508</v>
      </c>
      <c r="Q73" s="59">
        <f t="shared" si="13"/>
        <v>0.873804472265902</v>
      </c>
      <c r="R73" s="59">
        <f t="shared" si="14"/>
        <v>0.764766903590304</v>
      </c>
      <c r="S73" s="59">
        <f t="shared" si="15"/>
        <v>0.848503636557638</v>
      </c>
      <c r="T73" s="35"/>
    </row>
    <row r="74" s="38" customFormat="1" customHeight="1" spans="1:20">
      <c r="A74" s="53">
        <v>72</v>
      </c>
      <c r="B74" s="24">
        <v>355</v>
      </c>
      <c r="C74" s="25" t="s">
        <v>109</v>
      </c>
      <c r="D74" s="19" t="s">
        <v>20</v>
      </c>
      <c r="E74" s="24" t="s">
        <v>30</v>
      </c>
      <c r="F74" s="51">
        <v>6463.6</v>
      </c>
      <c r="G74" s="51">
        <f t="shared" si="8"/>
        <v>38781.6</v>
      </c>
      <c r="H74" s="52">
        <v>2121.35352</v>
      </c>
      <c r="I74" s="52">
        <f t="shared" si="9"/>
        <v>12728.12112</v>
      </c>
      <c r="J74" s="51">
        <v>6933.68</v>
      </c>
      <c r="K74" s="51">
        <f t="shared" si="10"/>
        <v>41602.08</v>
      </c>
      <c r="L74" s="52">
        <v>2184.60842496</v>
      </c>
      <c r="M74" s="52">
        <f t="shared" si="11"/>
        <v>13107.65054976</v>
      </c>
      <c r="N74" s="57">
        <v>31795.97</v>
      </c>
      <c r="O74" s="57">
        <v>9316.9</v>
      </c>
      <c r="P74" s="59">
        <f t="shared" si="12"/>
        <v>0.819872568434515</v>
      </c>
      <c r="Q74" s="59">
        <f t="shared" si="13"/>
        <v>0.731993348598807</v>
      </c>
      <c r="R74" s="59">
        <f t="shared" si="14"/>
        <v>0.764287987523701</v>
      </c>
      <c r="S74" s="59">
        <f t="shared" si="15"/>
        <v>0.710798625934576</v>
      </c>
      <c r="T74" s="35"/>
    </row>
    <row r="75" s="38" customFormat="1" customHeight="1" spans="1:20">
      <c r="A75" s="53">
        <v>73</v>
      </c>
      <c r="B75" s="24">
        <v>112415</v>
      </c>
      <c r="C75" s="25" t="s">
        <v>110</v>
      </c>
      <c r="D75" s="19" t="s">
        <v>37</v>
      </c>
      <c r="E75" s="24" t="s">
        <v>30</v>
      </c>
      <c r="F75" s="51">
        <v>5225</v>
      </c>
      <c r="G75" s="51">
        <f t="shared" si="8"/>
        <v>31350</v>
      </c>
      <c r="H75" s="52">
        <v>1294.2325</v>
      </c>
      <c r="I75" s="52">
        <f t="shared" si="9"/>
        <v>7765.395</v>
      </c>
      <c r="J75" s="51">
        <v>5605</v>
      </c>
      <c r="K75" s="51">
        <f t="shared" si="10"/>
        <v>33630</v>
      </c>
      <c r="L75" s="52">
        <v>1332.82416</v>
      </c>
      <c r="M75" s="52">
        <f t="shared" si="11"/>
        <v>7996.94496</v>
      </c>
      <c r="N75" s="57">
        <v>25683.82</v>
      </c>
      <c r="O75" s="57">
        <v>6689.05</v>
      </c>
      <c r="P75" s="59">
        <f t="shared" si="12"/>
        <v>0.819260606060606</v>
      </c>
      <c r="Q75" s="59">
        <f t="shared" si="13"/>
        <v>0.861392112056116</v>
      </c>
      <c r="R75" s="59">
        <f t="shared" si="14"/>
        <v>0.763717514124294</v>
      </c>
      <c r="S75" s="59">
        <f t="shared" si="15"/>
        <v>0.836450673783305</v>
      </c>
      <c r="T75" s="35"/>
    </row>
    <row r="76" s="38" customFormat="1" customHeight="1" spans="1:20">
      <c r="A76" s="53">
        <v>74</v>
      </c>
      <c r="B76" s="24">
        <v>706</v>
      </c>
      <c r="C76" s="25" t="s">
        <v>111</v>
      </c>
      <c r="D76" s="19" t="s">
        <v>61</v>
      </c>
      <c r="E76" s="24" t="s">
        <v>30</v>
      </c>
      <c r="F76" s="51">
        <v>5087.5</v>
      </c>
      <c r="G76" s="51">
        <f t="shared" si="8"/>
        <v>30525</v>
      </c>
      <c r="H76" s="52">
        <v>1673.27875</v>
      </c>
      <c r="I76" s="52">
        <f t="shared" si="9"/>
        <v>10039.6725</v>
      </c>
      <c r="J76" s="51">
        <v>5457.5</v>
      </c>
      <c r="K76" s="51">
        <f t="shared" si="10"/>
        <v>32745</v>
      </c>
      <c r="L76" s="52">
        <v>1723.17288</v>
      </c>
      <c r="M76" s="52">
        <f t="shared" si="11"/>
        <v>10339.03728</v>
      </c>
      <c r="N76" s="57">
        <v>24925.66</v>
      </c>
      <c r="O76" s="57">
        <v>7553.6</v>
      </c>
      <c r="P76" s="59">
        <f t="shared" si="12"/>
        <v>0.816565438165438</v>
      </c>
      <c r="Q76" s="59">
        <f t="shared" si="13"/>
        <v>0.752375139726918</v>
      </c>
      <c r="R76" s="59">
        <f t="shared" si="14"/>
        <v>0.761205069476256</v>
      </c>
      <c r="S76" s="59">
        <f t="shared" si="15"/>
        <v>0.730590266330871</v>
      </c>
      <c r="T76" s="35"/>
    </row>
    <row r="77" s="38" customFormat="1" customHeight="1" spans="1:20">
      <c r="A77" s="53">
        <v>75</v>
      </c>
      <c r="B77" s="24">
        <v>572</v>
      </c>
      <c r="C77" s="25" t="s">
        <v>112</v>
      </c>
      <c r="D77" s="19" t="s">
        <v>20</v>
      </c>
      <c r="E77" s="24" t="s">
        <v>35</v>
      </c>
      <c r="F77" s="51">
        <v>7400.8</v>
      </c>
      <c r="G77" s="51">
        <f t="shared" si="8"/>
        <v>44404.8</v>
      </c>
      <c r="H77" s="52">
        <v>2047.80136</v>
      </c>
      <c r="I77" s="52">
        <f t="shared" si="9"/>
        <v>12286.80816</v>
      </c>
      <c r="J77" s="51">
        <v>7939.04</v>
      </c>
      <c r="K77" s="51">
        <f t="shared" si="10"/>
        <v>47634.24</v>
      </c>
      <c r="L77" s="52">
        <v>2108.86307328</v>
      </c>
      <c r="M77" s="52">
        <f t="shared" si="11"/>
        <v>12653.17843968</v>
      </c>
      <c r="N77" s="57">
        <v>36205.51</v>
      </c>
      <c r="O77" s="57">
        <v>11231.32</v>
      </c>
      <c r="P77" s="59">
        <f t="shared" si="12"/>
        <v>0.815351268331352</v>
      </c>
      <c r="Q77" s="59">
        <f t="shared" si="13"/>
        <v>0.914095821611656</v>
      </c>
      <c r="R77" s="59">
        <f t="shared" si="14"/>
        <v>0.76007321624109</v>
      </c>
      <c r="S77" s="59">
        <f t="shared" si="15"/>
        <v>0.887628357850301</v>
      </c>
      <c r="T77" s="35"/>
    </row>
    <row r="78" s="38" customFormat="1" customHeight="1" spans="1:20">
      <c r="A78" s="53">
        <v>76</v>
      </c>
      <c r="B78" s="24">
        <v>104430</v>
      </c>
      <c r="C78" s="25" t="s">
        <v>113</v>
      </c>
      <c r="D78" s="19" t="s">
        <v>29</v>
      </c>
      <c r="E78" s="24" t="s">
        <v>30</v>
      </c>
      <c r="F78" s="51">
        <v>4812.5</v>
      </c>
      <c r="G78" s="51">
        <f t="shared" si="8"/>
        <v>28875</v>
      </c>
      <c r="H78" s="52">
        <v>1527.4875</v>
      </c>
      <c r="I78" s="52">
        <f t="shared" si="9"/>
        <v>9164.925</v>
      </c>
      <c r="J78" s="51">
        <v>5162.5</v>
      </c>
      <c r="K78" s="51">
        <f t="shared" si="10"/>
        <v>30975</v>
      </c>
      <c r="L78" s="52">
        <v>1573.0344</v>
      </c>
      <c r="M78" s="52">
        <f t="shared" si="11"/>
        <v>9438.2064</v>
      </c>
      <c r="N78" s="57">
        <v>23502.77</v>
      </c>
      <c r="O78" s="57">
        <v>7714.03</v>
      </c>
      <c r="P78" s="59">
        <f t="shared" si="12"/>
        <v>0.813948744588745</v>
      </c>
      <c r="Q78" s="59">
        <f t="shared" si="13"/>
        <v>0.841690466643208</v>
      </c>
      <c r="R78" s="59">
        <f t="shared" si="14"/>
        <v>0.758765778853914</v>
      </c>
      <c r="S78" s="59">
        <f t="shared" si="15"/>
        <v>0.817319485617522</v>
      </c>
      <c r="T78" s="35"/>
    </row>
    <row r="79" s="38" customFormat="1" customHeight="1" spans="1:20">
      <c r="A79" s="53">
        <v>77</v>
      </c>
      <c r="B79" s="24">
        <v>546</v>
      </c>
      <c r="C79" s="25" t="s">
        <v>114</v>
      </c>
      <c r="D79" s="19" t="s">
        <v>20</v>
      </c>
      <c r="E79" s="24" t="s">
        <v>21</v>
      </c>
      <c r="F79" s="51">
        <v>11311.3</v>
      </c>
      <c r="G79" s="51">
        <f t="shared" si="8"/>
        <v>67867.8</v>
      </c>
      <c r="H79" s="52">
        <v>3834.5307</v>
      </c>
      <c r="I79" s="52">
        <f t="shared" si="9"/>
        <v>23007.1842</v>
      </c>
      <c r="J79" s="51">
        <v>12133.94</v>
      </c>
      <c r="K79" s="51">
        <f t="shared" si="10"/>
        <v>72803.64</v>
      </c>
      <c r="L79" s="52">
        <v>3948.8694336</v>
      </c>
      <c r="M79" s="52">
        <f t="shared" si="11"/>
        <v>23693.2166016</v>
      </c>
      <c r="N79" s="57">
        <v>54633.57</v>
      </c>
      <c r="O79" s="57">
        <v>17857.89</v>
      </c>
      <c r="P79" s="59">
        <f t="shared" si="12"/>
        <v>0.804999867389248</v>
      </c>
      <c r="Q79" s="59">
        <f t="shared" si="13"/>
        <v>0.776187552755804</v>
      </c>
      <c r="R79" s="59">
        <f t="shared" si="14"/>
        <v>0.750423605193367</v>
      </c>
      <c r="S79" s="59">
        <f t="shared" si="15"/>
        <v>0.753713195649174</v>
      </c>
      <c r="T79" s="35"/>
    </row>
    <row r="80" s="38" customFormat="1" customHeight="1" spans="1:20">
      <c r="A80" s="53">
        <v>78</v>
      </c>
      <c r="B80" s="24">
        <v>337</v>
      </c>
      <c r="C80" s="25" t="s">
        <v>115</v>
      </c>
      <c r="D80" s="19" t="s">
        <v>20</v>
      </c>
      <c r="E80" s="24" t="s">
        <v>56</v>
      </c>
      <c r="F80" s="51">
        <v>30250</v>
      </c>
      <c r="G80" s="51">
        <f t="shared" si="8"/>
        <v>181500</v>
      </c>
      <c r="H80" s="52">
        <v>7671.4</v>
      </c>
      <c r="I80" s="52">
        <f t="shared" si="9"/>
        <v>46028.4</v>
      </c>
      <c r="J80" s="51">
        <v>32450</v>
      </c>
      <c r="K80" s="51">
        <f t="shared" si="10"/>
        <v>194700</v>
      </c>
      <c r="L80" s="52">
        <v>7900.1472</v>
      </c>
      <c r="M80" s="52">
        <f t="shared" si="11"/>
        <v>47400.8832</v>
      </c>
      <c r="N80" s="57">
        <v>145538.05</v>
      </c>
      <c r="O80" s="57">
        <v>33222.11</v>
      </c>
      <c r="P80" s="59">
        <f t="shared" si="12"/>
        <v>0.801862534435262</v>
      </c>
      <c r="Q80" s="59">
        <f t="shared" si="13"/>
        <v>0.721774165515204</v>
      </c>
      <c r="R80" s="59">
        <f t="shared" si="14"/>
        <v>0.747498972778634</v>
      </c>
      <c r="S80" s="59">
        <f t="shared" si="15"/>
        <v>0.700875337276416</v>
      </c>
      <c r="T80" s="35"/>
    </row>
    <row r="81" s="38" customFormat="1" customHeight="1" spans="1:20">
      <c r="A81" s="53">
        <v>79</v>
      </c>
      <c r="B81" s="24">
        <v>746</v>
      </c>
      <c r="C81" s="25" t="s">
        <v>116</v>
      </c>
      <c r="D81" s="19" t="s">
        <v>34</v>
      </c>
      <c r="E81" s="24" t="s">
        <v>21</v>
      </c>
      <c r="F81" s="51">
        <v>8701</v>
      </c>
      <c r="G81" s="51">
        <f t="shared" si="8"/>
        <v>52206</v>
      </c>
      <c r="H81" s="52">
        <v>2742.5552</v>
      </c>
      <c r="I81" s="52">
        <f t="shared" si="9"/>
        <v>16455.3312</v>
      </c>
      <c r="J81" s="51">
        <v>9333.8</v>
      </c>
      <c r="K81" s="51">
        <f t="shared" si="10"/>
        <v>56002.8</v>
      </c>
      <c r="L81" s="52">
        <v>2824.3332096</v>
      </c>
      <c r="M81" s="52">
        <f t="shared" si="11"/>
        <v>16945.9992576</v>
      </c>
      <c r="N81" s="57">
        <v>41763.85</v>
      </c>
      <c r="O81" s="57">
        <v>13339.51</v>
      </c>
      <c r="P81" s="59">
        <f t="shared" si="12"/>
        <v>0.799981802857909</v>
      </c>
      <c r="Q81" s="59">
        <f t="shared" si="13"/>
        <v>0.810649742498042</v>
      </c>
      <c r="R81" s="59">
        <f t="shared" si="14"/>
        <v>0.745745748426864</v>
      </c>
      <c r="S81" s="59">
        <f t="shared" si="15"/>
        <v>0.787177539501983</v>
      </c>
      <c r="T81" s="35"/>
    </row>
    <row r="82" s="38" customFormat="1" customHeight="1" spans="1:20">
      <c r="A82" s="53">
        <v>80</v>
      </c>
      <c r="B82" s="24">
        <v>752</v>
      </c>
      <c r="C82" s="25" t="s">
        <v>117</v>
      </c>
      <c r="D82" s="19" t="s">
        <v>24</v>
      </c>
      <c r="E82" s="24" t="s">
        <v>30</v>
      </c>
      <c r="F82" s="51">
        <v>5362.5</v>
      </c>
      <c r="G82" s="51">
        <f t="shared" si="8"/>
        <v>32175</v>
      </c>
      <c r="H82" s="52">
        <v>1669.34625</v>
      </c>
      <c r="I82" s="52">
        <f t="shared" si="9"/>
        <v>10016.0775</v>
      </c>
      <c r="J82" s="51">
        <v>5752.5</v>
      </c>
      <c r="K82" s="51">
        <f t="shared" si="10"/>
        <v>34515</v>
      </c>
      <c r="L82" s="52">
        <v>1719.12312</v>
      </c>
      <c r="M82" s="52">
        <f t="shared" si="11"/>
        <v>10314.73872</v>
      </c>
      <c r="N82" s="57">
        <v>25581.48</v>
      </c>
      <c r="O82" s="57">
        <v>6746.31</v>
      </c>
      <c r="P82" s="59">
        <f t="shared" si="12"/>
        <v>0.795073193473193</v>
      </c>
      <c r="Q82" s="59">
        <f t="shared" si="13"/>
        <v>0.673548103037342</v>
      </c>
      <c r="R82" s="59">
        <f t="shared" si="14"/>
        <v>0.741169926119079</v>
      </c>
      <c r="S82" s="59">
        <f t="shared" si="15"/>
        <v>0.654045650901374</v>
      </c>
      <c r="T82" s="35"/>
    </row>
    <row r="83" s="38" customFormat="1" customHeight="1" spans="1:20">
      <c r="A83" s="53">
        <v>81</v>
      </c>
      <c r="B83" s="24">
        <v>585</v>
      </c>
      <c r="C83" s="25" t="s">
        <v>118</v>
      </c>
      <c r="D83" s="19" t="s">
        <v>37</v>
      </c>
      <c r="E83" s="24" t="s">
        <v>21</v>
      </c>
      <c r="F83" s="51">
        <v>11088</v>
      </c>
      <c r="G83" s="51">
        <f t="shared" si="8"/>
        <v>66528</v>
      </c>
      <c r="H83" s="52">
        <v>3548.16</v>
      </c>
      <c r="I83" s="52">
        <f t="shared" si="9"/>
        <v>21288.96</v>
      </c>
      <c r="J83" s="51">
        <v>11894.4</v>
      </c>
      <c r="K83" s="51">
        <f t="shared" si="10"/>
        <v>71366.4</v>
      </c>
      <c r="L83" s="52">
        <v>3653.95968</v>
      </c>
      <c r="M83" s="52">
        <f t="shared" si="11"/>
        <v>21923.75808</v>
      </c>
      <c r="N83" s="57">
        <v>52848.07</v>
      </c>
      <c r="O83" s="57">
        <v>15594.54</v>
      </c>
      <c r="P83" s="59">
        <f t="shared" si="12"/>
        <v>0.794373346560847</v>
      </c>
      <c r="Q83" s="59">
        <f t="shared" si="13"/>
        <v>0.732517699314574</v>
      </c>
      <c r="R83" s="59">
        <f t="shared" si="14"/>
        <v>0.740517526455027</v>
      </c>
      <c r="S83" s="59">
        <f t="shared" si="15"/>
        <v>0.711307794179054</v>
      </c>
      <c r="T83" s="35"/>
    </row>
    <row r="84" s="38" customFormat="1" customHeight="1" spans="1:20">
      <c r="A84" s="53">
        <v>82</v>
      </c>
      <c r="B84" s="24">
        <v>738</v>
      </c>
      <c r="C84" s="25" t="s">
        <v>119</v>
      </c>
      <c r="D84" s="19" t="s">
        <v>61</v>
      </c>
      <c r="E84" s="24" t="s">
        <v>30</v>
      </c>
      <c r="F84" s="51">
        <v>5362.5</v>
      </c>
      <c r="G84" s="51">
        <f t="shared" si="8"/>
        <v>32175</v>
      </c>
      <c r="H84" s="52">
        <v>1645.75125</v>
      </c>
      <c r="I84" s="52">
        <f t="shared" si="9"/>
        <v>9874.5075</v>
      </c>
      <c r="J84" s="51">
        <v>5752.5</v>
      </c>
      <c r="K84" s="51">
        <f t="shared" si="10"/>
        <v>34515</v>
      </c>
      <c r="L84" s="52">
        <v>1694.82456</v>
      </c>
      <c r="M84" s="52">
        <f t="shared" si="11"/>
        <v>10168.94736</v>
      </c>
      <c r="N84" s="57">
        <v>25392.54</v>
      </c>
      <c r="O84" s="57">
        <v>7760.82</v>
      </c>
      <c r="P84" s="59">
        <f t="shared" si="12"/>
        <v>0.789200932400932</v>
      </c>
      <c r="Q84" s="59">
        <f t="shared" si="13"/>
        <v>0.785945020549126</v>
      </c>
      <c r="R84" s="59">
        <f t="shared" si="14"/>
        <v>0.735695784441547</v>
      </c>
      <c r="S84" s="59">
        <f t="shared" si="15"/>
        <v>0.763188137891983</v>
      </c>
      <c r="T84" s="35"/>
    </row>
    <row r="85" s="38" customFormat="1" customHeight="1" spans="1:20">
      <c r="A85" s="53">
        <v>83</v>
      </c>
      <c r="B85" s="24">
        <v>105267</v>
      </c>
      <c r="C85" s="25" t="s">
        <v>120</v>
      </c>
      <c r="D85" s="19" t="s">
        <v>39</v>
      </c>
      <c r="E85" s="24" t="s">
        <v>21</v>
      </c>
      <c r="F85" s="51">
        <v>8956.2</v>
      </c>
      <c r="G85" s="51">
        <f t="shared" si="8"/>
        <v>53737.2</v>
      </c>
      <c r="H85" s="52">
        <v>3064.81164</v>
      </c>
      <c r="I85" s="52">
        <f t="shared" si="9"/>
        <v>18388.86984</v>
      </c>
      <c r="J85" s="51">
        <v>9607.56</v>
      </c>
      <c r="K85" s="51">
        <f t="shared" si="10"/>
        <v>57645.36</v>
      </c>
      <c r="L85" s="52">
        <v>3156.19875072</v>
      </c>
      <c r="M85" s="52">
        <f t="shared" si="11"/>
        <v>18937.19250432</v>
      </c>
      <c r="N85" s="57">
        <v>42405.47</v>
      </c>
      <c r="O85" s="57">
        <v>14539.01</v>
      </c>
      <c r="P85" s="59">
        <f t="shared" si="12"/>
        <v>0.789126899056892</v>
      </c>
      <c r="Q85" s="59">
        <f t="shared" si="13"/>
        <v>0.790641846209294</v>
      </c>
      <c r="R85" s="59">
        <f t="shared" si="14"/>
        <v>0.735626770307272</v>
      </c>
      <c r="S85" s="59">
        <f t="shared" si="15"/>
        <v>0.767748967893912</v>
      </c>
      <c r="T85" s="35"/>
    </row>
    <row r="86" s="38" customFormat="1" customHeight="1" spans="1:20">
      <c r="A86" s="53">
        <v>84</v>
      </c>
      <c r="B86" s="24">
        <v>103639</v>
      </c>
      <c r="C86" s="25" t="s">
        <v>121</v>
      </c>
      <c r="D86" s="19" t="s">
        <v>29</v>
      </c>
      <c r="E86" s="24" t="s">
        <v>30</v>
      </c>
      <c r="F86" s="51">
        <v>6635.2</v>
      </c>
      <c r="G86" s="51">
        <f t="shared" si="8"/>
        <v>39811.2</v>
      </c>
      <c r="H86" s="52">
        <v>2123.92752</v>
      </c>
      <c r="I86" s="52">
        <f t="shared" si="9"/>
        <v>12743.56512</v>
      </c>
      <c r="J86" s="51">
        <v>7117.76</v>
      </c>
      <c r="K86" s="51">
        <f t="shared" si="10"/>
        <v>42706.56</v>
      </c>
      <c r="L86" s="52">
        <v>2187.25917696</v>
      </c>
      <c r="M86" s="52">
        <f t="shared" si="11"/>
        <v>13123.55506176</v>
      </c>
      <c r="N86" s="57">
        <v>31403.03</v>
      </c>
      <c r="O86" s="57">
        <v>10651.26</v>
      </c>
      <c r="P86" s="59">
        <f t="shared" si="12"/>
        <v>0.788798880716984</v>
      </c>
      <c r="Q86" s="59">
        <f t="shared" si="13"/>
        <v>0.835814773942945</v>
      </c>
      <c r="R86" s="59">
        <f t="shared" si="14"/>
        <v>0.735320990498884</v>
      </c>
      <c r="S86" s="59">
        <f t="shared" si="15"/>
        <v>0.811613922437535</v>
      </c>
      <c r="T86" s="35"/>
    </row>
    <row r="87" s="38" customFormat="1" customHeight="1" spans="1:20">
      <c r="A87" s="53">
        <v>85</v>
      </c>
      <c r="B87" s="24">
        <v>123007</v>
      </c>
      <c r="C87" s="25" t="s">
        <v>122</v>
      </c>
      <c r="D87" s="19" t="s">
        <v>34</v>
      </c>
      <c r="E87" s="24" t="s">
        <v>25</v>
      </c>
      <c r="F87" s="51">
        <v>2596</v>
      </c>
      <c r="G87" s="51">
        <f t="shared" si="8"/>
        <v>15576</v>
      </c>
      <c r="H87" s="52">
        <v>778.8</v>
      </c>
      <c r="I87" s="52">
        <f t="shared" si="9"/>
        <v>4672.8</v>
      </c>
      <c r="J87" s="51">
        <v>2784.8</v>
      </c>
      <c r="K87" s="51">
        <f t="shared" si="10"/>
        <v>16708.8</v>
      </c>
      <c r="L87" s="52">
        <v>802.0224</v>
      </c>
      <c r="M87" s="52">
        <f t="shared" si="11"/>
        <v>4812.1344</v>
      </c>
      <c r="N87" s="57">
        <v>12278.18</v>
      </c>
      <c r="O87" s="57">
        <v>4048.04</v>
      </c>
      <c r="P87" s="59">
        <f t="shared" si="12"/>
        <v>0.788275552131484</v>
      </c>
      <c r="Q87" s="59">
        <f t="shared" si="13"/>
        <v>0.866298579010443</v>
      </c>
      <c r="R87" s="59">
        <f t="shared" si="14"/>
        <v>0.734833141817485</v>
      </c>
      <c r="S87" s="59">
        <f t="shared" si="15"/>
        <v>0.841215074957175</v>
      </c>
      <c r="T87" s="35"/>
    </row>
    <row r="88" s="38" customFormat="1" customHeight="1" spans="1:20">
      <c r="A88" s="53">
        <v>86</v>
      </c>
      <c r="B88" s="24">
        <v>712</v>
      </c>
      <c r="C88" s="25" t="s">
        <v>123</v>
      </c>
      <c r="D88" s="19" t="s">
        <v>29</v>
      </c>
      <c r="E88" s="24" t="s">
        <v>32</v>
      </c>
      <c r="F88" s="51">
        <v>12100</v>
      </c>
      <c r="G88" s="51">
        <f t="shared" si="8"/>
        <v>72600</v>
      </c>
      <c r="H88" s="52">
        <v>4053.5</v>
      </c>
      <c r="I88" s="52">
        <f t="shared" si="9"/>
        <v>24321</v>
      </c>
      <c r="J88" s="51">
        <v>12980</v>
      </c>
      <c r="K88" s="51">
        <f t="shared" si="10"/>
        <v>77880</v>
      </c>
      <c r="L88" s="52">
        <v>4174.368</v>
      </c>
      <c r="M88" s="52">
        <f t="shared" si="11"/>
        <v>25046.208</v>
      </c>
      <c r="N88" s="57">
        <v>57060.61</v>
      </c>
      <c r="O88" s="57">
        <v>20480.62</v>
      </c>
      <c r="P88" s="59">
        <f t="shared" si="12"/>
        <v>0.785958815426997</v>
      </c>
      <c r="Q88" s="59">
        <f t="shared" si="13"/>
        <v>0.84209613091567</v>
      </c>
      <c r="R88" s="59">
        <f t="shared" si="14"/>
        <v>0.732673472008218</v>
      </c>
      <c r="S88" s="59">
        <f t="shared" si="15"/>
        <v>0.81771340396119</v>
      </c>
      <c r="T88" s="35"/>
    </row>
    <row r="89" s="38" customFormat="1" customHeight="1" spans="1:20">
      <c r="A89" s="53">
        <v>87</v>
      </c>
      <c r="B89" s="24">
        <v>54</v>
      </c>
      <c r="C89" s="25" t="s">
        <v>124</v>
      </c>
      <c r="D89" s="19" t="s">
        <v>125</v>
      </c>
      <c r="E89" s="24" t="s">
        <v>21</v>
      </c>
      <c r="F89" s="51">
        <v>9028.8</v>
      </c>
      <c r="G89" s="51">
        <f t="shared" si="8"/>
        <v>54172.8</v>
      </c>
      <c r="H89" s="52">
        <v>2822.40288</v>
      </c>
      <c r="I89" s="52">
        <f t="shared" si="9"/>
        <v>16934.41728</v>
      </c>
      <c r="J89" s="51">
        <v>9685.44</v>
      </c>
      <c r="K89" s="51">
        <f t="shared" si="10"/>
        <v>58112.64</v>
      </c>
      <c r="L89" s="52">
        <v>2906.56180224</v>
      </c>
      <c r="M89" s="52">
        <f t="shared" si="11"/>
        <v>17439.37081344</v>
      </c>
      <c r="N89" s="57">
        <v>42438.73</v>
      </c>
      <c r="O89" s="57">
        <v>14489.61</v>
      </c>
      <c r="P89" s="59">
        <f t="shared" si="12"/>
        <v>0.783395541674051</v>
      </c>
      <c r="Q89" s="59">
        <f t="shared" si="13"/>
        <v>0.855630858766697</v>
      </c>
      <c r="R89" s="59">
        <f t="shared" si="14"/>
        <v>0.730283979526657</v>
      </c>
      <c r="S89" s="59">
        <f t="shared" si="15"/>
        <v>0.83085623644365</v>
      </c>
      <c r="T89" s="35"/>
    </row>
    <row r="90" s="38" customFormat="1" customHeight="1" spans="1:20">
      <c r="A90" s="53">
        <v>88</v>
      </c>
      <c r="B90" s="24">
        <v>571</v>
      </c>
      <c r="C90" s="25" t="s">
        <v>126</v>
      </c>
      <c r="D90" s="19" t="s">
        <v>29</v>
      </c>
      <c r="E90" s="24" t="s">
        <v>67</v>
      </c>
      <c r="F90" s="51">
        <v>18150</v>
      </c>
      <c r="G90" s="51">
        <f t="shared" si="8"/>
        <v>108900</v>
      </c>
      <c r="H90" s="52">
        <v>5082</v>
      </c>
      <c r="I90" s="52">
        <f t="shared" si="9"/>
        <v>30492</v>
      </c>
      <c r="J90" s="51">
        <v>19470</v>
      </c>
      <c r="K90" s="51">
        <f t="shared" si="10"/>
        <v>116820</v>
      </c>
      <c r="L90" s="52">
        <v>5233.536</v>
      </c>
      <c r="M90" s="52">
        <f t="shared" si="11"/>
        <v>31401.216</v>
      </c>
      <c r="N90" s="57">
        <v>85042.26</v>
      </c>
      <c r="O90" s="57">
        <v>26204.53</v>
      </c>
      <c r="P90" s="59">
        <f t="shared" si="12"/>
        <v>0.780920661157025</v>
      </c>
      <c r="Q90" s="59">
        <f t="shared" si="13"/>
        <v>0.859390331890332</v>
      </c>
      <c r="R90" s="59">
        <f t="shared" si="14"/>
        <v>0.72797688751926</v>
      </c>
      <c r="S90" s="59">
        <f t="shared" si="15"/>
        <v>0.834506854766389</v>
      </c>
      <c r="T90" s="35"/>
    </row>
    <row r="91" s="38" customFormat="1" customHeight="1" spans="1:20">
      <c r="A91" s="53">
        <v>89</v>
      </c>
      <c r="B91" s="24">
        <v>743</v>
      </c>
      <c r="C91" s="25" t="s">
        <v>127</v>
      </c>
      <c r="D91" s="19" t="s">
        <v>29</v>
      </c>
      <c r="E91" s="24" t="s">
        <v>30</v>
      </c>
      <c r="F91" s="51">
        <v>6360.2</v>
      </c>
      <c r="G91" s="51">
        <f t="shared" si="8"/>
        <v>38161.2</v>
      </c>
      <c r="H91" s="52">
        <v>2035.264</v>
      </c>
      <c r="I91" s="52">
        <f t="shared" si="9"/>
        <v>12211.584</v>
      </c>
      <c r="J91" s="51">
        <v>6822.76</v>
      </c>
      <c r="K91" s="51">
        <f t="shared" si="10"/>
        <v>40936.56</v>
      </c>
      <c r="L91" s="52">
        <v>2095.951872</v>
      </c>
      <c r="M91" s="52">
        <f t="shared" si="11"/>
        <v>12575.711232</v>
      </c>
      <c r="N91" s="57">
        <v>29786.74</v>
      </c>
      <c r="O91" s="57">
        <v>8691.72</v>
      </c>
      <c r="P91" s="59">
        <f t="shared" si="12"/>
        <v>0.780550401978974</v>
      </c>
      <c r="Q91" s="59">
        <f t="shared" si="13"/>
        <v>0.711760243388573</v>
      </c>
      <c r="R91" s="59">
        <f t="shared" si="14"/>
        <v>0.727631730658365</v>
      </c>
      <c r="S91" s="59">
        <f t="shared" si="15"/>
        <v>0.691151366284807</v>
      </c>
      <c r="T91" s="35"/>
    </row>
    <row r="92" s="38" customFormat="1" customHeight="1" spans="1:20">
      <c r="A92" s="53">
        <v>90</v>
      </c>
      <c r="B92" s="24">
        <v>102567</v>
      </c>
      <c r="C92" s="25" t="s">
        <v>128</v>
      </c>
      <c r="D92" s="19" t="s">
        <v>44</v>
      </c>
      <c r="E92" s="24" t="s">
        <v>30</v>
      </c>
      <c r="F92" s="51">
        <v>4262.5</v>
      </c>
      <c r="G92" s="51">
        <f t="shared" si="8"/>
        <v>25575</v>
      </c>
      <c r="H92" s="52">
        <v>1210.55</v>
      </c>
      <c r="I92" s="52">
        <f t="shared" si="9"/>
        <v>7263.3</v>
      </c>
      <c r="J92" s="51">
        <v>4572.5</v>
      </c>
      <c r="K92" s="51">
        <f t="shared" si="10"/>
        <v>27435</v>
      </c>
      <c r="L92" s="52">
        <v>1246.6464</v>
      </c>
      <c r="M92" s="52">
        <f t="shared" si="11"/>
        <v>7479.8784</v>
      </c>
      <c r="N92" s="57">
        <v>19928.07</v>
      </c>
      <c r="O92" s="57">
        <v>5353.14</v>
      </c>
      <c r="P92" s="59">
        <f t="shared" si="12"/>
        <v>0.779201173020528</v>
      </c>
      <c r="Q92" s="59">
        <f t="shared" si="13"/>
        <v>0.737012101937136</v>
      </c>
      <c r="R92" s="59">
        <f t="shared" si="14"/>
        <v>0.726373974849645</v>
      </c>
      <c r="S92" s="59">
        <f t="shared" si="15"/>
        <v>0.715672062262403</v>
      </c>
      <c r="T92" s="35"/>
    </row>
    <row r="93" s="38" customFormat="1" customHeight="1" spans="1:20">
      <c r="A93" s="53">
        <v>91</v>
      </c>
      <c r="B93" s="24">
        <v>539</v>
      </c>
      <c r="C93" s="25" t="s">
        <v>129</v>
      </c>
      <c r="D93" s="19" t="s">
        <v>34</v>
      </c>
      <c r="E93" s="24" t="s">
        <v>30</v>
      </c>
      <c r="F93" s="51">
        <v>6230.4</v>
      </c>
      <c r="G93" s="51">
        <f t="shared" si="8"/>
        <v>37382.4</v>
      </c>
      <c r="H93" s="52">
        <v>1730.18208</v>
      </c>
      <c r="I93" s="52">
        <f t="shared" si="9"/>
        <v>10381.09248</v>
      </c>
      <c r="J93" s="51">
        <v>6683.52</v>
      </c>
      <c r="K93" s="51">
        <f t="shared" si="10"/>
        <v>40101.12</v>
      </c>
      <c r="L93" s="52">
        <v>1781.77296384</v>
      </c>
      <c r="M93" s="52">
        <f t="shared" si="11"/>
        <v>10690.63778304</v>
      </c>
      <c r="N93" s="57">
        <v>29006.2</v>
      </c>
      <c r="O93" s="57">
        <v>8009.08</v>
      </c>
      <c r="P93" s="59">
        <f t="shared" si="12"/>
        <v>0.775931989385379</v>
      </c>
      <c r="Q93" s="59">
        <f t="shared" si="13"/>
        <v>0.771506468652517</v>
      </c>
      <c r="R93" s="59">
        <f t="shared" si="14"/>
        <v>0.723326430782981</v>
      </c>
      <c r="S93" s="59">
        <f t="shared" si="15"/>
        <v>0.74916765141046</v>
      </c>
      <c r="T93" s="35"/>
    </row>
    <row r="94" s="38" customFormat="1" customHeight="1" spans="1:20">
      <c r="A94" s="53">
        <v>92</v>
      </c>
      <c r="B94" s="24">
        <v>581</v>
      </c>
      <c r="C94" s="25" t="s">
        <v>130</v>
      </c>
      <c r="D94" s="19" t="s">
        <v>37</v>
      </c>
      <c r="E94" s="24" t="s">
        <v>21</v>
      </c>
      <c r="F94" s="51">
        <v>10964.8</v>
      </c>
      <c r="G94" s="51">
        <f t="shared" si="8"/>
        <v>65788.8</v>
      </c>
      <c r="H94" s="52">
        <v>3035.05664</v>
      </c>
      <c r="I94" s="52">
        <f t="shared" si="9"/>
        <v>18210.33984</v>
      </c>
      <c r="J94" s="51">
        <v>11762.24</v>
      </c>
      <c r="K94" s="51">
        <f t="shared" si="10"/>
        <v>70573.44</v>
      </c>
      <c r="L94" s="52">
        <v>3125.55651072</v>
      </c>
      <c r="M94" s="52">
        <f t="shared" si="11"/>
        <v>18753.33906432</v>
      </c>
      <c r="N94" s="57">
        <v>50723.17</v>
      </c>
      <c r="O94" s="57">
        <v>14197.99</v>
      </c>
      <c r="P94" s="59">
        <f t="shared" si="12"/>
        <v>0.771000079040809</v>
      </c>
      <c r="Q94" s="59">
        <f t="shared" si="13"/>
        <v>0.779666394188501</v>
      </c>
      <c r="R94" s="59">
        <f t="shared" si="14"/>
        <v>0.718728887241432</v>
      </c>
      <c r="S94" s="59">
        <f t="shared" si="15"/>
        <v>0.757091307916094</v>
      </c>
      <c r="T94" s="35"/>
    </row>
    <row r="95" s="38" customFormat="1" customHeight="1" spans="1:20">
      <c r="A95" s="53">
        <v>93</v>
      </c>
      <c r="B95" s="24">
        <v>114685</v>
      </c>
      <c r="C95" s="25" t="s">
        <v>131</v>
      </c>
      <c r="D95" s="19" t="s">
        <v>20</v>
      </c>
      <c r="E95" s="24" t="s">
        <v>56</v>
      </c>
      <c r="F95" s="51">
        <v>38500</v>
      </c>
      <c r="G95" s="51">
        <f t="shared" si="8"/>
        <v>231000</v>
      </c>
      <c r="H95" s="52">
        <v>7700</v>
      </c>
      <c r="I95" s="52">
        <f t="shared" si="9"/>
        <v>46200</v>
      </c>
      <c r="J95" s="51">
        <v>41300</v>
      </c>
      <c r="K95" s="51">
        <f t="shared" si="10"/>
        <v>247800</v>
      </c>
      <c r="L95" s="52">
        <v>7929.6</v>
      </c>
      <c r="M95" s="52">
        <f t="shared" si="11"/>
        <v>47577.6</v>
      </c>
      <c r="N95" s="57">
        <v>177927.75</v>
      </c>
      <c r="O95" s="57">
        <v>25850.66</v>
      </c>
      <c r="P95" s="59">
        <f t="shared" si="12"/>
        <v>0.77025</v>
      </c>
      <c r="Q95" s="59">
        <f t="shared" si="13"/>
        <v>0.559538095238095</v>
      </c>
      <c r="R95" s="59">
        <f t="shared" si="14"/>
        <v>0.718029661016949</v>
      </c>
      <c r="S95" s="59">
        <f t="shared" si="15"/>
        <v>0.543336780333602</v>
      </c>
      <c r="T95" s="35"/>
    </row>
    <row r="96" s="38" customFormat="1" customHeight="1" spans="1:20">
      <c r="A96" s="53">
        <v>94</v>
      </c>
      <c r="B96" s="24">
        <v>114844</v>
      </c>
      <c r="C96" s="25" t="s">
        <v>132</v>
      </c>
      <c r="D96" s="19" t="s">
        <v>20</v>
      </c>
      <c r="E96" s="24" t="s">
        <v>32</v>
      </c>
      <c r="F96" s="51">
        <v>11220</v>
      </c>
      <c r="G96" s="51">
        <f t="shared" si="8"/>
        <v>67320</v>
      </c>
      <c r="H96" s="52">
        <v>2244</v>
      </c>
      <c r="I96" s="52">
        <f t="shared" si="9"/>
        <v>13464</v>
      </c>
      <c r="J96" s="51">
        <v>12036</v>
      </c>
      <c r="K96" s="51">
        <f t="shared" si="10"/>
        <v>72216</v>
      </c>
      <c r="L96" s="52">
        <v>2310.912</v>
      </c>
      <c r="M96" s="52">
        <f t="shared" si="11"/>
        <v>13865.472</v>
      </c>
      <c r="N96" s="57">
        <v>51511.69</v>
      </c>
      <c r="O96" s="57">
        <v>11455.9</v>
      </c>
      <c r="P96" s="59">
        <f t="shared" si="12"/>
        <v>0.765176619132502</v>
      </c>
      <c r="Q96" s="59">
        <f t="shared" si="13"/>
        <v>0.8508541295306</v>
      </c>
      <c r="R96" s="59">
        <f t="shared" si="14"/>
        <v>0.713300238174366</v>
      </c>
      <c r="S96" s="59">
        <f t="shared" si="15"/>
        <v>0.826217816458033</v>
      </c>
      <c r="T96" s="35"/>
    </row>
    <row r="97" s="38" customFormat="1" customHeight="1" spans="1:20">
      <c r="A97" s="53">
        <v>95</v>
      </c>
      <c r="B97" s="24">
        <v>52</v>
      </c>
      <c r="C97" s="25" t="s">
        <v>133</v>
      </c>
      <c r="D97" s="19" t="s">
        <v>125</v>
      </c>
      <c r="E97" s="24" t="s">
        <v>25</v>
      </c>
      <c r="F97" s="51">
        <v>4466</v>
      </c>
      <c r="G97" s="51">
        <f t="shared" si="8"/>
        <v>26796</v>
      </c>
      <c r="H97" s="52">
        <v>1379.994</v>
      </c>
      <c r="I97" s="52">
        <f t="shared" si="9"/>
        <v>8279.964</v>
      </c>
      <c r="J97" s="51">
        <v>4790.8</v>
      </c>
      <c r="K97" s="51">
        <f t="shared" si="10"/>
        <v>28744.8</v>
      </c>
      <c r="L97" s="52">
        <v>1421.142912</v>
      </c>
      <c r="M97" s="52">
        <f t="shared" si="11"/>
        <v>8526.857472</v>
      </c>
      <c r="N97" s="57">
        <v>20437.93</v>
      </c>
      <c r="O97" s="57">
        <v>7264.39</v>
      </c>
      <c r="P97" s="59">
        <f t="shared" si="12"/>
        <v>0.762723167636961</v>
      </c>
      <c r="Q97" s="59">
        <f t="shared" si="13"/>
        <v>0.877345601985709</v>
      </c>
      <c r="R97" s="59">
        <f t="shared" si="14"/>
        <v>0.711013122373438</v>
      </c>
      <c r="S97" s="59">
        <f t="shared" si="15"/>
        <v>0.851942233566631</v>
      </c>
      <c r="T97" s="35"/>
    </row>
    <row r="98" s="38" customFormat="1" customHeight="1" spans="1:20">
      <c r="A98" s="53">
        <v>96</v>
      </c>
      <c r="B98" s="24">
        <v>118758</v>
      </c>
      <c r="C98" s="25" t="s">
        <v>134</v>
      </c>
      <c r="D98" s="19" t="s">
        <v>20</v>
      </c>
      <c r="E98" s="24" t="s">
        <v>25</v>
      </c>
      <c r="F98" s="51">
        <v>3437.5</v>
      </c>
      <c r="G98" s="51">
        <f t="shared" si="8"/>
        <v>20625</v>
      </c>
      <c r="H98" s="52">
        <v>981.75</v>
      </c>
      <c r="I98" s="52">
        <f t="shared" si="9"/>
        <v>5890.5</v>
      </c>
      <c r="J98" s="51">
        <v>3687.5</v>
      </c>
      <c r="K98" s="51">
        <f t="shared" si="10"/>
        <v>22125</v>
      </c>
      <c r="L98" s="52">
        <v>1011.024</v>
      </c>
      <c r="M98" s="52">
        <f t="shared" si="11"/>
        <v>6066.144</v>
      </c>
      <c r="N98" s="57">
        <v>15698.7</v>
      </c>
      <c r="O98" s="57">
        <v>4172.48</v>
      </c>
      <c r="P98" s="59">
        <f t="shared" si="12"/>
        <v>0.761149090909091</v>
      </c>
      <c r="Q98" s="59">
        <f t="shared" si="13"/>
        <v>0.708340548340548</v>
      </c>
      <c r="R98" s="59">
        <f t="shared" si="14"/>
        <v>0.709545762711864</v>
      </c>
      <c r="S98" s="59">
        <f t="shared" si="15"/>
        <v>0.687830687830688</v>
      </c>
      <c r="T98" s="35"/>
    </row>
    <row r="99" s="38" customFormat="1" customHeight="1" spans="1:20">
      <c r="A99" s="53">
        <v>97</v>
      </c>
      <c r="B99" s="24">
        <v>710</v>
      </c>
      <c r="C99" s="25" t="s">
        <v>135</v>
      </c>
      <c r="D99" s="19" t="s">
        <v>61</v>
      </c>
      <c r="E99" s="24" t="s">
        <v>30</v>
      </c>
      <c r="F99" s="51">
        <v>5500</v>
      </c>
      <c r="G99" s="51">
        <f t="shared" si="8"/>
        <v>33000</v>
      </c>
      <c r="H99" s="52">
        <v>1950.85</v>
      </c>
      <c r="I99" s="52">
        <f t="shared" si="9"/>
        <v>11705.1</v>
      </c>
      <c r="J99" s="51">
        <v>5900</v>
      </c>
      <c r="K99" s="51">
        <f t="shared" si="10"/>
        <v>35400</v>
      </c>
      <c r="L99" s="52">
        <v>2009.0208</v>
      </c>
      <c r="M99" s="52">
        <f t="shared" si="11"/>
        <v>12054.1248</v>
      </c>
      <c r="N99" s="57">
        <v>25072.13</v>
      </c>
      <c r="O99" s="57">
        <v>9253.69</v>
      </c>
      <c r="P99" s="59">
        <f t="shared" si="12"/>
        <v>0.759761515151515</v>
      </c>
      <c r="Q99" s="59">
        <f t="shared" si="13"/>
        <v>0.790569068183954</v>
      </c>
      <c r="R99" s="59">
        <f t="shared" si="14"/>
        <v>0.708252259887006</v>
      </c>
      <c r="S99" s="59">
        <f t="shared" si="15"/>
        <v>0.767678297141905</v>
      </c>
      <c r="T99" s="35"/>
    </row>
    <row r="100" s="38" customFormat="1" customHeight="1" spans="1:20">
      <c r="A100" s="53">
        <v>98</v>
      </c>
      <c r="B100" s="24">
        <v>515</v>
      </c>
      <c r="C100" s="25" t="s">
        <v>136</v>
      </c>
      <c r="D100" s="19" t="s">
        <v>20</v>
      </c>
      <c r="E100" s="24" t="s">
        <v>35</v>
      </c>
      <c r="F100" s="51">
        <v>7524</v>
      </c>
      <c r="G100" s="51">
        <f t="shared" si="8"/>
        <v>45144</v>
      </c>
      <c r="H100" s="52">
        <v>2416.7088</v>
      </c>
      <c r="I100" s="52">
        <f t="shared" si="9"/>
        <v>14500.2528</v>
      </c>
      <c r="J100" s="51">
        <v>8071.2</v>
      </c>
      <c r="K100" s="51">
        <f t="shared" si="10"/>
        <v>48427.2</v>
      </c>
      <c r="L100" s="52">
        <v>2488.7706624</v>
      </c>
      <c r="M100" s="52">
        <f t="shared" si="11"/>
        <v>14932.6239744</v>
      </c>
      <c r="N100" s="57">
        <v>34148.43</v>
      </c>
      <c r="O100" s="57">
        <v>10787.2</v>
      </c>
      <c r="P100" s="59">
        <f t="shared" si="12"/>
        <v>0.75643341307815</v>
      </c>
      <c r="Q100" s="59">
        <f t="shared" si="13"/>
        <v>0.743931857519064</v>
      </c>
      <c r="R100" s="59">
        <f t="shared" si="14"/>
        <v>0.705149791852513</v>
      </c>
      <c r="S100" s="59">
        <f t="shared" si="15"/>
        <v>0.722391457689768</v>
      </c>
      <c r="T100" s="35"/>
    </row>
    <row r="101" s="38" customFormat="1" customHeight="1" spans="1:20">
      <c r="A101" s="53">
        <v>99</v>
      </c>
      <c r="B101" s="24">
        <v>709</v>
      </c>
      <c r="C101" s="25" t="s">
        <v>137</v>
      </c>
      <c r="D101" s="19" t="s">
        <v>37</v>
      </c>
      <c r="E101" s="24" t="s">
        <v>35</v>
      </c>
      <c r="F101" s="51">
        <v>9819.7</v>
      </c>
      <c r="G101" s="51">
        <f t="shared" si="8"/>
        <v>58918.2</v>
      </c>
      <c r="H101" s="52">
        <v>3044.107</v>
      </c>
      <c r="I101" s="52">
        <f t="shared" si="9"/>
        <v>18264.642</v>
      </c>
      <c r="J101" s="51">
        <v>10533.86</v>
      </c>
      <c r="K101" s="51">
        <f t="shared" si="10"/>
        <v>63203.16</v>
      </c>
      <c r="L101" s="52">
        <v>3134.876736</v>
      </c>
      <c r="M101" s="52">
        <f t="shared" si="11"/>
        <v>18809.260416</v>
      </c>
      <c r="N101" s="57">
        <v>44452.79</v>
      </c>
      <c r="O101" s="57">
        <v>13137.09</v>
      </c>
      <c r="P101" s="59">
        <f t="shared" si="12"/>
        <v>0.75448316479458</v>
      </c>
      <c r="Q101" s="59">
        <f t="shared" si="13"/>
        <v>0.71926348186841</v>
      </c>
      <c r="R101" s="59">
        <f t="shared" si="14"/>
        <v>0.703331763791557</v>
      </c>
      <c r="S101" s="59">
        <f t="shared" si="15"/>
        <v>0.698437349978152</v>
      </c>
      <c r="T101" s="35"/>
    </row>
    <row r="102" s="38" customFormat="1" customHeight="1" spans="1:20">
      <c r="A102" s="53">
        <v>100</v>
      </c>
      <c r="B102" s="24">
        <v>103198</v>
      </c>
      <c r="C102" s="25" t="s">
        <v>138</v>
      </c>
      <c r="D102" s="19" t="s">
        <v>39</v>
      </c>
      <c r="E102" s="24" t="s">
        <v>35</v>
      </c>
      <c r="F102" s="51">
        <v>8932</v>
      </c>
      <c r="G102" s="51">
        <f t="shared" si="8"/>
        <v>53592</v>
      </c>
      <c r="H102" s="52">
        <v>2617.9692</v>
      </c>
      <c r="I102" s="52">
        <f t="shared" si="9"/>
        <v>15707.8152</v>
      </c>
      <c r="J102" s="51">
        <v>9581.6</v>
      </c>
      <c r="K102" s="51">
        <f t="shared" si="10"/>
        <v>57489.6</v>
      </c>
      <c r="L102" s="52">
        <v>2696.0322816</v>
      </c>
      <c r="M102" s="52">
        <f t="shared" si="11"/>
        <v>16176.1936896</v>
      </c>
      <c r="N102" s="57">
        <v>40253.41</v>
      </c>
      <c r="O102" s="57">
        <v>12032.66</v>
      </c>
      <c r="P102" s="59">
        <f t="shared" si="12"/>
        <v>0.751108560979251</v>
      </c>
      <c r="Q102" s="59">
        <f t="shared" si="13"/>
        <v>0.766030147846404</v>
      </c>
      <c r="R102" s="59">
        <f t="shared" si="14"/>
        <v>0.700185946675573</v>
      </c>
      <c r="S102" s="59">
        <f t="shared" si="15"/>
        <v>0.7438498963904</v>
      </c>
      <c r="T102" s="35"/>
    </row>
    <row r="103" s="38" customFormat="1" customHeight="1" spans="1:20">
      <c r="A103" s="53">
        <v>101</v>
      </c>
      <c r="B103" s="24">
        <v>720</v>
      </c>
      <c r="C103" s="25" t="s">
        <v>139</v>
      </c>
      <c r="D103" s="19" t="s">
        <v>34</v>
      </c>
      <c r="E103" s="24" t="s">
        <v>30</v>
      </c>
      <c r="F103" s="51">
        <v>5362.5</v>
      </c>
      <c r="G103" s="51">
        <f t="shared" si="8"/>
        <v>32175</v>
      </c>
      <c r="H103" s="52">
        <v>1676.85375</v>
      </c>
      <c r="I103" s="52">
        <f t="shared" si="9"/>
        <v>10061.1225</v>
      </c>
      <c r="J103" s="51">
        <v>5752.5</v>
      </c>
      <c r="K103" s="51">
        <f t="shared" si="10"/>
        <v>34515</v>
      </c>
      <c r="L103" s="52">
        <v>1726.85448</v>
      </c>
      <c r="M103" s="52">
        <f t="shared" si="11"/>
        <v>10361.12688</v>
      </c>
      <c r="N103" s="57">
        <v>24119.49</v>
      </c>
      <c r="O103" s="57">
        <v>6570.34</v>
      </c>
      <c r="P103" s="59">
        <f t="shared" si="12"/>
        <v>0.749634498834499</v>
      </c>
      <c r="Q103" s="59">
        <f t="shared" si="13"/>
        <v>0.653042441337932</v>
      </c>
      <c r="R103" s="59">
        <f t="shared" si="14"/>
        <v>0.698811820947414</v>
      </c>
      <c r="S103" s="59">
        <f t="shared" si="15"/>
        <v>0.634133726581679</v>
      </c>
      <c r="T103" s="35"/>
    </row>
    <row r="104" s="38" customFormat="1" customHeight="1" spans="1:20">
      <c r="A104" s="53">
        <v>102</v>
      </c>
      <c r="B104" s="24">
        <v>114622</v>
      </c>
      <c r="C104" s="25" t="s">
        <v>140</v>
      </c>
      <c r="D104" s="19" t="s">
        <v>37</v>
      </c>
      <c r="E104" s="24" t="s">
        <v>21</v>
      </c>
      <c r="F104" s="51">
        <v>8937.5</v>
      </c>
      <c r="G104" s="51">
        <f t="shared" si="8"/>
        <v>53625</v>
      </c>
      <c r="H104" s="52">
        <v>3126.3375</v>
      </c>
      <c r="I104" s="52">
        <f t="shared" si="9"/>
        <v>18758.025</v>
      </c>
      <c r="J104" s="51">
        <v>9587.5</v>
      </c>
      <c r="K104" s="51">
        <f t="shared" si="10"/>
        <v>57525</v>
      </c>
      <c r="L104" s="52">
        <v>3219.5592</v>
      </c>
      <c r="M104" s="52">
        <f t="shared" si="11"/>
        <v>19317.3552</v>
      </c>
      <c r="N104" s="57">
        <v>39997.26</v>
      </c>
      <c r="O104" s="57">
        <v>13459.71</v>
      </c>
      <c r="P104" s="59">
        <f t="shared" si="12"/>
        <v>0.74586965034965</v>
      </c>
      <c r="Q104" s="59">
        <f t="shared" si="13"/>
        <v>0.717544091128997</v>
      </c>
      <c r="R104" s="59">
        <f t="shared" si="14"/>
        <v>0.69530221642764</v>
      </c>
      <c r="S104" s="59">
        <f t="shared" si="15"/>
        <v>0.696767743857606</v>
      </c>
      <c r="T104" s="35"/>
    </row>
    <row r="105" s="38" customFormat="1" customHeight="1" spans="1:20">
      <c r="A105" s="53">
        <v>103</v>
      </c>
      <c r="B105" s="24">
        <v>104428</v>
      </c>
      <c r="C105" s="25" t="s">
        <v>141</v>
      </c>
      <c r="D105" s="19" t="s">
        <v>125</v>
      </c>
      <c r="E105" s="24" t="s">
        <v>30</v>
      </c>
      <c r="F105" s="51">
        <v>6230.4</v>
      </c>
      <c r="G105" s="51">
        <f t="shared" si="8"/>
        <v>37382.4</v>
      </c>
      <c r="H105" s="52">
        <v>2053.53984</v>
      </c>
      <c r="I105" s="52">
        <f t="shared" si="9"/>
        <v>12321.23904</v>
      </c>
      <c r="J105" s="51">
        <v>6683.52</v>
      </c>
      <c r="K105" s="51">
        <f t="shared" si="10"/>
        <v>40101.12</v>
      </c>
      <c r="L105" s="52">
        <v>2114.77266432</v>
      </c>
      <c r="M105" s="52">
        <f t="shared" si="11"/>
        <v>12688.63598592</v>
      </c>
      <c r="N105" s="57">
        <v>27820.54</v>
      </c>
      <c r="O105" s="57">
        <v>9101.14</v>
      </c>
      <c r="P105" s="59">
        <f t="shared" si="12"/>
        <v>0.744214924670433</v>
      </c>
      <c r="Q105" s="59">
        <f t="shared" si="13"/>
        <v>0.738654608554693</v>
      </c>
      <c r="R105" s="59">
        <f t="shared" si="14"/>
        <v>0.693759675540234</v>
      </c>
      <c r="S105" s="59">
        <f t="shared" si="15"/>
        <v>0.717267010425638</v>
      </c>
      <c r="T105" s="35"/>
    </row>
    <row r="106" s="38" customFormat="1" customHeight="1" spans="1:20">
      <c r="A106" s="53">
        <v>104</v>
      </c>
      <c r="B106" s="24">
        <v>105910</v>
      </c>
      <c r="C106" s="25" t="s">
        <v>142</v>
      </c>
      <c r="D106" s="19" t="s">
        <v>39</v>
      </c>
      <c r="E106" s="24" t="s">
        <v>30</v>
      </c>
      <c r="F106" s="51">
        <v>7562.5</v>
      </c>
      <c r="G106" s="51">
        <f t="shared" si="8"/>
        <v>45375</v>
      </c>
      <c r="H106" s="52">
        <v>2492.6</v>
      </c>
      <c r="I106" s="52">
        <f t="shared" si="9"/>
        <v>14955.6</v>
      </c>
      <c r="J106" s="51">
        <v>8112.5</v>
      </c>
      <c r="K106" s="51">
        <f t="shared" si="10"/>
        <v>48675</v>
      </c>
      <c r="L106" s="52">
        <v>2566.9248</v>
      </c>
      <c r="M106" s="52">
        <f t="shared" si="11"/>
        <v>15401.5488</v>
      </c>
      <c r="N106" s="57">
        <v>33587.98</v>
      </c>
      <c r="O106" s="57">
        <v>10090.76</v>
      </c>
      <c r="P106" s="59">
        <f t="shared" si="12"/>
        <v>0.740230964187328</v>
      </c>
      <c r="Q106" s="59">
        <f t="shared" si="13"/>
        <v>0.67471448821846</v>
      </c>
      <c r="R106" s="59">
        <f t="shared" si="14"/>
        <v>0.690045814072933</v>
      </c>
      <c r="S106" s="59">
        <f t="shared" si="15"/>
        <v>0.655178263630214</v>
      </c>
      <c r="T106" s="35"/>
    </row>
    <row r="107" s="38" customFormat="1" customHeight="1" spans="1:20">
      <c r="A107" s="53">
        <v>105</v>
      </c>
      <c r="B107" s="24">
        <v>748</v>
      </c>
      <c r="C107" s="25" t="s">
        <v>143</v>
      </c>
      <c r="D107" s="19" t="s">
        <v>34</v>
      </c>
      <c r="E107" s="24" t="s">
        <v>30</v>
      </c>
      <c r="F107" s="51">
        <v>7009.2</v>
      </c>
      <c r="G107" s="51">
        <f t="shared" si="8"/>
        <v>42055.2</v>
      </c>
      <c r="H107" s="52">
        <v>2323.5498</v>
      </c>
      <c r="I107" s="52">
        <f t="shared" si="9"/>
        <v>13941.2988</v>
      </c>
      <c r="J107" s="51">
        <v>7518.96</v>
      </c>
      <c r="K107" s="51">
        <f t="shared" si="10"/>
        <v>45113.76</v>
      </c>
      <c r="L107" s="52">
        <v>2392.8338304</v>
      </c>
      <c r="M107" s="52">
        <f t="shared" si="11"/>
        <v>14357.0029824</v>
      </c>
      <c r="N107" s="57">
        <v>31073.73</v>
      </c>
      <c r="O107" s="57">
        <v>9510.57</v>
      </c>
      <c r="P107" s="59">
        <f t="shared" si="12"/>
        <v>0.738879615362666</v>
      </c>
      <c r="Q107" s="59">
        <f t="shared" si="13"/>
        <v>0.682186798836849</v>
      </c>
      <c r="R107" s="59">
        <f t="shared" si="14"/>
        <v>0.68878608211774</v>
      </c>
      <c r="S107" s="59">
        <f t="shared" si="15"/>
        <v>0.662434214972222</v>
      </c>
      <c r="T107" s="35"/>
    </row>
    <row r="108" s="38" customFormat="1" customHeight="1" spans="1:20">
      <c r="A108" s="53">
        <v>106</v>
      </c>
      <c r="B108" s="24">
        <v>117923</v>
      </c>
      <c r="C108" s="25" t="s">
        <v>144</v>
      </c>
      <c r="D108" s="19" t="s">
        <v>34</v>
      </c>
      <c r="E108" s="24" t="s">
        <v>30</v>
      </c>
      <c r="F108" s="51">
        <v>3850</v>
      </c>
      <c r="G108" s="51">
        <f t="shared" si="8"/>
        <v>23100</v>
      </c>
      <c r="H108" s="52">
        <v>1191.96</v>
      </c>
      <c r="I108" s="52">
        <f t="shared" si="9"/>
        <v>7151.76</v>
      </c>
      <c r="J108" s="51">
        <v>4130</v>
      </c>
      <c r="K108" s="51">
        <f t="shared" si="10"/>
        <v>24780</v>
      </c>
      <c r="L108" s="52">
        <v>1227.50208</v>
      </c>
      <c r="M108" s="52">
        <f t="shared" si="11"/>
        <v>7365.01248</v>
      </c>
      <c r="N108" s="57">
        <v>17016.82</v>
      </c>
      <c r="O108" s="57">
        <v>5668.25</v>
      </c>
      <c r="P108" s="59">
        <f t="shared" si="12"/>
        <v>0.736658874458874</v>
      </c>
      <c r="Q108" s="59">
        <f t="shared" si="13"/>
        <v>0.79256714431133</v>
      </c>
      <c r="R108" s="59">
        <f t="shared" si="14"/>
        <v>0.68671589991929</v>
      </c>
      <c r="S108" s="59">
        <f t="shared" si="15"/>
        <v>0.769618519370112</v>
      </c>
      <c r="T108" s="35"/>
    </row>
    <row r="109" s="38" customFormat="1" customHeight="1" spans="1:20">
      <c r="A109" s="53">
        <v>107</v>
      </c>
      <c r="B109" s="24">
        <v>105751</v>
      </c>
      <c r="C109" s="25" t="s">
        <v>145</v>
      </c>
      <c r="D109" s="19" t="s">
        <v>29</v>
      </c>
      <c r="E109" s="24" t="s">
        <v>35</v>
      </c>
      <c r="F109" s="51">
        <v>8307.2</v>
      </c>
      <c r="G109" s="51">
        <f t="shared" si="8"/>
        <v>49843.2</v>
      </c>
      <c r="H109" s="52">
        <v>2741.376</v>
      </c>
      <c r="I109" s="52">
        <f t="shared" si="9"/>
        <v>16448.256</v>
      </c>
      <c r="J109" s="51">
        <v>8911.36</v>
      </c>
      <c r="K109" s="51">
        <f t="shared" si="10"/>
        <v>53468.16</v>
      </c>
      <c r="L109" s="52">
        <v>2823.118848</v>
      </c>
      <c r="M109" s="52">
        <f t="shared" si="11"/>
        <v>16938.713088</v>
      </c>
      <c r="N109" s="57">
        <v>36703.82</v>
      </c>
      <c r="O109" s="57">
        <v>11701.4</v>
      </c>
      <c r="P109" s="59">
        <f t="shared" si="12"/>
        <v>0.736385705572676</v>
      </c>
      <c r="Q109" s="59">
        <f t="shared" si="13"/>
        <v>0.711406729078147</v>
      </c>
      <c r="R109" s="59">
        <f t="shared" si="14"/>
        <v>0.686461250957579</v>
      </c>
      <c r="S109" s="59">
        <f t="shared" si="15"/>
        <v>0.690808087911336</v>
      </c>
      <c r="T109" s="35"/>
    </row>
    <row r="110" s="38" customFormat="1" customHeight="1" spans="1:20">
      <c r="A110" s="53">
        <v>108</v>
      </c>
      <c r="B110" s="24">
        <v>594</v>
      </c>
      <c r="C110" s="25" t="s">
        <v>146</v>
      </c>
      <c r="D110" s="19" t="s">
        <v>34</v>
      </c>
      <c r="E110" s="24" t="s">
        <v>30</v>
      </c>
      <c r="F110" s="51">
        <v>6187.5</v>
      </c>
      <c r="G110" s="51">
        <f t="shared" si="8"/>
        <v>37125</v>
      </c>
      <c r="H110" s="52">
        <v>1978.14375</v>
      </c>
      <c r="I110" s="52">
        <f t="shared" si="9"/>
        <v>11868.8625</v>
      </c>
      <c r="J110" s="51">
        <v>6637.5</v>
      </c>
      <c r="K110" s="51">
        <f t="shared" si="10"/>
        <v>39825</v>
      </c>
      <c r="L110" s="52">
        <v>2037.1284</v>
      </c>
      <c r="M110" s="52">
        <f t="shared" si="11"/>
        <v>12222.7704</v>
      </c>
      <c r="N110" s="57">
        <v>27221.73</v>
      </c>
      <c r="O110" s="57">
        <v>8880.4</v>
      </c>
      <c r="P110" s="59">
        <f t="shared" si="12"/>
        <v>0.733245252525253</v>
      </c>
      <c r="Q110" s="59">
        <f t="shared" si="13"/>
        <v>0.748209864256158</v>
      </c>
      <c r="R110" s="59">
        <f t="shared" si="14"/>
        <v>0.683533709981168</v>
      </c>
      <c r="S110" s="59">
        <f t="shared" si="15"/>
        <v>0.726545595587724</v>
      </c>
      <c r="T110" s="35"/>
    </row>
    <row r="111" s="38" customFormat="1" customHeight="1" spans="1:20">
      <c r="A111" s="53">
        <v>109</v>
      </c>
      <c r="B111" s="24">
        <v>308</v>
      </c>
      <c r="C111" s="25" t="s">
        <v>147</v>
      </c>
      <c r="D111" s="19" t="s">
        <v>37</v>
      </c>
      <c r="E111" s="24" t="s">
        <v>30</v>
      </c>
      <c r="F111" s="51">
        <v>5966.4</v>
      </c>
      <c r="G111" s="51">
        <f t="shared" si="8"/>
        <v>35798.4</v>
      </c>
      <c r="H111" s="52">
        <v>2183.10576</v>
      </c>
      <c r="I111" s="52">
        <f t="shared" si="9"/>
        <v>13098.63456</v>
      </c>
      <c r="J111" s="51">
        <v>6400.32</v>
      </c>
      <c r="K111" s="51">
        <f t="shared" si="10"/>
        <v>38401.92</v>
      </c>
      <c r="L111" s="52">
        <v>2248.20200448</v>
      </c>
      <c r="M111" s="52">
        <f t="shared" si="11"/>
        <v>13489.21202688</v>
      </c>
      <c r="N111" s="57">
        <v>26227.54</v>
      </c>
      <c r="O111" s="57">
        <v>9207.77</v>
      </c>
      <c r="P111" s="59">
        <f t="shared" si="12"/>
        <v>0.732645593099133</v>
      </c>
      <c r="Q111" s="59">
        <f t="shared" si="13"/>
        <v>0.702956476709279</v>
      </c>
      <c r="R111" s="59">
        <f t="shared" si="14"/>
        <v>0.682974705431395</v>
      </c>
      <c r="S111" s="59">
        <f t="shared" si="15"/>
        <v>0.682602510928855</v>
      </c>
      <c r="T111" s="35"/>
    </row>
    <row r="112" s="38" customFormat="1" customHeight="1" spans="1:20">
      <c r="A112" s="53">
        <v>110</v>
      </c>
      <c r="B112" s="24">
        <v>113298</v>
      </c>
      <c r="C112" s="25" t="s">
        <v>148</v>
      </c>
      <c r="D112" s="19" t="s">
        <v>24</v>
      </c>
      <c r="E112" s="24" t="s">
        <v>25</v>
      </c>
      <c r="F112" s="51">
        <v>4812.5</v>
      </c>
      <c r="G112" s="51">
        <f t="shared" si="8"/>
        <v>28875</v>
      </c>
      <c r="H112" s="52">
        <v>1573.20625</v>
      </c>
      <c r="I112" s="52">
        <f t="shared" si="9"/>
        <v>9439.2375</v>
      </c>
      <c r="J112" s="51">
        <v>5162.5</v>
      </c>
      <c r="K112" s="51">
        <f t="shared" si="10"/>
        <v>30975</v>
      </c>
      <c r="L112" s="52">
        <v>1620.1164</v>
      </c>
      <c r="M112" s="52">
        <f t="shared" si="11"/>
        <v>9720.6984</v>
      </c>
      <c r="N112" s="57">
        <v>21137.74</v>
      </c>
      <c r="O112" s="57">
        <v>4909.36</v>
      </c>
      <c r="P112" s="59">
        <f t="shared" si="12"/>
        <v>0.732042943722944</v>
      </c>
      <c r="Q112" s="59">
        <f t="shared" si="13"/>
        <v>0.52010133233749</v>
      </c>
      <c r="R112" s="59">
        <f t="shared" si="14"/>
        <v>0.682412913640032</v>
      </c>
      <c r="S112" s="59">
        <f t="shared" si="15"/>
        <v>0.505041901104554</v>
      </c>
      <c r="T112" s="35"/>
    </row>
    <row r="113" s="38" customFormat="1" customHeight="1" spans="1:20">
      <c r="A113" s="53">
        <v>111</v>
      </c>
      <c r="B113" s="24">
        <v>379</v>
      </c>
      <c r="C113" s="25" t="s">
        <v>149</v>
      </c>
      <c r="D113" s="19" t="s">
        <v>39</v>
      </c>
      <c r="E113" s="24" t="s">
        <v>21</v>
      </c>
      <c r="F113" s="51">
        <v>10192.6</v>
      </c>
      <c r="G113" s="51">
        <f t="shared" si="8"/>
        <v>61155.6</v>
      </c>
      <c r="H113" s="52">
        <v>2822.33094</v>
      </c>
      <c r="I113" s="52">
        <f t="shared" si="9"/>
        <v>16933.98564</v>
      </c>
      <c r="J113" s="51">
        <v>10933.88</v>
      </c>
      <c r="K113" s="51">
        <f t="shared" si="10"/>
        <v>65603.28</v>
      </c>
      <c r="L113" s="52">
        <v>2906.48771712</v>
      </c>
      <c r="M113" s="52">
        <f t="shared" si="11"/>
        <v>17438.92630272</v>
      </c>
      <c r="N113" s="57">
        <v>44694.25</v>
      </c>
      <c r="O113" s="57">
        <v>14441.42</v>
      </c>
      <c r="P113" s="59">
        <f t="shared" si="12"/>
        <v>0.73082841146191</v>
      </c>
      <c r="Q113" s="59">
        <f t="shared" si="13"/>
        <v>0.852806911911377</v>
      </c>
      <c r="R113" s="59">
        <f t="shared" si="14"/>
        <v>0.681280722549238</v>
      </c>
      <c r="S113" s="59">
        <f t="shared" si="15"/>
        <v>0.828114056411118</v>
      </c>
      <c r="T113" s="35"/>
    </row>
    <row r="114" s="38" customFormat="1" customHeight="1" spans="1:20">
      <c r="A114" s="53">
        <v>112</v>
      </c>
      <c r="B114" s="24">
        <v>106066</v>
      </c>
      <c r="C114" s="25" t="s">
        <v>150</v>
      </c>
      <c r="D114" s="19" t="s">
        <v>27</v>
      </c>
      <c r="E114" s="24" t="s">
        <v>32</v>
      </c>
      <c r="F114" s="51">
        <v>9187.2</v>
      </c>
      <c r="G114" s="51">
        <f t="shared" si="8"/>
        <v>55123.2</v>
      </c>
      <c r="H114" s="52">
        <v>3305.55456</v>
      </c>
      <c r="I114" s="52">
        <f t="shared" si="9"/>
        <v>19833.32736</v>
      </c>
      <c r="J114" s="51">
        <v>9855.36</v>
      </c>
      <c r="K114" s="51">
        <f t="shared" si="10"/>
        <v>59132.16</v>
      </c>
      <c r="L114" s="52">
        <v>3404.12018688</v>
      </c>
      <c r="M114" s="52">
        <f t="shared" si="11"/>
        <v>20424.72112128</v>
      </c>
      <c r="N114" s="57">
        <v>40148.01</v>
      </c>
      <c r="O114" s="57">
        <v>14922.68</v>
      </c>
      <c r="P114" s="59">
        <f t="shared" si="12"/>
        <v>0.728332353709509</v>
      </c>
      <c r="Q114" s="59">
        <f t="shared" si="13"/>
        <v>0.752404260219905</v>
      </c>
      <c r="R114" s="59">
        <f t="shared" si="14"/>
        <v>0.678953889051237</v>
      </c>
      <c r="S114" s="59">
        <f t="shared" si="15"/>
        <v>0.730618543645741</v>
      </c>
      <c r="T114" s="35"/>
    </row>
    <row r="115" s="38" customFormat="1" customHeight="1" spans="1:20">
      <c r="A115" s="53">
        <v>113</v>
      </c>
      <c r="B115" s="24">
        <v>578</v>
      </c>
      <c r="C115" s="25" t="s">
        <v>151</v>
      </c>
      <c r="D115" s="19" t="s">
        <v>37</v>
      </c>
      <c r="E115" s="24" t="s">
        <v>35</v>
      </c>
      <c r="F115" s="51">
        <v>9198.2</v>
      </c>
      <c r="G115" s="51">
        <f t="shared" si="8"/>
        <v>55189.2</v>
      </c>
      <c r="H115" s="52">
        <v>2851.442</v>
      </c>
      <c r="I115" s="52">
        <f t="shared" si="9"/>
        <v>17108.652</v>
      </c>
      <c r="J115" s="51">
        <v>9867.16</v>
      </c>
      <c r="K115" s="51">
        <f t="shared" si="10"/>
        <v>59202.96</v>
      </c>
      <c r="L115" s="52">
        <v>2936.466816</v>
      </c>
      <c r="M115" s="52">
        <f t="shared" si="11"/>
        <v>17618.800896</v>
      </c>
      <c r="N115" s="57">
        <v>40120.54</v>
      </c>
      <c r="O115" s="57">
        <v>13326.14</v>
      </c>
      <c r="P115" s="59">
        <f t="shared" si="12"/>
        <v>0.726963608822016</v>
      </c>
      <c r="Q115" s="59">
        <f t="shared" si="13"/>
        <v>0.778912330439593</v>
      </c>
      <c r="R115" s="59">
        <f t="shared" si="14"/>
        <v>0.677677940427303</v>
      </c>
      <c r="S115" s="59">
        <f t="shared" si="15"/>
        <v>0.756359077933927</v>
      </c>
      <c r="T115" s="35"/>
    </row>
    <row r="116" s="38" customFormat="1" customHeight="1" spans="1:20">
      <c r="A116" s="53">
        <v>114</v>
      </c>
      <c r="B116" s="24">
        <v>113833</v>
      </c>
      <c r="C116" s="25" t="s">
        <v>152</v>
      </c>
      <c r="D116" s="19" t="s">
        <v>24</v>
      </c>
      <c r="E116" s="24" t="s">
        <v>25</v>
      </c>
      <c r="F116" s="51">
        <v>4125</v>
      </c>
      <c r="G116" s="51">
        <f t="shared" si="8"/>
        <v>24750</v>
      </c>
      <c r="H116" s="52">
        <v>1320</v>
      </c>
      <c r="I116" s="52">
        <f t="shared" si="9"/>
        <v>7920</v>
      </c>
      <c r="J116" s="51">
        <v>4425</v>
      </c>
      <c r="K116" s="51">
        <f t="shared" si="10"/>
        <v>26550</v>
      </c>
      <c r="L116" s="52">
        <v>1359.36</v>
      </c>
      <c r="M116" s="52">
        <f t="shared" si="11"/>
        <v>8156.16</v>
      </c>
      <c r="N116" s="57">
        <v>17909.73</v>
      </c>
      <c r="O116" s="57">
        <v>6450.78</v>
      </c>
      <c r="P116" s="59">
        <f t="shared" si="12"/>
        <v>0.723625454545455</v>
      </c>
      <c r="Q116" s="59">
        <f t="shared" si="13"/>
        <v>0.814492424242424</v>
      </c>
      <c r="R116" s="59">
        <f t="shared" si="14"/>
        <v>0.674566101694915</v>
      </c>
      <c r="S116" s="59">
        <f t="shared" si="15"/>
        <v>0.790908957156309</v>
      </c>
      <c r="T116" s="35"/>
    </row>
    <row r="117" s="38" customFormat="1" customHeight="1" spans="1:20">
      <c r="A117" s="53">
        <v>115</v>
      </c>
      <c r="B117" s="24">
        <v>102479</v>
      </c>
      <c r="C117" s="25" t="s">
        <v>153</v>
      </c>
      <c r="D117" s="19" t="s">
        <v>20</v>
      </c>
      <c r="E117" s="24" t="s">
        <v>30</v>
      </c>
      <c r="F117" s="51">
        <v>5841</v>
      </c>
      <c r="G117" s="51">
        <f t="shared" si="8"/>
        <v>35046</v>
      </c>
      <c r="H117" s="52">
        <v>2075.8914</v>
      </c>
      <c r="I117" s="52">
        <f t="shared" si="9"/>
        <v>12455.3484</v>
      </c>
      <c r="J117" s="51">
        <v>6265.8</v>
      </c>
      <c r="K117" s="51">
        <f t="shared" si="10"/>
        <v>37594.8</v>
      </c>
      <c r="L117" s="52">
        <v>2137.7907072</v>
      </c>
      <c r="M117" s="52">
        <f t="shared" si="11"/>
        <v>12826.7442432</v>
      </c>
      <c r="N117" s="57">
        <v>25334.48</v>
      </c>
      <c r="O117" s="57">
        <v>8372.53</v>
      </c>
      <c r="P117" s="59">
        <f t="shared" si="12"/>
        <v>0.722892198824402</v>
      </c>
      <c r="Q117" s="59">
        <f t="shared" si="13"/>
        <v>0.672203597291586</v>
      </c>
      <c r="R117" s="59">
        <f t="shared" si="14"/>
        <v>0.673882558226138</v>
      </c>
      <c r="S117" s="59">
        <f t="shared" si="15"/>
        <v>0.652740075053624</v>
      </c>
      <c r="T117" s="35"/>
    </row>
    <row r="118" s="38" customFormat="1" customHeight="1" spans="1:20">
      <c r="A118" s="53">
        <v>116</v>
      </c>
      <c r="B118" s="24">
        <v>373</v>
      </c>
      <c r="C118" s="25" t="s">
        <v>154</v>
      </c>
      <c r="D118" s="19" t="s">
        <v>20</v>
      </c>
      <c r="E118" s="24" t="s">
        <v>21</v>
      </c>
      <c r="F118" s="51">
        <v>11187</v>
      </c>
      <c r="G118" s="51">
        <f t="shared" si="8"/>
        <v>67122</v>
      </c>
      <c r="H118" s="52">
        <v>3551.8725</v>
      </c>
      <c r="I118" s="52">
        <f t="shared" si="9"/>
        <v>21311.235</v>
      </c>
      <c r="J118" s="51">
        <v>12000.6</v>
      </c>
      <c r="K118" s="51">
        <f t="shared" si="10"/>
        <v>72003.6</v>
      </c>
      <c r="L118" s="52">
        <v>3657.78288</v>
      </c>
      <c r="M118" s="52">
        <f t="shared" si="11"/>
        <v>21946.69728</v>
      </c>
      <c r="N118" s="57">
        <v>48333.61</v>
      </c>
      <c r="O118" s="57">
        <v>15652.47</v>
      </c>
      <c r="P118" s="59">
        <f t="shared" si="12"/>
        <v>0.720085962873574</v>
      </c>
      <c r="Q118" s="59">
        <f t="shared" si="13"/>
        <v>0.734470339236558</v>
      </c>
      <c r="R118" s="59">
        <f t="shared" si="14"/>
        <v>0.671266575560111</v>
      </c>
      <c r="S118" s="59">
        <f t="shared" si="15"/>
        <v>0.713203895798211</v>
      </c>
      <c r="T118" s="35"/>
    </row>
    <row r="119" s="38" customFormat="1" customHeight="1" spans="1:20">
      <c r="A119" s="53">
        <v>117</v>
      </c>
      <c r="B119" s="24">
        <v>101453</v>
      </c>
      <c r="C119" s="25" t="s">
        <v>155</v>
      </c>
      <c r="D119" s="19" t="s">
        <v>24</v>
      </c>
      <c r="E119" s="24" t="s">
        <v>35</v>
      </c>
      <c r="F119" s="51">
        <v>8778</v>
      </c>
      <c r="G119" s="51">
        <f t="shared" si="8"/>
        <v>52668</v>
      </c>
      <c r="H119" s="52">
        <v>2946.7746</v>
      </c>
      <c r="I119" s="52">
        <f t="shared" si="9"/>
        <v>17680.6476</v>
      </c>
      <c r="J119" s="51">
        <v>9416.4</v>
      </c>
      <c r="K119" s="51">
        <f t="shared" si="10"/>
        <v>56498.4</v>
      </c>
      <c r="L119" s="52">
        <v>3034.6420608</v>
      </c>
      <c r="M119" s="52">
        <f t="shared" si="11"/>
        <v>18207.8523648</v>
      </c>
      <c r="N119" s="57">
        <v>37886.76</v>
      </c>
      <c r="O119" s="57">
        <v>11842.95</v>
      </c>
      <c r="P119" s="59">
        <f t="shared" si="12"/>
        <v>0.719350649350649</v>
      </c>
      <c r="Q119" s="59">
        <f t="shared" si="13"/>
        <v>0.669825578108349</v>
      </c>
      <c r="R119" s="59">
        <f t="shared" si="14"/>
        <v>0.670581113801453</v>
      </c>
      <c r="S119" s="59">
        <f t="shared" si="15"/>
        <v>0.650430910945608</v>
      </c>
      <c r="T119" s="35"/>
    </row>
    <row r="120" s="38" customFormat="1" customHeight="1" spans="1:20">
      <c r="A120" s="53">
        <v>118</v>
      </c>
      <c r="B120" s="24">
        <v>727</v>
      </c>
      <c r="C120" s="25" t="s">
        <v>156</v>
      </c>
      <c r="D120" s="19" t="s">
        <v>39</v>
      </c>
      <c r="E120" s="24" t="s">
        <v>30</v>
      </c>
      <c r="F120" s="51">
        <v>5192</v>
      </c>
      <c r="G120" s="51">
        <f t="shared" si="8"/>
        <v>31152</v>
      </c>
      <c r="H120" s="52">
        <v>1626.6536</v>
      </c>
      <c r="I120" s="52">
        <f t="shared" si="9"/>
        <v>9759.9216</v>
      </c>
      <c r="J120" s="51">
        <v>5569.6</v>
      </c>
      <c r="K120" s="51">
        <f t="shared" si="10"/>
        <v>33417.6</v>
      </c>
      <c r="L120" s="52">
        <v>1675.1574528</v>
      </c>
      <c r="M120" s="52">
        <f t="shared" si="11"/>
        <v>10050.9447168</v>
      </c>
      <c r="N120" s="57">
        <v>22345.96</v>
      </c>
      <c r="O120" s="57">
        <v>7776.8</v>
      </c>
      <c r="P120" s="59">
        <f t="shared" si="12"/>
        <v>0.717320236260914</v>
      </c>
      <c r="Q120" s="59">
        <f t="shared" si="13"/>
        <v>0.796809679290866</v>
      </c>
      <c r="R120" s="59">
        <f t="shared" si="14"/>
        <v>0.668688355836445</v>
      </c>
      <c r="S120" s="59">
        <f t="shared" si="15"/>
        <v>0.773738212588235</v>
      </c>
      <c r="T120" s="35"/>
    </row>
    <row r="121" s="38" customFormat="1" customHeight="1" spans="1:20">
      <c r="A121" s="53">
        <v>119</v>
      </c>
      <c r="B121" s="24">
        <v>367</v>
      </c>
      <c r="C121" s="25" t="s">
        <v>157</v>
      </c>
      <c r="D121" s="19" t="s">
        <v>125</v>
      </c>
      <c r="E121" s="24" t="s">
        <v>30</v>
      </c>
      <c r="F121" s="51">
        <v>6124.8</v>
      </c>
      <c r="G121" s="51">
        <f t="shared" si="8"/>
        <v>36748.8</v>
      </c>
      <c r="H121" s="52">
        <v>1675.74528</v>
      </c>
      <c r="I121" s="52">
        <f t="shared" si="9"/>
        <v>10054.47168</v>
      </c>
      <c r="J121" s="51">
        <v>6570.24</v>
      </c>
      <c r="K121" s="51">
        <f t="shared" si="10"/>
        <v>39421.44</v>
      </c>
      <c r="L121" s="52">
        <v>1725.71295744</v>
      </c>
      <c r="M121" s="52">
        <f t="shared" si="11"/>
        <v>10354.27774464</v>
      </c>
      <c r="N121" s="57">
        <v>26070.47</v>
      </c>
      <c r="O121" s="57">
        <v>8083.88</v>
      </c>
      <c r="P121" s="59">
        <f t="shared" si="12"/>
        <v>0.709423709073494</v>
      </c>
      <c r="Q121" s="59">
        <f t="shared" si="13"/>
        <v>0.804008431002911</v>
      </c>
      <c r="R121" s="59">
        <f t="shared" si="14"/>
        <v>0.661327186424443</v>
      </c>
      <c r="S121" s="59">
        <f t="shared" si="15"/>
        <v>0.78072852586794</v>
      </c>
      <c r="T121" s="35"/>
    </row>
    <row r="122" s="38" customFormat="1" customHeight="1" spans="1:20">
      <c r="A122" s="53">
        <v>120</v>
      </c>
      <c r="B122" s="24">
        <v>724</v>
      </c>
      <c r="C122" s="25" t="s">
        <v>158</v>
      </c>
      <c r="D122" s="19" t="s">
        <v>20</v>
      </c>
      <c r="E122" s="24" t="s">
        <v>21</v>
      </c>
      <c r="F122" s="51">
        <v>8949.6</v>
      </c>
      <c r="G122" s="51">
        <f t="shared" si="8"/>
        <v>53697.6</v>
      </c>
      <c r="H122" s="52">
        <v>2783.3256</v>
      </c>
      <c r="I122" s="52">
        <f t="shared" si="9"/>
        <v>16699.9536</v>
      </c>
      <c r="J122" s="51">
        <v>9600.48</v>
      </c>
      <c r="K122" s="51">
        <f t="shared" si="10"/>
        <v>57602.88</v>
      </c>
      <c r="L122" s="52">
        <v>2866.3193088</v>
      </c>
      <c r="M122" s="52">
        <f t="shared" si="11"/>
        <v>17197.9158528</v>
      </c>
      <c r="N122" s="57">
        <v>37948.88</v>
      </c>
      <c r="O122" s="57">
        <v>14020.91</v>
      </c>
      <c r="P122" s="59">
        <f t="shared" si="12"/>
        <v>0.706714639015524</v>
      </c>
      <c r="Q122" s="59">
        <f t="shared" si="13"/>
        <v>0.839577781820903</v>
      </c>
      <c r="R122" s="59">
        <f t="shared" si="14"/>
        <v>0.658801782133116</v>
      </c>
      <c r="S122" s="59">
        <f t="shared" si="15"/>
        <v>0.815267973166484</v>
      </c>
      <c r="T122" s="35"/>
    </row>
    <row r="123" s="38" customFormat="1" customHeight="1" spans="1:20">
      <c r="A123" s="53">
        <v>121</v>
      </c>
      <c r="B123" s="24">
        <v>106568</v>
      </c>
      <c r="C123" s="25" t="s">
        <v>159</v>
      </c>
      <c r="D123" s="19" t="s">
        <v>29</v>
      </c>
      <c r="E123" s="24" t="s">
        <v>25</v>
      </c>
      <c r="F123" s="51">
        <v>3575</v>
      </c>
      <c r="G123" s="51">
        <f t="shared" si="8"/>
        <v>21450</v>
      </c>
      <c r="H123" s="52">
        <v>1152.58</v>
      </c>
      <c r="I123" s="52">
        <f t="shared" si="9"/>
        <v>6915.48</v>
      </c>
      <c r="J123" s="51">
        <v>3835</v>
      </c>
      <c r="K123" s="51">
        <f t="shared" si="10"/>
        <v>23010</v>
      </c>
      <c r="L123" s="52">
        <v>1186.94784</v>
      </c>
      <c r="M123" s="52">
        <f t="shared" si="11"/>
        <v>7121.68704</v>
      </c>
      <c r="N123" s="57">
        <v>15095.64</v>
      </c>
      <c r="O123" s="57">
        <v>4989.9</v>
      </c>
      <c r="P123" s="59">
        <f t="shared" si="12"/>
        <v>0.703759440559441</v>
      </c>
      <c r="Q123" s="59">
        <f t="shared" si="13"/>
        <v>0.721555119818147</v>
      </c>
      <c r="R123" s="59">
        <f t="shared" si="14"/>
        <v>0.656046936114733</v>
      </c>
      <c r="S123" s="59">
        <f t="shared" si="15"/>
        <v>0.700662634004203</v>
      </c>
      <c r="T123" s="35"/>
    </row>
    <row r="124" s="38" customFormat="1" customHeight="1" spans="1:20">
      <c r="A124" s="53">
        <v>122</v>
      </c>
      <c r="B124" s="24">
        <v>102565</v>
      </c>
      <c r="C124" s="25" t="s">
        <v>160</v>
      </c>
      <c r="D124" s="19" t="s">
        <v>39</v>
      </c>
      <c r="E124" s="24" t="s">
        <v>35</v>
      </c>
      <c r="F124" s="51">
        <v>7911.2</v>
      </c>
      <c r="G124" s="51">
        <f t="shared" si="8"/>
        <v>47467.2</v>
      </c>
      <c r="H124" s="52">
        <v>2802.14704</v>
      </c>
      <c r="I124" s="52">
        <f t="shared" si="9"/>
        <v>16812.88224</v>
      </c>
      <c r="J124" s="51">
        <v>8486.56</v>
      </c>
      <c r="K124" s="51">
        <f t="shared" si="10"/>
        <v>50919.36</v>
      </c>
      <c r="L124" s="52">
        <v>2885.70196992</v>
      </c>
      <c r="M124" s="52">
        <f t="shared" si="11"/>
        <v>17314.21181952</v>
      </c>
      <c r="N124" s="57">
        <v>33355.3</v>
      </c>
      <c r="O124" s="57">
        <v>12005.34</v>
      </c>
      <c r="P124" s="59">
        <f t="shared" si="12"/>
        <v>0.702702076381164</v>
      </c>
      <c r="Q124" s="59">
        <f t="shared" si="13"/>
        <v>0.714056033262266</v>
      </c>
      <c r="R124" s="59">
        <f t="shared" si="14"/>
        <v>0.655061257643458</v>
      </c>
      <c r="S124" s="59">
        <f t="shared" si="15"/>
        <v>0.693380682016678</v>
      </c>
      <c r="T124" s="35"/>
    </row>
    <row r="125" s="38" customFormat="1" customHeight="1" spans="1:20">
      <c r="A125" s="53">
        <v>123</v>
      </c>
      <c r="B125" s="24">
        <v>329</v>
      </c>
      <c r="C125" s="25" t="s">
        <v>161</v>
      </c>
      <c r="D125" s="19" t="s">
        <v>24</v>
      </c>
      <c r="E125" s="24" t="s">
        <v>21</v>
      </c>
      <c r="F125" s="51">
        <v>8294</v>
      </c>
      <c r="G125" s="51">
        <f t="shared" si="8"/>
        <v>49764</v>
      </c>
      <c r="H125" s="52">
        <v>1317.9166</v>
      </c>
      <c r="I125" s="52">
        <f t="shared" si="9"/>
        <v>7907.4996</v>
      </c>
      <c r="J125" s="51">
        <v>8897.2</v>
      </c>
      <c r="K125" s="51">
        <f t="shared" si="10"/>
        <v>53383.2</v>
      </c>
      <c r="L125" s="52">
        <v>1357.2144768</v>
      </c>
      <c r="M125" s="52">
        <f t="shared" si="11"/>
        <v>8143.2868608</v>
      </c>
      <c r="N125" s="57">
        <v>34667.08</v>
      </c>
      <c r="O125" s="57">
        <v>9232.71</v>
      </c>
      <c r="P125" s="59">
        <f t="shared" si="12"/>
        <v>0.696629692146934</v>
      </c>
      <c r="Q125" s="59">
        <f t="shared" si="13"/>
        <v>1.16758905684927</v>
      </c>
      <c r="R125" s="59">
        <f t="shared" si="14"/>
        <v>0.649400560475955</v>
      </c>
      <c r="S125" s="59">
        <f t="shared" si="15"/>
        <v>1.13378174658739</v>
      </c>
      <c r="T125" s="35"/>
    </row>
    <row r="126" s="38" customFormat="1" customHeight="1" spans="1:20">
      <c r="A126" s="53">
        <v>124</v>
      </c>
      <c r="B126" s="24">
        <v>113299</v>
      </c>
      <c r="C126" s="25" t="s">
        <v>162</v>
      </c>
      <c r="D126" s="19" t="s">
        <v>20</v>
      </c>
      <c r="E126" s="24" t="s">
        <v>30</v>
      </c>
      <c r="F126" s="51">
        <v>5225</v>
      </c>
      <c r="G126" s="51">
        <f t="shared" si="8"/>
        <v>31350</v>
      </c>
      <c r="H126" s="52">
        <v>1478.675</v>
      </c>
      <c r="I126" s="52">
        <f t="shared" si="9"/>
        <v>8872.05</v>
      </c>
      <c r="J126" s="51">
        <v>5605</v>
      </c>
      <c r="K126" s="51">
        <f t="shared" si="10"/>
        <v>33630</v>
      </c>
      <c r="L126" s="52">
        <v>1522.7664</v>
      </c>
      <c r="M126" s="52">
        <f t="shared" si="11"/>
        <v>9136.5984</v>
      </c>
      <c r="N126" s="57">
        <v>21728.54</v>
      </c>
      <c r="O126" s="57">
        <v>6285.63</v>
      </c>
      <c r="P126" s="59">
        <f t="shared" si="12"/>
        <v>0.693095374800638</v>
      </c>
      <c r="Q126" s="59">
        <f t="shared" si="13"/>
        <v>0.708475493262549</v>
      </c>
      <c r="R126" s="59">
        <f t="shared" si="14"/>
        <v>0.646105857865002</v>
      </c>
      <c r="S126" s="59">
        <f t="shared" si="15"/>
        <v>0.687961725449156</v>
      </c>
      <c r="T126" s="35"/>
    </row>
    <row r="127" s="38" customFormat="1" customHeight="1" spans="1:20">
      <c r="A127" s="53">
        <v>125</v>
      </c>
      <c r="B127" s="24">
        <v>120844</v>
      </c>
      <c r="C127" s="25" t="s">
        <v>163</v>
      </c>
      <c r="D127" s="19" t="s">
        <v>37</v>
      </c>
      <c r="E127" s="24" t="s">
        <v>30</v>
      </c>
      <c r="F127" s="51">
        <v>6875</v>
      </c>
      <c r="G127" s="51">
        <f t="shared" si="8"/>
        <v>41250</v>
      </c>
      <c r="H127" s="52">
        <v>1512.5</v>
      </c>
      <c r="I127" s="52">
        <f t="shared" si="9"/>
        <v>9075</v>
      </c>
      <c r="J127" s="51">
        <v>7375</v>
      </c>
      <c r="K127" s="51">
        <f t="shared" si="10"/>
        <v>44250</v>
      </c>
      <c r="L127" s="52">
        <v>1557.6</v>
      </c>
      <c r="M127" s="52">
        <f t="shared" si="11"/>
        <v>9345.6</v>
      </c>
      <c r="N127" s="57">
        <v>28551.4</v>
      </c>
      <c r="O127" s="57">
        <v>6253.08</v>
      </c>
      <c r="P127" s="59">
        <f t="shared" si="12"/>
        <v>0.692155151515152</v>
      </c>
      <c r="Q127" s="59">
        <f t="shared" si="13"/>
        <v>0.689044628099174</v>
      </c>
      <c r="R127" s="59">
        <f t="shared" si="14"/>
        <v>0.645229378531073</v>
      </c>
      <c r="S127" s="59">
        <f t="shared" si="15"/>
        <v>0.669093477144325</v>
      </c>
      <c r="T127" s="35"/>
    </row>
    <row r="128" s="38" customFormat="1" customHeight="1" spans="1:20">
      <c r="A128" s="53">
        <v>126</v>
      </c>
      <c r="B128" s="24">
        <v>117637</v>
      </c>
      <c r="C128" s="25" t="s">
        <v>164</v>
      </c>
      <c r="D128" s="19" t="s">
        <v>34</v>
      </c>
      <c r="E128" s="24" t="s">
        <v>25</v>
      </c>
      <c r="F128" s="51">
        <v>4125</v>
      </c>
      <c r="G128" s="51">
        <f t="shared" si="8"/>
        <v>24750</v>
      </c>
      <c r="H128" s="52">
        <v>1231.725</v>
      </c>
      <c r="I128" s="52">
        <f t="shared" si="9"/>
        <v>7390.35</v>
      </c>
      <c r="J128" s="51">
        <v>4425</v>
      </c>
      <c r="K128" s="51">
        <f t="shared" si="10"/>
        <v>26550</v>
      </c>
      <c r="L128" s="52">
        <v>1268.4528</v>
      </c>
      <c r="M128" s="52">
        <f t="shared" si="11"/>
        <v>7610.7168</v>
      </c>
      <c r="N128" s="57">
        <v>16600.78</v>
      </c>
      <c r="O128" s="57">
        <v>5417.45</v>
      </c>
      <c r="P128" s="59">
        <f t="shared" si="12"/>
        <v>0.670738585858586</v>
      </c>
      <c r="Q128" s="59">
        <f t="shared" si="13"/>
        <v>0.733043766533385</v>
      </c>
      <c r="R128" s="59">
        <f t="shared" si="14"/>
        <v>0.625264783427495</v>
      </c>
      <c r="S128" s="59">
        <f t="shared" si="15"/>
        <v>0.711818629225568</v>
      </c>
      <c r="T128" s="35"/>
    </row>
    <row r="129" s="38" customFormat="1" customHeight="1" spans="1:20">
      <c r="A129" s="53">
        <v>127</v>
      </c>
      <c r="B129" s="24">
        <v>112888</v>
      </c>
      <c r="C129" s="25" t="s">
        <v>165</v>
      </c>
      <c r="D129" s="19" t="s">
        <v>24</v>
      </c>
      <c r="E129" s="24" t="s">
        <v>30</v>
      </c>
      <c r="F129" s="51">
        <v>5500</v>
      </c>
      <c r="G129" s="51">
        <f t="shared" si="8"/>
        <v>33000</v>
      </c>
      <c r="H129" s="52">
        <v>1815</v>
      </c>
      <c r="I129" s="52">
        <f t="shared" si="9"/>
        <v>10890</v>
      </c>
      <c r="J129" s="51">
        <v>5900</v>
      </c>
      <c r="K129" s="51">
        <f t="shared" si="10"/>
        <v>35400</v>
      </c>
      <c r="L129" s="52">
        <v>1869.12</v>
      </c>
      <c r="M129" s="52">
        <f t="shared" si="11"/>
        <v>11214.72</v>
      </c>
      <c r="N129" s="57">
        <v>22085.55</v>
      </c>
      <c r="O129" s="57">
        <v>7176.83</v>
      </c>
      <c r="P129" s="59">
        <f t="shared" si="12"/>
        <v>0.669259090909091</v>
      </c>
      <c r="Q129" s="59">
        <f t="shared" si="13"/>
        <v>0.659029384756658</v>
      </c>
      <c r="R129" s="59">
        <f t="shared" si="14"/>
        <v>0.623885593220339</v>
      </c>
      <c r="S129" s="59">
        <f t="shared" si="15"/>
        <v>0.639947319237574</v>
      </c>
      <c r="T129" s="35"/>
    </row>
    <row r="130" s="38" customFormat="1" customHeight="1" spans="1:20">
      <c r="A130" s="53">
        <v>128</v>
      </c>
      <c r="B130" s="24">
        <v>107658</v>
      </c>
      <c r="C130" s="25" t="s">
        <v>166</v>
      </c>
      <c r="D130" s="19" t="s">
        <v>37</v>
      </c>
      <c r="E130" s="24" t="s">
        <v>21</v>
      </c>
      <c r="F130" s="51">
        <v>10725</v>
      </c>
      <c r="G130" s="51">
        <f t="shared" si="8"/>
        <v>64350</v>
      </c>
      <c r="H130" s="52">
        <v>2919.345</v>
      </c>
      <c r="I130" s="52">
        <f t="shared" si="9"/>
        <v>17516.07</v>
      </c>
      <c r="J130" s="51">
        <v>11505</v>
      </c>
      <c r="K130" s="51">
        <f t="shared" si="10"/>
        <v>69030</v>
      </c>
      <c r="L130" s="52">
        <v>3006.39456</v>
      </c>
      <c r="M130" s="52">
        <f t="shared" si="11"/>
        <v>18038.36736</v>
      </c>
      <c r="N130" s="57">
        <v>42072.14</v>
      </c>
      <c r="O130" s="57">
        <v>14565.45</v>
      </c>
      <c r="P130" s="59">
        <f t="shared" si="12"/>
        <v>0.653801709401709</v>
      </c>
      <c r="Q130" s="59">
        <f t="shared" si="13"/>
        <v>0.831547830078322</v>
      </c>
      <c r="R130" s="59">
        <f t="shared" si="14"/>
        <v>0.609476169781255</v>
      </c>
      <c r="S130" s="59">
        <f t="shared" si="15"/>
        <v>0.807470527088766</v>
      </c>
      <c r="T130" s="35"/>
    </row>
    <row r="131" s="38" customFormat="1" customHeight="1" spans="1:20">
      <c r="A131" s="53">
        <v>129</v>
      </c>
      <c r="B131" s="24">
        <v>371</v>
      </c>
      <c r="C131" s="25" t="s">
        <v>167</v>
      </c>
      <c r="D131" s="19" t="s">
        <v>44</v>
      </c>
      <c r="E131" s="24" t="s">
        <v>25</v>
      </c>
      <c r="F131" s="51">
        <v>3712.5</v>
      </c>
      <c r="G131" s="51">
        <f t="shared" ref="G131:G142" si="16">F131*6</f>
        <v>22275</v>
      </c>
      <c r="H131" s="52">
        <v>1112.265</v>
      </c>
      <c r="I131" s="52">
        <f t="shared" ref="I131:I142" si="17">H131*6</f>
        <v>6673.59</v>
      </c>
      <c r="J131" s="51">
        <v>3982.5</v>
      </c>
      <c r="K131" s="51">
        <f t="shared" ref="K131:K142" si="18">J131*6</f>
        <v>23895</v>
      </c>
      <c r="L131" s="52">
        <v>1145.43072</v>
      </c>
      <c r="M131" s="52">
        <f t="shared" ref="M131:M142" si="19">L131*6</f>
        <v>6872.58432</v>
      </c>
      <c r="N131" s="57">
        <v>14228.93</v>
      </c>
      <c r="O131" s="57">
        <v>4923.02</v>
      </c>
      <c r="P131" s="59">
        <f t="shared" ref="P131:P143" si="20">N131/G131</f>
        <v>0.638784736251403</v>
      </c>
      <c r="Q131" s="59">
        <f t="shared" ref="Q131:Q143" si="21">O131/I131</f>
        <v>0.737686912141741</v>
      </c>
      <c r="R131" s="59">
        <f t="shared" ref="R131:R143" si="22">N131/K131</f>
        <v>0.595477296505545</v>
      </c>
      <c r="S131" s="59">
        <f t="shared" ref="S131:S143" si="23">O131/M131</f>
        <v>0.71632733347097</v>
      </c>
      <c r="T131" s="35"/>
    </row>
    <row r="132" s="38" customFormat="1" customHeight="1" spans="1:20">
      <c r="A132" s="53">
        <v>130</v>
      </c>
      <c r="B132" s="24">
        <v>754</v>
      </c>
      <c r="C132" s="25" t="s">
        <v>168</v>
      </c>
      <c r="D132" s="19" t="s">
        <v>125</v>
      </c>
      <c r="E132" s="24" t="s">
        <v>30</v>
      </c>
      <c r="F132" s="51">
        <v>4972</v>
      </c>
      <c r="G132" s="51">
        <f t="shared" si="16"/>
        <v>29832</v>
      </c>
      <c r="H132" s="52">
        <v>1441.88</v>
      </c>
      <c r="I132" s="52">
        <f t="shared" si="17"/>
        <v>8651.28</v>
      </c>
      <c r="J132" s="51">
        <v>5333.6</v>
      </c>
      <c r="K132" s="51">
        <f t="shared" si="18"/>
        <v>32001.6</v>
      </c>
      <c r="L132" s="52">
        <v>1484.87424</v>
      </c>
      <c r="M132" s="52">
        <f t="shared" si="19"/>
        <v>8909.24544</v>
      </c>
      <c r="N132" s="57">
        <v>18935.17</v>
      </c>
      <c r="O132" s="57">
        <v>5870.37</v>
      </c>
      <c r="P132" s="59">
        <f t="shared" si="20"/>
        <v>0.634726803432556</v>
      </c>
      <c r="Q132" s="59">
        <f t="shared" si="21"/>
        <v>0.678555080866646</v>
      </c>
      <c r="R132" s="59">
        <f t="shared" si="22"/>
        <v>0.591694477776111</v>
      </c>
      <c r="S132" s="59">
        <f t="shared" si="23"/>
        <v>0.658907652677711</v>
      </c>
      <c r="T132" s="35"/>
    </row>
    <row r="133" s="38" customFormat="1" customHeight="1" spans="1:20">
      <c r="A133" s="53">
        <v>131</v>
      </c>
      <c r="B133" s="24">
        <v>399</v>
      </c>
      <c r="C133" s="25" t="s">
        <v>169</v>
      </c>
      <c r="D133" s="19" t="s">
        <v>39</v>
      </c>
      <c r="E133" s="24" t="s">
        <v>30</v>
      </c>
      <c r="F133" s="51">
        <v>8328.1</v>
      </c>
      <c r="G133" s="51">
        <f t="shared" si="16"/>
        <v>49968.6</v>
      </c>
      <c r="H133" s="52">
        <v>2286.89626</v>
      </c>
      <c r="I133" s="52">
        <f t="shared" si="17"/>
        <v>13721.37756</v>
      </c>
      <c r="J133" s="51">
        <v>8933.78</v>
      </c>
      <c r="K133" s="51">
        <f t="shared" si="18"/>
        <v>53602.68</v>
      </c>
      <c r="L133" s="52">
        <v>2355.08734848</v>
      </c>
      <c r="M133" s="52">
        <f t="shared" si="19"/>
        <v>14130.52409088</v>
      </c>
      <c r="N133" s="57">
        <v>31318.31</v>
      </c>
      <c r="O133" s="57">
        <v>8102.35</v>
      </c>
      <c r="P133" s="59">
        <f t="shared" si="20"/>
        <v>0.626759805157639</v>
      </c>
      <c r="Q133" s="59">
        <f t="shared" si="21"/>
        <v>0.590491003149687</v>
      </c>
      <c r="R133" s="59">
        <f t="shared" si="22"/>
        <v>0.58426761497746</v>
      </c>
      <c r="S133" s="59">
        <f t="shared" si="23"/>
        <v>0.573393452917245</v>
      </c>
      <c r="T133" s="35"/>
    </row>
    <row r="134" s="38" customFormat="1" customHeight="1" spans="1:20">
      <c r="A134" s="53">
        <v>132</v>
      </c>
      <c r="B134" s="24">
        <v>513</v>
      </c>
      <c r="C134" s="25" t="s">
        <v>170</v>
      </c>
      <c r="D134" s="19" t="s">
        <v>39</v>
      </c>
      <c r="E134" s="24" t="s">
        <v>21</v>
      </c>
      <c r="F134" s="51">
        <v>9695.4</v>
      </c>
      <c r="G134" s="51">
        <f t="shared" si="16"/>
        <v>58172.4</v>
      </c>
      <c r="H134" s="52">
        <v>3219.84234</v>
      </c>
      <c r="I134" s="52">
        <f t="shared" si="17"/>
        <v>19319.05404</v>
      </c>
      <c r="J134" s="51">
        <v>10400.52</v>
      </c>
      <c r="K134" s="51">
        <f t="shared" si="18"/>
        <v>62403.12</v>
      </c>
      <c r="L134" s="52">
        <v>3315.85218432</v>
      </c>
      <c r="M134" s="52">
        <f t="shared" si="19"/>
        <v>19895.11310592</v>
      </c>
      <c r="N134" s="57">
        <v>36085.55</v>
      </c>
      <c r="O134" s="57">
        <v>11505.25</v>
      </c>
      <c r="P134" s="59">
        <f t="shared" si="20"/>
        <v>0.620320805055318</v>
      </c>
      <c r="Q134" s="59">
        <f t="shared" si="21"/>
        <v>0.595538993585216</v>
      </c>
      <c r="R134" s="59">
        <f t="shared" si="22"/>
        <v>0.578265157254958</v>
      </c>
      <c r="S134" s="59">
        <f t="shared" si="23"/>
        <v>0.578295279787904</v>
      </c>
      <c r="T134" s="35"/>
    </row>
    <row r="135" s="38" customFormat="1" customHeight="1" spans="1:20">
      <c r="A135" s="53">
        <v>133</v>
      </c>
      <c r="B135" s="24">
        <v>104838</v>
      </c>
      <c r="C135" s="25" t="s">
        <v>171</v>
      </c>
      <c r="D135" s="19" t="s">
        <v>125</v>
      </c>
      <c r="E135" s="24" t="s">
        <v>30</v>
      </c>
      <c r="F135" s="51">
        <v>4812.5</v>
      </c>
      <c r="G135" s="51">
        <f t="shared" si="16"/>
        <v>28875</v>
      </c>
      <c r="H135" s="52">
        <v>1491.875</v>
      </c>
      <c r="I135" s="52">
        <f t="shared" si="17"/>
        <v>8951.25</v>
      </c>
      <c r="J135" s="51">
        <v>5162.5</v>
      </c>
      <c r="K135" s="51">
        <f t="shared" si="18"/>
        <v>30975</v>
      </c>
      <c r="L135" s="52">
        <v>1536.36</v>
      </c>
      <c r="M135" s="52">
        <f t="shared" si="19"/>
        <v>9218.16</v>
      </c>
      <c r="N135" s="57">
        <v>17849.12</v>
      </c>
      <c r="O135" s="57">
        <v>5866.67</v>
      </c>
      <c r="P135" s="59">
        <f t="shared" si="20"/>
        <v>0.618151341991342</v>
      </c>
      <c r="Q135" s="59">
        <f t="shared" si="21"/>
        <v>0.655402318111996</v>
      </c>
      <c r="R135" s="59">
        <f t="shared" si="22"/>
        <v>0.576242776432607</v>
      </c>
      <c r="S135" s="59">
        <f t="shared" si="23"/>
        <v>0.636425273590391</v>
      </c>
      <c r="T135" s="35"/>
    </row>
    <row r="136" s="38" customFormat="1" customHeight="1" spans="1:20">
      <c r="A136" s="53">
        <v>134</v>
      </c>
      <c r="B136" s="24">
        <v>387</v>
      </c>
      <c r="C136" s="25" t="s">
        <v>172</v>
      </c>
      <c r="D136" s="19" t="s">
        <v>29</v>
      </c>
      <c r="E136" s="24" t="s">
        <v>21</v>
      </c>
      <c r="F136" s="51">
        <v>10192.6</v>
      </c>
      <c r="G136" s="51">
        <f t="shared" si="16"/>
        <v>61155.6</v>
      </c>
      <c r="H136" s="52">
        <v>2758.11756</v>
      </c>
      <c r="I136" s="52">
        <f t="shared" si="17"/>
        <v>16548.70536</v>
      </c>
      <c r="J136" s="51">
        <v>10933.88</v>
      </c>
      <c r="K136" s="51">
        <f t="shared" si="18"/>
        <v>65603.28</v>
      </c>
      <c r="L136" s="52">
        <v>2840.35961088</v>
      </c>
      <c r="M136" s="52">
        <f t="shared" si="19"/>
        <v>17042.15766528</v>
      </c>
      <c r="N136" s="57">
        <v>37164.47</v>
      </c>
      <c r="O136" s="57">
        <v>11981.31</v>
      </c>
      <c r="P136" s="59">
        <f t="shared" si="20"/>
        <v>0.60770346460504</v>
      </c>
      <c r="Q136" s="59">
        <f t="shared" si="21"/>
        <v>0.72400285939951</v>
      </c>
      <c r="R136" s="59">
        <f t="shared" si="22"/>
        <v>0.566503229716563</v>
      </c>
      <c r="S136" s="59">
        <f t="shared" si="23"/>
        <v>0.703039499770005</v>
      </c>
      <c r="T136" s="35"/>
    </row>
    <row r="137" s="38" customFormat="1" customHeight="1" spans="1:20">
      <c r="A137" s="53">
        <v>135</v>
      </c>
      <c r="B137" s="24">
        <v>573</v>
      </c>
      <c r="C137" s="25" t="s">
        <v>173</v>
      </c>
      <c r="D137" s="19" t="s">
        <v>29</v>
      </c>
      <c r="E137" s="24" t="s">
        <v>30</v>
      </c>
      <c r="F137" s="51">
        <v>5192</v>
      </c>
      <c r="G137" s="51">
        <f t="shared" si="16"/>
        <v>31152</v>
      </c>
      <c r="H137" s="52">
        <v>1443.8952</v>
      </c>
      <c r="I137" s="52">
        <f t="shared" si="17"/>
        <v>8663.3712</v>
      </c>
      <c r="J137" s="51">
        <v>5569.6</v>
      </c>
      <c r="K137" s="51">
        <f t="shared" si="18"/>
        <v>33417.6</v>
      </c>
      <c r="L137" s="52">
        <v>1486.9495296</v>
      </c>
      <c r="M137" s="52">
        <f t="shared" si="19"/>
        <v>8921.6971776</v>
      </c>
      <c r="N137" s="57">
        <v>18737.76</v>
      </c>
      <c r="O137" s="57">
        <v>6684.31</v>
      </c>
      <c r="P137" s="59">
        <f t="shared" si="20"/>
        <v>0.601494607087827</v>
      </c>
      <c r="Q137" s="59">
        <f t="shared" si="21"/>
        <v>0.771559921154019</v>
      </c>
      <c r="R137" s="59">
        <f t="shared" si="22"/>
        <v>0.560715311692042</v>
      </c>
      <c r="S137" s="59">
        <f t="shared" si="23"/>
        <v>0.749219556205351</v>
      </c>
      <c r="T137" s="35"/>
    </row>
    <row r="138" s="38" customFormat="1" customHeight="1" spans="1:20">
      <c r="A138" s="53">
        <v>136</v>
      </c>
      <c r="B138" s="24">
        <v>122686</v>
      </c>
      <c r="C138" s="25" t="s">
        <v>174</v>
      </c>
      <c r="D138" s="19" t="s">
        <v>34</v>
      </c>
      <c r="E138" s="24" t="s">
        <v>25</v>
      </c>
      <c r="F138" s="51">
        <v>2076.8</v>
      </c>
      <c r="G138" s="51">
        <f t="shared" si="16"/>
        <v>12460.8</v>
      </c>
      <c r="H138" s="52">
        <v>602.272</v>
      </c>
      <c r="I138" s="52">
        <f t="shared" si="17"/>
        <v>3613.632</v>
      </c>
      <c r="J138" s="51">
        <v>2227.84</v>
      </c>
      <c r="K138" s="51">
        <f t="shared" si="18"/>
        <v>13367.04</v>
      </c>
      <c r="L138" s="52">
        <v>620.230656</v>
      </c>
      <c r="M138" s="52">
        <f t="shared" si="19"/>
        <v>3721.383936</v>
      </c>
      <c r="N138" s="57">
        <v>7132.14</v>
      </c>
      <c r="O138" s="57">
        <v>2937.43</v>
      </c>
      <c r="P138" s="59">
        <f t="shared" si="20"/>
        <v>0.572366140215716</v>
      </c>
      <c r="Q138" s="59">
        <f t="shared" si="21"/>
        <v>0.812874692276358</v>
      </c>
      <c r="R138" s="59">
        <f t="shared" si="22"/>
        <v>0.533561656133295</v>
      </c>
      <c r="S138" s="59">
        <f t="shared" si="23"/>
        <v>0.789338066299429</v>
      </c>
      <c r="T138" s="35"/>
    </row>
    <row r="139" s="38" customFormat="1" customHeight="1" spans="1:20">
      <c r="A139" s="53">
        <v>137</v>
      </c>
      <c r="B139" s="24">
        <v>111400</v>
      </c>
      <c r="C139" s="25" t="s">
        <v>175</v>
      </c>
      <c r="D139" s="19" t="s">
        <v>34</v>
      </c>
      <c r="E139" s="24" t="s">
        <v>67</v>
      </c>
      <c r="F139" s="51">
        <v>13750</v>
      </c>
      <c r="G139" s="51">
        <f t="shared" si="16"/>
        <v>82500</v>
      </c>
      <c r="H139" s="52">
        <v>2909.5</v>
      </c>
      <c r="I139" s="52">
        <f t="shared" si="17"/>
        <v>17457</v>
      </c>
      <c r="J139" s="51">
        <v>14750</v>
      </c>
      <c r="K139" s="51">
        <f t="shared" si="18"/>
        <v>88500</v>
      </c>
      <c r="L139" s="52">
        <v>2996.256</v>
      </c>
      <c r="M139" s="52">
        <f t="shared" si="19"/>
        <v>17977.536</v>
      </c>
      <c r="N139" s="57">
        <v>46912.3</v>
      </c>
      <c r="O139" s="57">
        <v>11261.96</v>
      </c>
      <c r="P139" s="59">
        <f t="shared" si="20"/>
        <v>0.568633939393939</v>
      </c>
      <c r="Q139" s="59">
        <f t="shared" si="21"/>
        <v>0.645125737526494</v>
      </c>
      <c r="R139" s="59">
        <f t="shared" si="22"/>
        <v>0.530082485875706</v>
      </c>
      <c r="S139" s="59">
        <f t="shared" si="23"/>
        <v>0.62644624936365</v>
      </c>
      <c r="T139" s="35"/>
    </row>
    <row r="140" s="38" customFormat="1" customHeight="1" spans="1:20">
      <c r="A140" s="53">
        <v>138</v>
      </c>
      <c r="B140" s="24">
        <v>122176</v>
      </c>
      <c r="C140" s="25" t="s">
        <v>176</v>
      </c>
      <c r="D140" s="19" t="s">
        <v>125</v>
      </c>
      <c r="E140" s="24" t="s">
        <v>25</v>
      </c>
      <c r="F140" s="51">
        <v>2336.4</v>
      </c>
      <c r="G140" s="51">
        <f t="shared" si="16"/>
        <v>14018.4</v>
      </c>
      <c r="H140" s="52">
        <v>607.464</v>
      </c>
      <c r="I140" s="52">
        <f t="shared" si="17"/>
        <v>3644.784</v>
      </c>
      <c r="J140" s="51">
        <v>2506.32</v>
      </c>
      <c r="K140" s="51">
        <f t="shared" si="18"/>
        <v>15037.92</v>
      </c>
      <c r="L140" s="52">
        <v>625.577472</v>
      </c>
      <c r="M140" s="52">
        <f t="shared" si="19"/>
        <v>3753.464832</v>
      </c>
      <c r="N140" s="57">
        <v>5815.88</v>
      </c>
      <c r="O140" s="57">
        <v>2257.17</v>
      </c>
      <c r="P140" s="59">
        <f t="shared" si="20"/>
        <v>0.414874736061177</v>
      </c>
      <c r="Q140" s="59">
        <f t="shared" si="21"/>
        <v>0.619287727338575</v>
      </c>
      <c r="R140" s="59">
        <f t="shared" si="22"/>
        <v>0.386747635311266</v>
      </c>
      <c r="S140" s="59">
        <f t="shared" si="23"/>
        <v>0.601356373651512</v>
      </c>
      <c r="T140" s="35"/>
    </row>
    <row r="141" s="38" customFormat="1" customHeight="1" spans="1:20">
      <c r="A141" s="53">
        <v>139</v>
      </c>
      <c r="B141" s="24">
        <v>104533</v>
      </c>
      <c r="C141" s="25" t="s">
        <v>177</v>
      </c>
      <c r="D141" s="19" t="s">
        <v>34</v>
      </c>
      <c r="E141" s="24" t="s">
        <v>30</v>
      </c>
      <c r="F141" s="51">
        <v>4950</v>
      </c>
      <c r="G141" s="51">
        <f t="shared" si="16"/>
        <v>29700</v>
      </c>
      <c r="H141" s="52">
        <v>1666.665</v>
      </c>
      <c r="I141" s="52">
        <f t="shared" si="17"/>
        <v>9999.99</v>
      </c>
      <c r="J141" s="51">
        <v>5310</v>
      </c>
      <c r="K141" s="51">
        <f t="shared" si="18"/>
        <v>31860</v>
      </c>
      <c r="L141" s="52">
        <v>1716.36192</v>
      </c>
      <c r="M141" s="52">
        <f t="shared" si="19"/>
        <v>10298.17152</v>
      </c>
      <c r="N141" s="57">
        <v>11683.69</v>
      </c>
      <c r="O141" s="57">
        <v>3669</v>
      </c>
      <c r="P141" s="59">
        <f t="shared" si="20"/>
        <v>0.393390235690236</v>
      </c>
      <c r="Q141" s="59">
        <f t="shared" si="21"/>
        <v>0.366900366900367</v>
      </c>
      <c r="R141" s="59">
        <f t="shared" si="22"/>
        <v>0.36671971123666</v>
      </c>
      <c r="S141" s="59">
        <f t="shared" si="23"/>
        <v>0.356276839327687</v>
      </c>
      <c r="T141" s="35"/>
    </row>
    <row r="142" s="38" customFormat="1" customHeight="1" spans="1:20">
      <c r="A142" s="51">
        <v>140</v>
      </c>
      <c r="B142" s="24">
        <v>122718</v>
      </c>
      <c r="C142" s="25" t="s">
        <v>178</v>
      </c>
      <c r="D142" s="24" t="s">
        <v>34</v>
      </c>
      <c r="E142" s="24" t="s">
        <v>25</v>
      </c>
      <c r="F142" s="51">
        <v>2076.8</v>
      </c>
      <c r="G142" s="51">
        <f t="shared" si="16"/>
        <v>12460.8</v>
      </c>
      <c r="H142" s="52">
        <v>539.968</v>
      </c>
      <c r="I142" s="52">
        <f t="shared" si="17"/>
        <v>3239.808</v>
      </c>
      <c r="J142" s="51">
        <v>2227.84</v>
      </c>
      <c r="K142" s="51">
        <f t="shared" si="18"/>
        <v>13367.04</v>
      </c>
      <c r="L142" s="52">
        <v>556.068864</v>
      </c>
      <c r="M142" s="52">
        <f t="shared" si="19"/>
        <v>3336.413184</v>
      </c>
      <c r="N142" s="57">
        <v>4174.04</v>
      </c>
      <c r="O142" s="57">
        <v>1587.6</v>
      </c>
      <c r="P142" s="59">
        <f t="shared" si="20"/>
        <v>0.334973677452491</v>
      </c>
      <c r="Q142" s="59">
        <f t="shared" si="21"/>
        <v>0.490029038757852</v>
      </c>
      <c r="R142" s="59">
        <f t="shared" si="22"/>
        <v>0.312263597625203</v>
      </c>
      <c r="S142" s="59">
        <f t="shared" si="23"/>
        <v>0.475840344839016</v>
      </c>
      <c r="T142" s="35"/>
    </row>
    <row r="143" s="38" customFormat="1" customHeight="1" spans="1:20">
      <c r="A143" s="51" t="s">
        <v>179</v>
      </c>
      <c r="B143" s="51"/>
      <c r="C143" s="51"/>
      <c r="D143" s="51"/>
      <c r="E143" s="51"/>
      <c r="F143" s="51">
        <f t="shared" ref="F143:O143" si="24">SUM(F3:F142)</f>
        <v>1226000.6</v>
      </c>
      <c r="G143" s="51">
        <f t="shared" si="24"/>
        <v>7356003.6</v>
      </c>
      <c r="H143" s="52">
        <f t="shared" si="24"/>
        <v>346750.38266</v>
      </c>
      <c r="I143" s="52">
        <f t="shared" si="24"/>
        <v>2080502.29596</v>
      </c>
      <c r="J143" s="51">
        <f t="shared" si="24"/>
        <v>1315164.28</v>
      </c>
      <c r="K143" s="51">
        <f t="shared" si="24"/>
        <v>7890985.68</v>
      </c>
      <c r="L143" s="52">
        <f t="shared" si="24"/>
        <v>357089.84861568</v>
      </c>
      <c r="M143" s="52">
        <f t="shared" si="24"/>
        <v>2142539.09169408</v>
      </c>
      <c r="N143" s="57">
        <f t="shared" si="24"/>
        <v>6387678.06</v>
      </c>
      <c r="O143" s="57">
        <f t="shared" si="24"/>
        <v>1731970.15</v>
      </c>
      <c r="P143" s="59">
        <f t="shared" si="20"/>
        <v>0.868362552187985</v>
      </c>
      <c r="Q143" s="59">
        <f t="shared" si="21"/>
        <v>0.832476923175334</v>
      </c>
      <c r="R143" s="59">
        <f t="shared" si="22"/>
        <v>0.809490514751511</v>
      </c>
      <c r="S143" s="59">
        <f t="shared" si="23"/>
        <v>0.808372718478873</v>
      </c>
      <c r="T143" s="61"/>
    </row>
  </sheetData>
  <sortState ref="A1:S143">
    <sortCondition ref="P1" descending="1"/>
  </sortState>
  <mergeCells count="7">
    <mergeCell ref="A1:E1"/>
    <mergeCell ref="F1:I1"/>
    <mergeCell ref="J1:M1"/>
    <mergeCell ref="N1:O1"/>
    <mergeCell ref="P1:S1"/>
    <mergeCell ref="A143:E143"/>
    <mergeCell ref="T1:T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I24" sqref="I24"/>
    </sheetView>
  </sheetViews>
  <sheetFormatPr defaultColWidth="9" defaultRowHeight="13.5" outlineLevelCol="7"/>
  <sheetData>
    <row r="1" spans="1:8">
      <c r="A1" s="32" t="s">
        <v>180</v>
      </c>
      <c r="B1" s="32"/>
      <c r="C1" s="32"/>
      <c r="D1" s="32"/>
      <c r="E1" s="32"/>
      <c r="F1" s="32"/>
      <c r="G1" s="33"/>
      <c r="H1" s="32"/>
    </row>
    <row r="2" spans="1:8">
      <c r="A2" s="34" t="s">
        <v>6</v>
      </c>
      <c r="B2" s="34" t="s">
        <v>181</v>
      </c>
      <c r="C2" s="34" t="s">
        <v>182</v>
      </c>
      <c r="D2" s="34" t="s">
        <v>183</v>
      </c>
      <c r="E2" s="34" t="s">
        <v>184</v>
      </c>
      <c r="F2" s="34" t="s">
        <v>185</v>
      </c>
      <c r="G2" s="33" t="s">
        <v>186</v>
      </c>
      <c r="H2" s="34" t="s">
        <v>187</v>
      </c>
    </row>
    <row r="3" spans="1:8">
      <c r="A3" s="35"/>
      <c r="B3" s="35"/>
      <c r="C3" s="35"/>
      <c r="D3" s="35"/>
      <c r="E3" s="35"/>
      <c r="F3" s="35"/>
      <c r="G3" s="36">
        <v>20</v>
      </c>
      <c r="H3" s="35"/>
    </row>
    <row r="4" spans="1:8">
      <c r="A4" s="37"/>
      <c r="B4" s="37"/>
      <c r="C4" s="37"/>
      <c r="D4" s="37"/>
      <c r="E4" s="37"/>
      <c r="F4" s="37"/>
      <c r="G4" s="37"/>
      <c r="H4" s="37"/>
    </row>
    <row r="5" spans="1:8">
      <c r="A5" s="37"/>
      <c r="B5" s="37"/>
      <c r="C5" s="37"/>
      <c r="D5" s="37"/>
      <c r="E5" s="37"/>
      <c r="F5" s="37"/>
      <c r="G5" s="37"/>
      <c r="H5" s="37"/>
    </row>
    <row r="6" spans="1:8">
      <c r="A6" s="37"/>
      <c r="B6" s="37"/>
      <c r="C6" s="37"/>
      <c r="D6" s="37"/>
      <c r="E6" s="37"/>
      <c r="F6" s="37"/>
      <c r="G6" s="37"/>
      <c r="H6" s="37"/>
    </row>
    <row r="7" spans="1:8">
      <c r="A7" s="37"/>
      <c r="B7" s="37"/>
      <c r="C7" s="37"/>
      <c r="D7" s="37"/>
      <c r="E7" s="37"/>
      <c r="F7" s="37"/>
      <c r="G7" s="37"/>
      <c r="H7" s="37"/>
    </row>
    <row r="8" spans="1:8">
      <c r="A8" s="37"/>
      <c r="B8" s="37"/>
      <c r="C8" s="37"/>
      <c r="D8" s="37"/>
      <c r="E8" s="37"/>
      <c r="F8" s="37"/>
      <c r="G8" s="37"/>
      <c r="H8" s="37"/>
    </row>
    <row r="9" spans="1:8">
      <c r="A9" s="37"/>
      <c r="B9" s="37"/>
      <c r="C9" s="37"/>
      <c r="D9" s="37"/>
      <c r="E9" s="37"/>
      <c r="F9" s="37"/>
      <c r="G9" s="37"/>
      <c r="H9" s="37"/>
    </row>
    <row r="10" spans="1:8">
      <c r="A10" s="37"/>
      <c r="B10" s="37"/>
      <c r="C10" s="37"/>
      <c r="D10" s="37"/>
      <c r="E10" s="37"/>
      <c r="F10" s="37"/>
      <c r="G10" s="37"/>
      <c r="H10" s="37"/>
    </row>
    <row r="11" spans="1:8">
      <c r="A11" s="37"/>
      <c r="B11" s="37"/>
      <c r="C11" s="37"/>
      <c r="D11" s="37"/>
      <c r="E11" s="37"/>
      <c r="F11" s="37"/>
      <c r="G11" s="37"/>
      <c r="H11" s="37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K144"/>
  <sheetViews>
    <sheetView workbookViewId="0">
      <selection activeCell="J1" sqref="J1:M1"/>
    </sheetView>
  </sheetViews>
  <sheetFormatPr defaultColWidth="9" defaultRowHeight="13.5"/>
  <cols>
    <col min="1" max="1" width="5.125" style="2" customWidth="1"/>
    <col min="2" max="2" width="7.5" style="3" customWidth="1"/>
    <col min="3" max="3" width="19" style="4" customWidth="1"/>
    <col min="4" max="4" width="13.625" style="3" customWidth="1"/>
    <col min="5" max="5" width="6.5" style="5" customWidth="1"/>
    <col min="6" max="6" width="13.625" style="6" customWidth="1"/>
    <col min="7" max="7" width="9.375" style="7" customWidth="1"/>
    <col min="8" max="8" width="13.375" style="6" customWidth="1"/>
    <col min="9" max="9" width="9.25" style="7" customWidth="1"/>
    <col min="10" max="10" width="14.125" style="8" customWidth="1"/>
    <col min="11" max="11" width="11" style="9" customWidth="1"/>
    <col min="12" max="16384" width="9" style="1"/>
  </cols>
  <sheetData>
    <row r="1" s="1" customFormat="1" ht="35" customHeight="1" spans="1:11">
      <c r="A1" s="10" t="s">
        <v>6</v>
      </c>
      <c r="B1" s="11" t="s">
        <v>7</v>
      </c>
      <c r="C1" s="11" t="s">
        <v>8</v>
      </c>
      <c r="D1" s="11" t="s">
        <v>188</v>
      </c>
      <c r="E1" s="11" t="s">
        <v>10</v>
      </c>
      <c r="F1" s="12" t="s">
        <v>189</v>
      </c>
      <c r="G1" s="12"/>
      <c r="H1" s="12" t="s">
        <v>190</v>
      </c>
      <c r="I1" s="12"/>
      <c r="J1" s="12" t="s">
        <v>191</v>
      </c>
      <c r="K1" s="12"/>
    </row>
    <row r="2" s="1" customFormat="1" ht="38" customHeight="1" spans="1:11">
      <c r="A2" s="13"/>
      <c r="B2" s="14"/>
      <c r="C2" s="15"/>
      <c r="D2" s="14"/>
      <c r="E2" s="14"/>
      <c r="F2" s="16" t="s">
        <v>192</v>
      </c>
      <c r="G2" s="17" t="s">
        <v>193</v>
      </c>
      <c r="H2" s="12" t="s">
        <v>194</v>
      </c>
      <c r="I2" s="17" t="s">
        <v>193</v>
      </c>
      <c r="J2" s="12" t="s">
        <v>195</v>
      </c>
      <c r="K2" s="26" t="s">
        <v>193</v>
      </c>
    </row>
    <row r="3" s="1" customFormat="1" spans="1:11">
      <c r="A3" s="18">
        <v>1</v>
      </c>
      <c r="B3" s="19">
        <v>110378</v>
      </c>
      <c r="C3" s="20" t="s">
        <v>108</v>
      </c>
      <c r="D3" s="19" t="s">
        <v>196</v>
      </c>
      <c r="E3" s="19" t="s">
        <v>25</v>
      </c>
      <c r="F3" s="21">
        <v>12984.3870632515</v>
      </c>
      <c r="G3" s="22">
        <f t="shared" ref="G3:G66" si="0">F3/46</f>
        <v>282.269283983728</v>
      </c>
      <c r="H3" s="21">
        <v>2639.25</v>
      </c>
      <c r="I3" s="22">
        <f t="shared" ref="I3:I66" si="1">H3/46</f>
        <v>57.375</v>
      </c>
      <c r="J3" s="27">
        <f>K3*26</f>
        <v>4762.1840332307</v>
      </c>
      <c r="K3" s="28">
        <v>183.160924355027</v>
      </c>
    </row>
    <row r="4" s="1" customFormat="1" spans="1:11">
      <c r="A4" s="23">
        <v>2</v>
      </c>
      <c r="B4" s="24">
        <v>113008</v>
      </c>
      <c r="C4" s="25" t="s">
        <v>83</v>
      </c>
      <c r="D4" s="19" t="s">
        <v>197</v>
      </c>
      <c r="E4" s="24" t="s">
        <v>25</v>
      </c>
      <c r="F4" s="21">
        <v>12787.6894362904</v>
      </c>
      <c r="G4" s="22">
        <f t="shared" si="0"/>
        <v>277.993248615009</v>
      </c>
      <c r="H4" s="21">
        <v>1917.08709677419</v>
      </c>
      <c r="I4" s="22">
        <f t="shared" si="1"/>
        <v>41.6758064516128</v>
      </c>
      <c r="J4" s="27">
        <f t="shared" ref="J4:J35" si="2">K4*26</f>
        <v>1733.33333333333</v>
      </c>
      <c r="K4" s="28">
        <v>66.6666666666667</v>
      </c>
    </row>
    <row r="5" s="1" customFormat="1" spans="1:11">
      <c r="A5" s="23">
        <v>3</v>
      </c>
      <c r="B5" s="24">
        <v>113833</v>
      </c>
      <c r="C5" s="25" t="s">
        <v>152</v>
      </c>
      <c r="D5" s="19" t="s">
        <v>24</v>
      </c>
      <c r="E5" s="24" t="s">
        <v>25</v>
      </c>
      <c r="F5" s="21">
        <v>13026.7208961679</v>
      </c>
      <c r="G5" s="22">
        <f t="shared" si="0"/>
        <v>283.189584699302</v>
      </c>
      <c r="H5" s="21">
        <v>2652.70466636819</v>
      </c>
      <c r="I5" s="22">
        <f t="shared" si="1"/>
        <v>57.6674927471346</v>
      </c>
      <c r="J5" s="27">
        <f t="shared" si="2"/>
        <v>1749.52041201704</v>
      </c>
      <c r="K5" s="28">
        <v>67.28924661604</v>
      </c>
    </row>
    <row r="6" s="1" customFormat="1" spans="1:11">
      <c r="A6" s="23">
        <v>4</v>
      </c>
      <c r="B6" s="24">
        <v>114069</v>
      </c>
      <c r="C6" s="25" t="s">
        <v>96</v>
      </c>
      <c r="D6" s="19" t="s">
        <v>198</v>
      </c>
      <c r="E6" s="24" t="s">
        <v>25</v>
      </c>
      <c r="F6" s="21">
        <v>6064.19415510201</v>
      </c>
      <c r="G6" s="22">
        <f t="shared" si="0"/>
        <v>131.830307719609</v>
      </c>
      <c r="H6" s="21">
        <v>1954.45161290323</v>
      </c>
      <c r="I6" s="22">
        <f t="shared" si="1"/>
        <v>42.4880785413746</v>
      </c>
      <c r="J6" s="27">
        <f t="shared" si="2"/>
        <v>1733.33333333333</v>
      </c>
      <c r="K6" s="28">
        <v>66.6666666666667</v>
      </c>
    </row>
    <row r="7" s="1" customFormat="1" spans="1:11">
      <c r="A7" s="23">
        <v>5</v>
      </c>
      <c r="B7" s="24">
        <v>102567</v>
      </c>
      <c r="C7" s="25" t="s">
        <v>128</v>
      </c>
      <c r="D7" s="19" t="s">
        <v>199</v>
      </c>
      <c r="E7" s="24" t="s">
        <v>30</v>
      </c>
      <c r="F7" s="21">
        <v>20391.6180036648</v>
      </c>
      <c r="G7" s="22">
        <f t="shared" si="0"/>
        <v>443.29604355793</v>
      </c>
      <c r="H7" s="21">
        <v>3224.54902447207</v>
      </c>
      <c r="I7" s="22">
        <f t="shared" si="1"/>
        <v>70.0988918363494</v>
      </c>
      <c r="J7" s="27">
        <f t="shared" si="2"/>
        <v>1733.33333333333</v>
      </c>
      <c r="K7" s="28">
        <v>66.6666666666667</v>
      </c>
    </row>
    <row r="8" s="1" customFormat="1" spans="1:11">
      <c r="A8" s="23">
        <v>6</v>
      </c>
      <c r="B8" s="24">
        <v>104430</v>
      </c>
      <c r="C8" s="25" t="s">
        <v>113</v>
      </c>
      <c r="D8" s="19" t="s">
        <v>198</v>
      </c>
      <c r="E8" s="24" t="s">
        <v>30</v>
      </c>
      <c r="F8" s="21">
        <v>24597.91887055</v>
      </c>
      <c r="G8" s="22">
        <f t="shared" si="0"/>
        <v>534.737366751087</v>
      </c>
      <c r="H8" s="21">
        <v>2804.51612903226</v>
      </c>
      <c r="I8" s="22">
        <f t="shared" si="1"/>
        <v>60.9677419354839</v>
      </c>
      <c r="J8" s="27">
        <f t="shared" si="2"/>
        <v>1733.33333333333</v>
      </c>
      <c r="K8" s="28">
        <v>66.6666666666667</v>
      </c>
    </row>
    <row r="9" s="1" customFormat="1" spans="1:11">
      <c r="A9" s="23">
        <v>7</v>
      </c>
      <c r="B9" s="24">
        <v>106568</v>
      </c>
      <c r="C9" s="25" t="s">
        <v>159</v>
      </c>
      <c r="D9" s="19" t="s">
        <v>198</v>
      </c>
      <c r="E9" s="24" t="s">
        <v>25</v>
      </c>
      <c r="F9" s="21">
        <v>9647.92992623116</v>
      </c>
      <c r="G9" s="22">
        <f t="shared" si="0"/>
        <v>209.737607091982</v>
      </c>
      <c r="H9" s="21">
        <v>2424.83707647115</v>
      </c>
      <c r="I9" s="22">
        <f t="shared" si="1"/>
        <v>52.7138494885033</v>
      </c>
      <c r="J9" s="27">
        <f t="shared" si="2"/>
        <v>1733.33333333333</v>
      </c>
      <c r="K9" s="28">
        <v>66.6666666666667</v>
      </c>
    </row>
    <row r="10" s="1" customFormat="1" spans="1:11">
      <c r="A10" s="23">
        <v>8</v>
      </c>
      <c r="B10" s="24">
        <v>713</v>
      </c>
      <c r="C10" s="25" t="s">
        <v>60</v>
      </c>
      <c r="D10" s="19" t="s">
        <v>196</v>
      </c>
      <c r="E10" s="24" t="s">
        <v>30</v>
      </c>
      <c r="F10" s="21">
        <v>14939.3601884561</v>
      </c>
      <c r="G10" s="22">
        <f t="shared" si="0"/>
        <v>324.768699749046</v>
      </c>
      <c r="H10" s="21">
        <v>3769.42995672297</v>
      </c>
      <c r="I10" s="22">
        <f t="shared" si="1"/>
        <v>81.9441294939776</v>
      </c>
      <c r="J10" s="27">
        <f t="shared" si="2"/>
        <v>1733.33333333333</v>
      </c>
      <c r="K10" s="28">
        <v>66.6666666666667</v>
      </c>
    </row>
    <row r="11" s="1" customFormat="1" spans="1:11">
      <c r="A11" s="23">
        <v>9</v>
      </c>
      <c r="B11" s="24">
        <v>371</v>
      </c>
      <c r="C11" s="25" t="s">
        <v>167</v>
      </c>
      <c r="D11" s="19" t="s">
        <v>199</v>
      </c>
      <c r="E11" s="24" t="s">
        <v>25</v>
      </c>
      <c r="F11" s="21">
        <v>18330.0951114417</v>
      </c>
      <c r="G11" s="22">
        <f t="shared" si="0"/>
        <v>398.480328509602</v>
      </c>
      <c r="H11" s="21">
        <v>4101.18228803317</v>
      </c>
      <c r="I11" s="22">
        <f t="shared" si="1"/>
        <v>89.1561366963733</v>
      </c>
      <c r="J11" s="27">
        <f t="shared" si="2"/>
        <v>1733.33333333333</v>
      </c>
      <c r="K11" s="28">
        <v>66.6666666666667</v>
      </c>
    </row>
    <row r="12" s="1" customFormat="1" spans="1:11">
      <c r="A12" s="23">
        <v>10</v>
      </c>
      <c r="B12" s="24">
        <v>113025</v>
      </c>
      <c r="C12" s="25" t="s">
        <v>87</v>
      </c>
      <c r="D12" s="19" t="s">
        <v>24</v>
      </c>
      <c r="E12" s="24" t="s">
        <v>30</v>
      </c>
      <c r="F12" s="21">
        <v>21689.8308062145</v>
      </c>
      <c r="G12" s="22">
        <f t="shared" si="0"/>
        <v>471.518061004663</v>
      </c>
      <c r="H12" s="21">
        <v>2529.29032258065</v>
      </c>
      <c r="I12" s="22">
        <f t="shared" si="1"/>
        <v>54.9845722300141</v>
      </c>
      <c r="J12" s="27">
        <f t="shared" si="2"/>
        <v>1733.33333333333</v>
      </c>
      <c r="K12" s="28">
        <v>66.6666666666667</v>
      </c>
    </row>
    <row r="13" s="1" customFormat="1" spans="1:11">
      <c r="A13" s="23">
        <v>11</v>
      </c>
      <c r="B13" s="24">
        <v>114286</v>
      </c>
      <c r="C13" s="25" t="s">
        <v>49</v>
      </c>
      <c r="D13" s="19" t="s">
        <v>24</v>
      </c>
      <c r="E13" s="24" t="s">
        <v>30</v>
      </c>
      <c r="F13" s="21">
        <v>27086.6704118092</v>
      </c>
      <c r="G13" s="22">
        <f t="shared" si="0"/>
        <v>588.840661126287</v>
      </c>
      <c r="H13" s="21">
        <v>3678.96774193548</v>
      </c>
      <c r="I13" s="22">
        <f t="shared" si="1"/>
        <v>79.977559607293</v>
      </c>
      <c r="J13" s="27">
        <f t="shared" si="2"/>
        <v>2574.38028653159</v>
      </c>
      <c r="K13" s="28">
        <v>99.0146264050611</v>
      </c>
    </row>
    <row r="14" s="1" customFormat="1" spans="1:11">
      <c r="A14" s="23">
        <v>12</v>
      </c>
      <c r="B14" s="24">
        <v>114844</v>
      </c>
      <c r="C14" s="25" t="s">
        <v>132</v>
      </c>
      <c r="D14" s="19" t="s">
        <v>197</v>
      </c>
      <c r="E14" s="24" t="s">
        <v>32</v>
      </c>
      <c r="F14" s="21">
        <v>16492.1973470242</v>
      </c>
      <c r="G14" s="22">
        <f t="shared" si="0"/>
        <v>358.526029283135</v>
      </c>
      <c r="H14" s="21">
        <v>4886.12903225806</v>
      </c>
      <c r="I14" s="22">
        <f t="shared" si="1"/>
        <v>106.220196353436</v>
      </c>
      <c r="J14" s="27">
        <f t="shared" si="2"/>
        <v>3981.56320606296</v>
      </c>
      <c r="K14" s="28">
        <v>153.137046387037</v>
      </c>
    </row>
    <row r="15" s="1" customFormat="1" spans="1:11">
      <c r="A15" s="23">
        <v>13</v>
      </c>
      <c r="B15" s="24">
        <v>104838</v>
      </c>
      <c r="C15" s="25" t="s">
        <v>171</v>
      </c>
      <c r="D15" s="19" t="s">
        <v>200</v>
      </c>
      <c r="E15" s="24" t="s">
        <v>30</v>
      </c>
      <c r="F15" s="21">
        <v>20159.3439245536</v>
      </c>
      <c r="G15" s="22">
        <f t="shared" si="0"/>
        <v>438.246607055513</v>
      </c>
      <c r="H15" s="21">
        <v>3708.65463270846</v>
      </c>
      <c r="I15" s="22">
        <f t="shared" si="1"/>
        <v>80.62292679801</v>
      </c>
      <c r="J15" s="27">
        <f t="shared" si="2"/>
        <v>4429.53553631787</v>
      </c>
      <c r="K15" s="28">
        <v>170.366751396841</v>
      </c>
    </row>
    <row r="16" s="1" customFormat="1" spans="1:11">
      <c r="A16" s="23">
        <v>14</v>
      </c>
      <c r="B16" s="24">
        <v>106865</v>
      </c>
      <c r="C16" s="25" t="s">
        <v>81</v>
      </c>
      <c r="D16" s="19" t="s">
        <v>201</v>
      </c>
      <c r="E16" s="24" t="s">
        <v>30</v>
      </c>
      <c r="F16" s="21">
        <v>16502.1373578863</v>
      </c>
      <c r="G16" s="22">
        <f t="shared" si="0"/>
        <v>358.742116475789</v>
      </c>
      <c r="H16" s="21">
        <v>3372.38709677419</v>
      </c>
      <c r="I16" s="22">
        <f t="shared" si="1"/>
        <v>73.312762973352</v>
      </c>
      <c r="J16" s="27">
        <f t="shared" si="2"/>
        <v>1733.33333333333</v>
      </c>
      <c r="K16" s="28">
        <v>66.6666666666667</v>
      </c>
    </row>
    <row r="17" s="1" customFormat="1" spans="1:11">
      <c r="A17" s="23">
        <v>15</v>
      </c>
      <c r="B17" s="24">
        <v>573</v>
      </c>
      <c r="C17" s="25" t="s">
        <v>173</v>
      </c>
      <c r="D17" s="19" t="s">
        <v>198</v>
      </c>
      <c r="E17" s="24" t="s">
        <v>30</v>
      </c>
      <c r="F17" s="21">
        <v>26443.4357297748</v>
      </c>
      <c r="G17" s="22">
        <f t="shared" si="0"/>
        <v>574.857298473365</v>
      </c>
      <c r="H17" s="21">
        <v>4019.31128087618</v>
      </c>
      <c r="I17" s="22">
        <f t="shared" si="1"/>
        <v>87.3763321929604</v>
      </c>
      <c r="J17" s="27">
        <f t="shared" si="2"/>
        <v>1733.33333333333</v>
      </c>
      <c r="K17" s="28">
        <v>66.6666666666667</v>
      </c>
    </row>
    <row r="18" s="1" customFormat="1" spans="1:11">
      <c r="A18" s="23">
        <v>16</v>
      </c>
      <c r="B18" s="24">
        <v>108277</v>
      </c>
      <c r="C18" s="25" t="s">
        <v>90</v>
      </c>
      <c r="D18" s="19" t="s">
        <v>39</v>
      </c>
      <c r="E18" s="24" t="s">
        <v>35</v>
      </c>
      <c r="F18" s="21">
        <v>28275.1197309473</v>
      </c>
      <c r="G18" s="22">
        <f t="shared" si="0"/>
        <v>614.676515890159</v>
      </c>
      <c r="H18" s="21">
        <v>4996.43703820195</v>
      </c>
      <c r="I18" s="22">
        <f t="shared" si="1"/>
        <v>108.618196482651</v>
      </c>
      <c r="J18" s="27">
        <f t="shared" si="2"/>
        <v>4663.81340095208</v>
      </c>
      <c r="K18" s="28">
        <v>179.377438498157</v>
      </c>
    </row>
    <row r="19" s="1" customFormat="1" spans="1:11">
      <c r="A19" s="23">
        <v>17</v>
      </c>
      <c r="B19" s="24">
        <v>56</v>
      </c>
      <c r="C19" s="25" t="s">
        <v>202</v>
      </c>
      <c r="D19" s="19" t="s">
        <v>196</v>
      </c>
      <c r="E19" s="24" t="s">
        <v>30</v>
      </c>
      <c r="F19" s="21">
        <v>22748.4690270373</v>
      </c>
      <c r="G19" s="22">
        <f t="shared" si="0"/>
        <v>494.531935370376</v>
      </c>
      <c r="H19" s="21">
        <v>2797.86259112451</v>
      </c>
      <c r="I19" s="22">
        <f t="shared" si="1"/>
        <v>60.8230998070546</v>
      </c>
      <c r="J19" s="27">
        <f t="shared" si="2"/>
        <v>2376.31447385343</v>
      </c>
      <c r="K19" s="28">
        <v>91.3967105328244</v>
      </c>
    </row>
    <row r="20" s="1" customFormat="1" spans="1:11">
      <c r="A20" s="23">
        <v>18</v>
      </c>
      <c r="B20" s="24">
        <v>740</v>
      </c>
      <c r="C20" s="25" t="s">
        <v>71</v>
      </c>
      <c r="D20" s="19" t="s">
        <v>198</v>
      </c>
      <c r="E20" s="24" t="s">
        <v>30</v>
      </c>
      <c r="F20" s="21">
        <v>36695.940353358</v>
      </c>
      <c r="G20" s="22">
        <f t="shared" si="0"/>
        <v>797.737833768652</v>
      </c>
      <c r="H20" s="21">
        <v>3125.03225806452</v>
      </c>
      <c r="I20" s="22">
        <f t="shared" si="1"/>
        <v>67.9354838709678</v>
      </c>
      <c r="J20" s="27">
        <f t="shared" si="2"/>
        <v>2751.42641803622</v>
      </c>
      <c r="K20" s="28">
        <v>105.824093001393</v>
      </c>
    </row>
    <row r="21" s="1" customFormat="1" spans="1:11">
      <c r="A21" s="23">
        <v>19</v>
      </c>
      <c r="B21" s="24">
        <v>738</v>
      </c>
      <c r="C21" s="25" t="s">
        <v>119</v>
      </c>
      <c r="D21" s="19" t="s">
        <v>196</v>
      </c>
      <c r="E21" s="24" t="s">
        <v>30</v>
      </c>
      <c r="F21" s="21">
        <v>17519.536752292</v>
      </c>
      <c r="G21" s="22">
        <f t="shared" si="0"/>
        <v>380.859494615043</v>
      </c>
      <c r="H21" s="21">
        <v>2989.16129032258</v>
      </c>
      <c r="I21" s="22">
        <f t="shared" si="1"/>
        <v>64.9817671809257</v>
      </c>
      <c r="J21" s="27">
        <f t="shared" si="2"/>
        <v>2704.08781885437</v>
      </c>
      <c r="K21" s="28">
        <v>104.003377648245</v>
      </c>
    </row>
    <row r="22" s="1" customFormat="1" spans="1:11">
      <c r="A22" s="23">
        <v>20</v>
      </c>
      <c r="B22" s="24">
        <v>351</v>
      </c>
      <c r="C22" s="25" t="s">
        <v>88</v>
      </c>
      <c r="D22" s="19" t="s">
        <v>196</v>
      </c>
      <c r="E22" s="24" t="s">
        <v>30</v>
      </c>
      <c r="F22" s="21">
        <v>15756.6641832678</v>
      </c>
      <c r="G22" s="22">
        <f t="shared" si="0"/>
        <v>342.536177897126</v>
      </c>
      <c r="H22" s="21">
        <v>2912.51612903226</v>
      </c>
      <c r="I22" s="22">
        <f t="shared" si="1"/>
        <v>63.3155680224404</v>
      </c>
      <c r="J22" s="27">
        <f t="shared" si="2"/>
        <v>1733.33333333333</v>
      </c>
      <c r="K22" s="28">
        <v>66.6666666666667</v>
      </c>
    </row>
    <row r="23" s="1" customFormat="1" spans="1:11">
      <c r="A23" s="23">
        <v>21</v>
      </c>
      <c r="B23" s="24">
        <v>710</v>
      </c>
      <c r="C23" s="25" t="s">
        <v>135</v>
      </c>
      <c r="D23" s="19" t="s">
        <v>196</v>
      </c>
      <c r="E23" s="24" t="s">
        <v>30</v>
      </c>
      <c r="F23" s="21">
        <v>22076.9415758757</v>
      </c>
      <c r="G23" s="22">
        <f t="shared" si="0"/>
        <v>479.933512519037</v>
      </c>
      <c r="H23" s="21">
        <v>3205.16129032258</v>
      </c>
      <c r="I23" s="22">
        <f t="shared" si="1"/>
        <v>69.6774193548387</v>
      </c>
      <c r="J23" s="27">
        <f t="shared" si="2"/>
        <v>1733.33333333333</v>
      </c>
      <c r="K23" s="28">
        <v>66.6666666666667</v>
      </c>
    </row>
    <row r="24" s="1" customFormat="1" spans="1:11">
      <c r="A24" s="23">
        <v>22</v>
      </c>
      <c r="B24" s="24">
        <v>112415</v>
      </c>
      <c r="C24" s="25" t="s">
        <v>110</v>
      </c>
      <c r="D24" s="19" t="s">
        <v>203</v>
      </c>
      <c r="E24" s="24" t="s">
        <v>30</v>
      </c>
      <c r="F24" s="21">
        <v>18307.6556247736</v>
      </c>
      <c r="G24" s="22">
        <f t="shared" si="0"/>
        <v>397.992513582035</v>
      </c>
      <c r="H24" s="21">
        <v>2912.51612903226</v>
      </c>
      <c r="I24" s="22">
        <f t="shared" si="1"/>
        <v>63.3155680224404</v>
      </c>
      <c r="J24" s="27">
        <f t="shared" si="2"/>
        <v>1861.97372686907</v>
      </c>
      <c r="K24" s="28">
        <v>71.6143741103489</v>
      </c>
    </row>
    <row r="25" s="1" customFormat="1" spans="1:11">
      <c r="A25" s="23">
        <v>23</v>
      </c>
      <c r="B25" s="24">
        <v>113298</v>
      </c>
      <c r="C25" s="25" t="s">
        <v>148</v>
      </c>
      <c r="D25" s="19" t="s">
        <v>24</v>
      </c>
      <c r="E25" s="24" t="s">
        <v>25</v>
      </c>
      <c r="F25" s="21">
        <v>13920.1740472761</v>
      </c>
      <c r="G25" s="22">
        <f t="shared" si="0"/>
        <v>302.612479288611</v>
      </c>
      <c r="H25" s="21">
        <v>4067.11569327515</v>
      </c>
      <c r="I25" s="22">
        <f t="shared" si="1"/>
        <v>88.4155585494598</v>
      </c>
      <c r="J25" s="27">
        <f t="shared" si="2"/>
        <v>1733.33333333333</v>
      </c>
      <c r="K25" s="28">
        <v>66.6666666666667</v>
      </c>
    </row>
    <row r="26" s="1" customFormat="1" spans="1:11">
      <c r="A26" s="23">
        <v>24</v>
      </c>
      <c r="B26" s="24">
        <v>113299</v>
      </c>
      <c r="C26" s="25" t="s">
        <v>162</v>
      </c>
      <c r="D26" s="19" t="s">
        <v>197</v>
      </c>
      <c r="E26" s="24" t="s">
        <v>30</v>
      </c>
      <c r="F26" s="21">
        <v>13043.4151193122</v>
      </c>
      <c r="G26" s="22">
        <f t="shared" si="0"/>
        <v>283.552502593743</v>
      </c>
      <c r="H26" s="21">
        <v>2912.51612903226</v>
      </c>
      <c r="I26" s="22">
        <f t="shared" si="1"/>
        <v>63.3155680224404</v>
      </c>
      <c r="J26" s="27">
        <f t="shared" si="2"/>
        <v>3534.86470528851</v>
      </c>
      <c r="K26" s="28">
        <v>135.956334818789</v>
      </c>
    </row>
    <row r="27" s="1" customFormat="1" spans="1:11">
      <c r="A27" s="23">
        <v>25</v>
      </c>
      <c r="B27" s="24">
        <v>104533</v>
      </c>
      <c r="C27" s="25" t="s">
        <v>177</v>
      </c>
      <c r="D27" s="19" t="s">
        <v>34</v>
      </c>
      <c r="E27" s="24" t="s">
        <v>30</v>
      </c>
      <c r="F27" s="21">
        <v>44610.0883023329</v>
      </c>
      <c r="G27" s="22">
        <f t="shared" si="0"/>
        <v>969.784528311585</v>
      </c>
      <c r="H27" s="21">
        <v>4022.3492526865</v>
      </c>
      <c r="I27" s="22">
        <f t="shared" si="1"/>
        <v>87.4423750584022</v>
      </c>
      <c r="J27" s="27">
        <f t="shared" si="2"/>
        <v>1733.33333333333</v>
      </c>
      <c r="K27" s="28">
        <v>66.6666666666667</v>
      </c>
    </row>
    <row r="28" s="1" customFormat="1" spans="1:11">
      <c r="A28" s="23">
        <v>26</v>
      </c>
      <c r="B28" s="24">
        <v>105910</v>
      </c>
      <c r="C28" s="25" t="s">
        <v>142</v>
      </c>
      <c r="D28" s="19" t="s">
        <v>39</v>
      </c>
      <c r="E28" s="24" t="s">
        <v>30</v>
      </c>
      <c r="F28" s="21">
        <v>25248.7642552882</v>
      </c>
      <c r="G28" s="22">
        <f t="shared" si="0"/>
        <v>548.886179462787</v>
      </c>
      <c r="H28" s="21">
        <v>4566.58758283205</v>
      </c>
      <c r="I28" s="22">
        <f t="shared" si="1"/>
        <v>99.2736431050446</v>
      </c>
      <c r="J28" s="27">
        <f t="shared" si="2"/>
        <v>2835.14023434283</v>
      </c>
      <c r="K28" s="28">
        <v>109.043855167032</v>
      </c>
    </row>
    <row r="29" s="1" customFormat="1" spans="1:11">
      <c r="A29" s="23">
        <v>27</v>
      </c>
      <c r="B29" s="24">
        <v>706</v>
      </c>
      <c r="C29" s="25" t="s">
        <v>111</v>
      </c>
      <c r="D29" s="19" t="s">
        <v>196</v>
      </c>
      <c r="E29" s="24" t="s">
        <v>30</v>
      </c>
      <c r="F29" s="21">
        <v>25768.7040536788</v>
      </c>
      <c r="G29" s="22">
        <f t="shared" si="0"/>
        <v>560.189218558235</v>
      </c>
      <c r="H29" s="21">
        <v>6314.80597286587</v>
      </c>
      <c r="I29" s="22">
        <f t="shared" si="1"/>
        <v>137.278390714475</v>
      </c>
      <c r="J29" s="27">
        <f t="shared" si="2"/>
        <v>1733.33333333333</v>
      </c>
      <c r="K29" s="28">
        <v>66.6666666666667</v>
      </c>
    </row>
    <row r="30" s="1" customFormat="1" spans="1:11">
      <c r="A30" s="23">
        <v>28</v>
      </c>
      <c r="B30" s="24">
        <v>733</v>
      </c>
      <c r="C30" s="25" t="s">
        <v>65</v>
      </c>
      <c r="D30" s="19" t="s">
        <v>198</v>
      </c>
      <c r="E30" s="24" t="s">
        <v>30</v>
      </c>
      <c r="F30" s="21">
        <v>22758.3170943513</v>
      </c>
      <c r="G30" s="22">
        <f t="shared" si="0"/>
        <v>494.746023790246</v>
      </c>
      <c r="H30" s="21">
        <v>5004.81058855796</v>
      </c>
      <c r="I30" s="22">
        <f t="shared" si="1"/>
        <v>108.800230186043</v>
      </c>
      <c r="J30" s="27">
        <f t="shared" si="2"/>
        <v>3010.31061493339</v>
      </c>
      <c r="K30" s="28">
        <v>115.781177497438</v>
      </c>
    </row>
    <row r="31" s="1" customFormat="1" spans="1:11">
      <c r="A31" s="23">
        <v>29</v>
      </c>
      <c r="B31" s="24">
        <v>723</v>
      </c>
      <c r="C31" s="25" t="s">
        <v>94</v>
      </c>
      <c r="D31" s="19" t="s">
        <v>197</v>
      </c>
      <c r="E31" s="24" t="s">
        <v>25</v>
      </c>
      <c r="F31" s="21">
        <v>25659.3855869996</v>
      </c>
      <c r="G31" s="22">
        <f t="shared" si="0"/>
        <v>557.812730152165</v>
      </c>
      <c r="H31" s="21">
        <v>3235.20967741936</v>
      </c>
      <c r="I31" s="22">
        <f t="shared" si="1"/>
        <v>70.3306451612904</v>
      </c>
      <c r="J31" s="27">
        <f t="shared" si="2"/>
        <v>1748.44052974672</v>
      </c>
      <c r="K31" s="28">
        <v>67.2477126825661</v>
      </c>
    </row>
    <row r="32" s="1" customFormat="1" spans="1:11">
      <c r="A32" s="23">
        <v>30</v>
      </c>
      <c r="B32" s="24">
        <v>732</v>
      </c>
      <c r="C32" s="25" t="s">
        <v>97</v>
      </c>
      <c r="D32" s="19" t="s">
        <v>34</v>
      </c>
      <c r="E32" s="24" t="s">
        <v>30</v>
      </c>
      <c r="F32" s="21">
        <v>28102.6050898808</v>
      </c>
      <c r="G32" s="22">
        <f t="shared" si="0"/>
        <v>610.926197606104</v>
      </c>
      <c r="H32" s="21">
        <v>4650.70194672579</v>
      </c>
      <c r="I32" s="22">
        <f t="shared" si="1"/>
        <v>101.102216233169</v>
      </c>
      <c r="J32" s="27">
        <f t="shared" si="2"/>
        <v>4032.24954577102</v>
      </c>
      <c r="K32" s="28">
        <v>155.086520991193</v>
      </c>
    </row>
    <row r="33" s="1" customFormat="1" spans="1:11">
      <c r="A33" s="23">
        <v>31</v>
      </c>
      <c r="B33" s="24">
        <v>720</v>
      </c>
      <c r="C33" s="25" t="s">
        <v>139</v>
      </c>
      <c r="D33" s="19" t="s">
        <v>34</v>
      </c>
      <c r="E33" s="24" t="s">
        <v>30</v>
      </c>
      <c r="F33" s="21">
        <v>55560.1958549804</v>
      </c>
      <c r="G33" s="22">
        <f t="shared" si="0"/>
        <v>1207.83034467349</v>
      </c>
      <c r="H33" s="21">
        <v>10114.7757182739</v>
      </c>
      <c r="I33" s="22">
        <f t="shared" si="1"/>
        <v>219.886428658128</v>
      </c>
      <c r="J33" s="27">
        <f t="shared" si="2"/>
        <v>1733.33333333333</v>
      </c>
      <c r="K33" s="28">
        <v>66.6666666666667</v>
      </c>
    </row>
    <row r="34" s="1" customFormat="1" spans="1:11">
      <c r="A34" s="23">
        <v>32</v>
      </c>
      <c r="B34" s="24">
        <v>104429</v>
      </c>
      <c r="C34" s="25" t="s">
        <v>42</v>
      </c>
      <c r="D34" s="19" t="s">
        <v>24</v>
      </c>
      <c r="E34" s="24" t="s">
        <v>30</v>
      </c>
      <c r="F34" s="21">
        <v>16499.0267752764</v>
      </c>
      <c r="G34" s="22">
        <f t="shared" si="0"/>
        <v>358.674495114704</v>
      </c>
      <c r="H34" s="21">
        <v>2564.12903225806</v>
      </c>
      <c r="I34" s="22">
        <f t="shared" si="1"/>
        <v>55.7419354838709</v>
      </c>
      <c r="J34" s="27">
        <f t="shared" si="2"/>
        <v>1733.33333333333</v>
      </c>
      <c r="K34" s="28">
        <v>66.6666666666667</v>
      </c>
    </row>
    <row r="35" s="1" customFormat="1" spans="1:11">
      <c r="A35" s="23">
        <v>33</v>
      </c>
      <c r="B35" s="24">
        <v>106485</v>
      </c>
      <c r="C35" s="25" t="s">
        <v>59</v>
      </c>
      <c r="D35" s="19" t="s">
        <v>201</v>
      </c>
      <c r="E35" s="24" t="s">
        <v>30</v>
      </c>
      <c r="F35" s="21">
        <v>29211.4325321268</v>
      </c>
      <c r="G35" s="22">
        <f t="shared" si="0"/>
        <v>635.031142002756</v>
      </c>
      <c r="H35" s="21">
        <v>3702.61870473663</v>
      </c>
      <c r="I35" s="22">
        <f t="shared" si="1"/>
        <v>80.4917109725354</v>
      </c>
      <c r="J35" s="27">
        <f t="shared" si="2"/>
        <v>1733.33333333333</v>
      </c>
      <c r="K35" s="28">
        <v>66.6666666666667</v>
      </c>
    </row>
    <row r="36" s="1" customFormat="1" spans="1:11">
      <c r="A36" s="23">
        <v>34</v>
      </c>
      <c r="B36" s="24">
        <v>752</v>
      </c>
      <c r="C36" s="25" t="s">
        <v>204</v>
      </c>
      <c r="D36" s="19" t="s">
        <v>24</v>
      </c>
      <c r="E36" s="24" t="s">
        <v>30</v>
      </c>
      <c r="F36" s="21">
        <v>21544.1871589749</v>
      </c>
      <c r="G36" s="22">
        <f t="shared" si="0"/>
        <v>468.351894760324</v>
      </c>
      <c r="H36" s="21">
        <v>5061.63173371272</v>
      </c>
      <c r="I36" s="22">
        <f t="shared" si="1"/>
        <v>110.035472472016</v>
      </c>
      <c r="J36" s="27">
        <f t="shared" ref="J36:J67" si="3">K36*26</f>
        <v>1733.33333333333</v>
      </c>
      <c r="K36" s="28">
        <v>66.6666666666667</v>
      </c>
    </row>
    <row r="37" s="1" customFormat="1" spans="1:11">
      <c r="A37" s="23">
        <v>35</v>
      </c>
      <c r="B37" s="24">
        <v>594</v>
      </c>
      <c r="C37" s="25" t="s">
        <v>146</v>
      </c>
      <c r="D37" s="19" t="s">
        <v>34</v>
      </c>
      <c r="E37" s="24" t="s">
        <v>30</v>
      </c>
      <c r="F37" s="21">
        <v>26859.7582655621</v>
      </c>
      <c r="G37" s="22">
        <f t="shared" si="0"/>
        <v>583.907788381785</v>
      </c>
      <c r="H37" s="21">
        <v>3605.8064516129</v>
      </c>
      <c r="I37" s="22">
        <f t="shared" si="1"/>
        <v>78.3870967741935</v>
      </c>
      <c r="J37" s="27">
        <f t="shared" si="3"/>
        <v>4258.70448573362</v>
      </c>
      <c r="K37" s="28">
        <v>163.79632637437</v>
      </c>
    </row>
    <row r="38" s="1" customFormat="1" spans="1:11">
      <c r="A38" s="23">
        <v>36</v>
      </c>
      <c r="B38" s="24">
        <v>339</v>
      </c>
      <c r="C38" s="25" t="s">
        <v>95</v>
      </c>
      <c r="D38" s="19" t="s">
        <v>203</v>
      </c>
      <c r="E38" s="24" t="s">
        <v>30</v>
      </c>
      <c r="F38" s="21">
        <v>21610.2807011831</v>
      </c>
      <c r="G38" s="22">
        <f t="shared" si="0"/>
        <v>469.788710895285</v>
      </c>
      <c r="H38" s="21">
        <v>3955.34909436457</v>
      </c>
      <c r="I38" s="22">
        <f t="shared" si="1"/>
        <v>85.9858498774907</v>
      </c>
      <c r="J38" s="27">
        <f t="shared" si="3"/>
        <v>1733.33333333333</v>
      </c>
      <c r="K38" s="28">
        <v>66.6666666666667</v>
      </c>
    </row>
    <row r="39" s="1" customFormat="1" spans="1:11">
      <c r="A39" s="23">
        <v>37</v>
      </c>
      <c r="B39" s="24">
        <v>112888</v>
      </c>
      <c r="C39" s="25" t="s">
        <v>165</v>
      </c>
      <c r="D39" s="19" t="s">
        <v>24</v>
      </c>
      <c r="E39" s="24" t="s">
        <v>30</v>
      </c>
      <c r="F39" s="21">
        <v>14622.5228364885</v>
      </c>
      <c r="G39" s="22">
        <f t="shared" si="0"/>
        <v>317.880931228011</v>
      </c>
      <c r="H39" s="21">
        <v>3065.8064516129</v>
      </c>
      <c r="I39" s="22">
        <f t="shared" si="1"/>
        <v>66.6479663394109</v>
      </c>
      <c r="J39" s="27">
        <f t="shared" si="3"/>
        <v>1733.33333333333</v>
      </c>
      <c r="K39" s="28">
        <v>66.6666666666667</v>
      </c>
    </row>
    <row r="40" s="1" customFormat="1" spans="1:11">
      <c r="A40" s="23">
        <v>38</v>
      </c>
      <c r="B40" s="24">
        <v>107728</v>
      </c>
      <c r="C40" s="25" t="s">
        <v>72</v>
      </c>
      <c r="D40" s="19" t="s">
        <v>34</v>
      </c>
      <c r="E40" s="24" t="s">
        <v>30</v>
      </c>
      <c r="F40" s="21">
        <v>28356.515745954</v>
      </c>
      <c r="G40" s="22">
        <f t="shared" si="0"/>
        <v>616.445994477261</v>
      </c>
      <c r="H40" s="21">
        <v>3745.85806451613</v>
      </c>
      <c r="I40" s="22">
        <f t="shared" si="1"/>
        <v>81.4316970546985</v>
      </c>
      <c r="J40" s="27">
        <f t="shared" si="3"/>
        <v>1733.33333333333</v>
      </c>
      <c r="K40" s="28">
        <v>66.6666666666667</v>
      </c>
    </row>
    <row r="41" s="1" customFormat="1" spans="1:11">
      <c r="A41" s="23">
        <v>39</v>
      </c>
      <c r="B41" s="24">
        <v>102564</v>
      </c>
      <c r="C41" s="25" t="s">
        <v>86</v>
      </c>
      <c r="D41" s="19" t="s">
        <v>34</v>
      </c>
      <c r="E41" s="24" t="s">
        <v>30</v>
      </c>
      <c r="F41" s="21">
        <v>36713.2270442761</v>
      </c>
      <c r="G41" s="22">
        <f t="shared" si="0"/>
        <v>798.113631397307</v>
      </c>
      <c r="H41" s="21">
        <v>3365.41935483871</v>
      </c>
      <c r="I41" s="22">
        <f t="shared" si="1"/>
        <v>73.1612903225807</v>
      </c>
      <c r="J41" s="27">
        <f t="shared" si="3"/>
        <v>1786.15857833877</v>
      </c>
      <c r="K41" s="28">
        <v>68.6984068591833</v>
      </c>
    </row>
    <row r="42" s="1" customFormat="1" spans="1:11">
      <c r="A42" s="23">
        <v>40</v>
      </c>
      <c r="B42" s="24">
        <v>704</v>
      </c>
      <c r="C42" s="25" t="s">
        <v>62</v>
      </c>
      <c r="D42" s="19" t="s">
        <v>196</v>
      </c>
      <c r="E42" s="24" t="s">
        <v>30</v>
      </c>
      <c r="F42" s="21">
        <v>21249.5543253811</v>
      </c>
      <c r="G42" s="22">
        <f t="shared" si="0"/>
        <v>461.946833160459</v>
      </c>
      <c r="H42" s="21">
        <v>3065.8064516129</v>
      </c>
      <c r="I42" s="22">
        <f t="shared" si="1"/>
        <v>66.6479663394109</v>
      </c>
      <c r="J42" s="27">
        <f t="shared" si="3"/>
        <v>1733.33333333333</v>
      </c>
      <c r="K42" s="28">
        <v>66.6666666666667</v>
      </c>
    </row>
    <row r="43" s="1" customFormat="1" spans="1:11">
      <c r="A43" s="23">
        <v>41</v>
      </c>
      <c r="B43" s="24">
        <v>329</v>
      </c>
      <c r="C43" s="25" t="s">
        <v>161</v>
      </c>
      <c r="D43" s="19" t="s">
        <v>24</v>
      </c>
      <c r="E43" s="24" t="s">
        <v>21</v>
      </c>
      <c r="F43" s="21">
        <v>30795.6004956671</v>
      </c>
      <c r="G43" s="22">
        <f t="shared" si="0"/>
        <v>669.469575992763</v>
      </c>
      <c r="H43" s="21">
        <v>7481.51066959541</v>
      </c>
      <c r="I43" s="22">
        <f t="shared" si="1"/>
        <v>162.641536295552</v>
      </c>
      <c r="J43" s="27">
        <f t="shared" si="3"/>
        <v>10214.3148300117</v>
      </c>
      <c r="K43" s="28">
        <v>392.858262692756</v>
      </c>
    </row>
    <row r="44" s="1" customFormat="1" spans="1:11">
      <c r="A44" s="23">
        <v>42</v>
      </c>
      <c r="B44" s="24">
        <v>570</v>
      </c>
      <c r="C44" s="25" t="s">
        <v>77</v>
      </c>
      <c r="D44" s="19" t="s">
        <v>24</v>
      </c>
      <c r="E44" s="24" t="s">
        <v>30</v>
      </c>
      <c r="F44" s="21">
        <v>17218.3993983578</v>
      </c>
      <c r="G44" s="22">
        <f t="shared" si="0"/>
        <v>374.313030399083</v>
      </c>
      <c r="H44" s="21">
        <v>2989.16129032258</v>
      </c>
      <c r="I44" s="22">
        <f t="shared" si="1"/>
        <v>64.9817671809257</v>
      </c>
      <c r="J44" s="27">
        <f t="shared" si="3"/>
        <v>2132.2581099951</v>
      </c>
      <c r="K44" s="28">
        <v>82.0099273075039</v>
      </c>
    </row>
    <row r="45" s="1" customFormat="1" spans="1:11">
      <c r="A45" s="23">
        <v>43</v>
      </c>
      <c r="B45" s="24">
        <v>727</v>
      </c>
      <c r="C45" s="25" t="s">
        <v>156</v>
      </c>
      <c r="D45" s="19" t="s">
        <v>39</v>
      </c>
      <c r="E45" s="24" t="s">
        <v>30</v>
      </c>
      <c r="F45" s="21">
        <v>28030.2876778358</v>
      </c>
      <c r="G45" s="22">
        <f t="shared" si="0"/>
        <v>609.354079952952</v>
      </c>
      <c r="H45" s="21">
        <v>3065.8064516129</v>
      </c>
      <c r="I45" s="22">
        <f t="shared" si="1"/>
        <v>66.6479663394109</v>
      </c>
      <c r="J45" s="27">
        <f t="shared" si="3"/>
        <v>1733.33333333333</v>
      </c>
      <c r="K45" s="28">
        <v>66.6666666666667</v>
      </c>
    </row>
    <row r="46" s="1" customFormat="1" spans="1:11">
      <c r="A46" s="23">
        <v>44</v>
      </c>
      <c r="B46" s="24">
        <v>52</v>
      </c>
      <c r="C46" s="25" t="s">
        <v>133</v>
      </c>
      <c r="D46" s="19" t="s">
        <v>200</v>
      </c>
      <c r="E46" s="24" t="s">
        <v>25</v>
      </c>
      <c r="F46" s="21">
        <v>17043.3400915267</v>
      </c>
      <c r="G46" s="22">
        <f t="shared" si="0"/>
        <v>370.507393294059</v>
      </c>
      <c r="H46" s="21">
        <v>2850.24193548387</v>
      </c>
      <c r="I46" s="22">
        <f t="shared" si="1"/>
        <v>61.9617812061711</v>
      </c>
      <c r="J46" s="27">
        <f t="shared" si="3"/>
        <v>1733.33333333333</v>
      </c>
      <c r="K46" s="28">
        <v>66.6666666666667</v>
      </c>
    </row>
    <row r="47" s="1" customFormat="1" spans="1:11">
      <c r="A47" s="23">
        <v>45</v>
      </c>
      <c r="B47" s="24">
        <v>102935</v>
      </c>
      <c r="C47" s="25" t="s">
        <v>57</v>
      </c>
      <c r="D47" s="19" t="s">
        <v>201</v>
      </c>
      <c r="E47" s="24" t="s">
        <v>30</v>
      </c>
      <c r="F47" s="21">
        <v>20275.1926289859</v>
      </c>
      <c r="G47" s="22">
        <f t="shared" si="0"/>
        <v>440.765057151867</v>
      </c>
      <c r="H47" s="21">
        <v>3832.25806451613</v>
      </c>
      <c r="I47" s="22">
        <f t="shared" si="1"/>
        <v>83.3099579242637</v>
      </c>
      <c r="J47" s="27">
        <f t="shared" si="3"/>
        <v>1733.33333333333</v>
      </c>
      <c r="K47" s="28">
        <v>66.6666666666667</v>
      </c>
    </row>
    <row r="48" s="1" customFormat="1" spans="1:11">
      <c r="A48" s="23">
        <v>46</v>
      </c>
      <c r="B48" s="24">
        <v>539</v>
      </c>
      <c r="C48" s="25" t="s">
        <v>129</v>
      </c>
      <c r="D48" s="19" t="s">
        <v>34</v>
      </c>
      <c r="E48" s="24" t="s">
        <v>30</v>
      </c>
      <c r="F48" s="21">
        <v>41683.862287991</v>
      </c>
      <c r="G48" s="22">
        <f t="shared" si="0"/>
        <v>906.170919304152</v>
      </c>
      <c r="H48" s="21">
        <v>3872.68832043142</v>
      </c>
      <c r="I48" s="22">
        <f t="shared" si="1"/>
        <v>84.1888765311178</v>
      </c>
      <c r="J48" s="27">
        <f t="shared" si="3"/>
        <v>6567.78586867801</v>
      </c>
      <c r="K48" s="28">
        <v>252.607148795308</v>
      </c>
    </row>
    <row r="49" s="1" customFormat="1" spans="1:11">
      <c r="A49" s="23">
        <v>47</v>
      </c>
      <c r="B49" s="24">
        <v>102479</v>
      </c>
      <c r="C49" s="25" t="s">
        <v>153</v>
      </c>
      <c r="D49" s="19" t="s">
        <v>197</v>
      </c>
      <c r="E49" s="24" t="s">
        <v>30</v>
      </c>
      <c r="F49" s="21">
        <v>16278.4091133691</v>
      </c>
      <c r="G49" s="22">
        <f t="shared" si="0"/>
        <v>353.878458986285</v>
      </c>
      <c r="H49" s="21">
        <v>3449.03225806452</v>
      </c>
      <c r="I49" s="22">
        <f t="shared" si="1"/>
        <v>74.9789621318374</v>
      </c>
      <c r="J49" s="27">
        <f t="shared" si="3"/>
        <v>1733.33333333333</v>
      </c>
      <c r="K49" s="28">
        <v>66.6666666666667</v>
      </c>
    </row>
    <row r="50" s="1" customFormat="1" spans="1:11">
      <c r="A50" s="23">
        <v>48</v>
      </c>
      <c r="B50" s="24">
        <v>367</v>
      </c>
      <c r="C50" s="25" t="s">
        <v>157</v>
      </c>
      <c r="D50" s="19" t="s">
        <v>200</v>
      </c>
      <c r="E50" s="24" t="s">
        <v>30</v>
      </c>
      <c r="F50" s="21">
        <v>30416.8145440683</v>
      </c>
      <c r="G50" s="22">
        <f t="shared" si="0"/>
        <v>661.235098784093</v>
      </c>
      <c r="H50" s="21">
        <v>3678.96774193548</v>
      </c>
      <c r="I50" s="22">
        <f t="shared" si="1"/>
        <v>79.977559607293</v>
      </c>
      <c r="J50" s="27">
        <f t="shared" si="3"/>
        <v>1733.33333333333</v>
      </c>
      <c r="K50" s="28">
        <v>66.6666666666667</v>
      </c>
    </row>
    <row r="51" s="1" customFormat="1" spans="1:11">
      <c r="A51" s="23">
        <v>49</v>
      </c>
      <c r="B51" s="24">
        <v>745</v>
      </c>
      <c r="C51" s="25" t="s">
        <v>79</v>
      </c>
      <c r="D51" s="19" t="s">
        <v>39</v>
      </c>
      <c r="E51" s="24" t="s">
        <v>30</v>
      </c>
      <c r="F51" s="21">
        <v>16982.5676631082</v>
      </c>
      <c r="G51" s="22">
        <f t="shared" si="0"/>
        <v>369.18625354583</v>
      </c>
      <c r="H51" s="21">
        <v>3908.90322580645</v>
      </c>
      <c r="I51" s="22">
        <f t="shared" si="1"/>
        <v>84.9761570827489</v>
      </c>
      <c r="J51" s="27">
        <f t="shared" si="3"/>
        <v>1844.4069137768</v>
      </c>
      <c r="K51" s="28">
        <v>70.9387274529539</v>
      </c>
    </row>
    <row r="52" s="1" customFormat="1" spans="1:11">
      <c r="A52" s="23">
        <v>50</v>
      </c>
      <c r="B52" s="24">
        <v>587</v>
      </c>
      <c r="C52" s="25" t="s">
        <v>98</v>
      </c>
      <c r="D52" s="19" t="s">
        <v>196</v>
      </c>
      <c r="E52" s="24" t="s">
        <v>30</v>
      </c>
      <c r="F52" s="21">
        <v>31380.7404700761</v>
      </c>
      <c r="G52" s="22">
        <f t="shared" si="0"/>
        <v>682.190010219046</v>
      </c>
      <c r="H52" s="21">
        <v>4790.32258064516</v>
      </c>
      <c r="I52" s="22">
        <f t="shared" si="1"/>
        <v>104.13744740533</v>
      </c>
      <c r="J52" s="27">
        <f t="shared" si="3"/>
        <v>2989.30818770594</v>
      </c>
      <c r="K52" s="28">
        <v>114.973391834844</v>
      </c>
    </row>
    <row r="53" s="1" customFormat="1" spans="1:11">
      <c r="A53" s="23">
        <v>51</v>
      </c>
      <c r="B53" s="24">
        <v>106569</v>
      </c>
      <c r="C53" s="25" t="s">
        <v>93</v>
      </c>
      <c r="D53" s="19" t="s">
        <v>39</v>
      </c>
      <c r="E53" s="24" t="s">
        <v>35</v>
      </c>
      <c r="F53" s="21">
        <v>41769.0523485451</v>
      </c>
      <c r="G53" s="22">
        <f t="shared" si="0"/>
        <v>908.022877142285</v>
      </c>
      <c r="H53" s="21">
        <v>5413.52425124106</v>
      </c>
      <c r="I53" s="22">
        <f t="shared" si="1"/>
        <v>117.685309809588</v>
      </c>
      <c r="J53" s="27">
        <f t="shared" si="3"/>
        <v>4841.91209367754</v>
      </c>
      <c r="K53" s="28">
        <v>186.227388218367</v>
      </c>
    </row>
    <row r="54" s="1" customFormat="1" spans="1:11">
      <c r="A54" s="23">
        <v>52</v>
      </c>
      <c r="B54" s="24">
        <v>717</v>
      </c>
      <c r="C54" s="25" t="s">
        <v>92</v>
      </c>
      <c r="D54" s="19" t="s">
        <v>34</v>
      </c>
      <c r="E54" s="24" t="s">
        <v>35</v>
      </c>
      <c r="F54" s="21">
        <v>71564.2251856245</v>
      </c>
      <c r="G54" s="22">
        <f t="shared" si="0"/>
        <v>1555.74402577445</v>
      </c>
      <c r="H54" s="21">
        <v>4062.1935483871</v>
      </c>
      <c r="I54" s="22">
        <f t="shared" si="1"/>
        <v>88.3085553997196</v>
      </c>
      <c r="J54" s="27">
        <f t="shared" si="3"/>
        <v>6889.65591585788</v>
      </c>
      <c r="K54" s="28">
        <v>264.986765994534</v>
      </c>
    </row>
    <row r="55" s="1" customFormat="1" spans="1:11">
      <c r="A55" s="23">
        <v>53</v>
      </c>
      <c r="B55" s="24">
        <v>721</v>
      </c>
      <c r="C55" s="25" t="s">
        <v>33</v>
      </c>
      <c r="D55" s="19" t="s">
        <v>34</v>
      </c>
      <c r="E55" s="24" t="s">
        <v>35</v>
      </c>
      <c r="F55" s="21">
        <v>36383.8712056345</v>
      </c>
      <c r="G55" s="22">
        <f t="shared" si="0"/>
        <v>790.95372186162</v>
      </c>
      <c r="H55" s="21">
        <v>6037.70032784148</v>
      </c>
      <c r="I55" s="22">
        <f t="shared" si="1"/>
        <v>131.254354953076</v>
      </c>
      <c r="J55" s="27">
        <f t="shared" si="3"/>
        <v>2688.60180900615</v>
      </c>
      <c r="K55" s="28">
        <v>103.407761884852</v>
      </c>
    </row>
    <row r="56" s="1" customFormat="1" spans="1:11">
      <c r="A56" s="23">
        <v>54</v>
      </c>
      <c r="B56" s="24">
        <v>748</v>
      </c>
      <c r="C56" s="25" t="s">
        <v>143</v>
      </c>
      <c r="D56" s="19" t="s">
        <v>34</v>
      </c>
      <c r="E56" s="24" t="s">
        <v>30</v>
      </c>
      <c r="F56" s="21">
        <v>47313.2143630903</v>
      </c>
      <c r="G56" s="22">
        <f t="shared" si="0"/>
        <v>1028.54813832805</v>
      </c>
      <c r="H56" s="21">
        <v>4138.83870967742</v>
      </c>
      <c r="I56" s="22">
        <f t="shared" si="1"/>
        <v>89.9747545582048</v>
      </c>
      <c r="J56" s="27">
        <f t="shared" si="3"/>
        <v>3463.31842518217</v>
      </c>
      <c r="K56" s="28">
        <v>133.204554814699</v>
      </c>
    </row>
    <row r="57" s="1" customFormat="1" spans="1:11">
      <c r="A57" s="23">
        <v>55</v>
      </c>
      <c r="B57" s="24">
        <v>104428</v>
      </c>
      <c r="C57" s="25" t="s">
        <v>141</v>
      </c>
      <c r="D57" s="19" t="s">
        <v>200</v>
      </c>
      <c r="E57" s="24" t="s">
        <v>30</v>
      </c>
      <c r="F57" s="21">
        <v>31596.4512543754</v>
      </c>
      <c r="G57" s="22">
        <f t="shared" si="0"/>
        <v>686.879375095117</v>
      </c>
      <c r="H57" s="21">
        <v>3678.96774193548</v>
      </c>
      <c r="I57" s="22">
        <f t="shared" si="1"/>
        <v>79.977559607293</v>
      </c>
      <c r="J57" s="27">
        <f t="shared" si="3"/>
        <v>2926.6391520469</v>
      </c>
      <c r="K57" s="28">
        <v>112.563044309496</v>
      </c>
    </row>
    <row r="58" s="1" customFormat="1" spans="1:11">
      <c r="A58" s="23">
        <v>56</v>
      </c>
      <c r="B58" s="24">
        <v>106399</v>
      </c>
      <c r="C58" s="25" t="s">
        <v>50</v>
      </c>
      <c r="D58" s="19" t="s">
        <v>24</v>
      </c>
      <c r="E58" s="24" t="s">
        <v>21</v>
      </c>
      <c r="F58" s="21">
        <v>44229.2273052239</v>
      </c>
      <c r="G58" s="22">
        <f t="shared" si="0"/>
        <v>961.504941417911</v>
      </c>
      <c r="H58" s="21">
        <v>6469.32161910064</v>
      </c>
      <c r="I58" s="22">
        <f t="shared" si="1"/>
        <v>140.637426502188</v>
      </c>
      <c r="J58" s="27">
        <f t="shared" si="3"/>
        <v>2805.13701173368</v>
      </c>
      <c r="K58" s="28">
        <v>107.88988506668</v>
      </c>
    </row>
    <row r="59" s="1" customFormat="1" spans="1:11">
      <c r="A59" s="23">
        <v>57</v>
      </c>
      <c r="B59" s="24">
        <v>105267</v>
      </c>
      <c r="C59" s="25" t="s">
        <v>120</v>
      </c>
      <c r="D59" s="19" t="s">
        <v>39</v>
      </c>
      <c r="E59" s="24" t="s">
        <v>21</v>
      </c>
      <c r="F59" s="21">
        <v>32941.9304687851</v>
      </c>
      <c r="G59" s="22">
        <f t="shared" si="0"/>
        <v>716.128923234459</v>
      </c>
      <c r="H59" s="21">
        <v>6720.96436232315</v>
      </c>
      <c r="I59" s="22">
        <f t="shared" si="1"/>
        <v>146.107920920068</v>
      </c>
      <c r="J59" s="27">
        <f t="shared" si="3"/>
        <v>2061.78433249253</v>
      </c>
      <c r="K59" s="28">
        <v>79.2993974035589</v>
      </c>
    </row>
    <row r="60" s="1" customFormat="1" spans="1:11">
      <c r="A60" s="23">
        <v>58</v>
      </c>
      <c r="B60" s="24">
        <v>743</v>
      </c>
      <c r="C60" s="25" t="s">
        <v>127</v>
      </c>
      <c r="D60" s="19" t="s">
        <v>198</v>
      </c>
      <c r="E60" s="24" t="s">
        <v>30</v>
      </c>
      <c r="F60" s="21">
        <v>33722.3522440996</v>
      </c>
      <c r="G60" s="22">
        <f t="shared" si="0"/>
        <v>733.094614002165</v>
      </c>
      <c r="H60" s="21">
        <v>5554.88119196595</v>
      </c>
      <c r="I60" s="22">
        <f t="shared" si="1"/>
        <v>120.758286781868</v>
      </c>
      <c r="J60" s="27">
        <f t="shared" si="3"/>
        <v>1733.33333333333</v>
      </c>
      <c r="K60" s="28">
        <v>66.6666666666667</v>
      </c>
    </row>
    <row r="61" s="1" customFormat="1" spans="1:11">
      <c r="A61" s="23">
        <v>59</v>
      </c>
      <c r="B61" s="24">
        <v>103199</v>
      </c>
      <c r="C61" s="25" t="s">
        <v>91</v>
      </c>
      <c r="D61" s="19" t="s">
        <v>203</v>
      </c>
      <c r="E61" s="24" t="s">
        <v>30</v>
      </c>
      <c r="F61" s="21">
        <v>32918.590704429</v>
      </c>
      <c r="G61" s="22">
        <f t="shared" si="0"/>
        <v>715.621537052804</v>
      </c>
      <c r="H61" s="21">
        <v>5526.1660185528</v>
      </c>
      <c r="I61" s="22">
        <f t="shared" si="1"/>
        <v>120.134043881583</v>
      </c>
      <c r="J61" s="27">
        <f t="shared" si="3"/>
        <v>2086.2021986051</v>
      </c>
      <c r="K61" s="28">
        <v>80.2385461001961</v>
      </c>
    </row>
    <row r="62" s="1" customFormat="1" spans="1:11">
      <c r="A62" s="23">
        <v>60</v>
      </c>
      <c r="B62" s="24">
        <v>103639</v>
      </c>
      <c r="C62" s="25" t="s">
        <v>121</v>
      </c>
      <c r="D62" s="19" t="s">
        <v>198</v>
      </c>
      <c r="E62" s="24" t="s">
        <v>30</v>
      </c>
      <c r="F62" s="21">
        <v>25653.8216416951</v>
      </c>
      <c r="G62" s="22">
        <f t="shared" si="0"/>
        <v>557.691774819459</v>
      </c>
      <c r="H62" s="21">
        <v>3913.08387096774</v>
      </c>
      <c r="I62" s="22">
        <f t="shared" si="1"/>
        <v>85.0670406732117</v>
      </c>
      <c r="J62" s="27">
        <f t="shared" si="3"/>
        <v>2647.3392273457</v>
      </c>
      <c r="K62" s="28">
        <v>101.820739513296</v>
      </c>
    </row>
    <row r="63" s="1" customFormat="1" spans="1:11">
      <c r="A63" s="23">
        <v>61</v>
      </c>
      <c r="B63" s="24">
        <v>716</v>
      </c>
      <c r="C63" s="25" t="s">
        <v>82</v>
      </c>
      <c r="D63" s="19" t="s">
        <v>34</v>
      </c>
      <c r="E63" s="24" t="s">
        <v>35</v>
      </c>
      <c r="F63" s="21">
        <v>49400.0526352726</v>
      </c>
      <c r="G63" s="22">
        <f t="shared" si="0"/>
        <v>1073.91418772332</v>
      </c>
      <c r="H63" s="21">
        <v>5699.21685014965</v>
      </c>
      <c r="I63" s="22">
        <f t="shared" si="1"/>
        <v>123.896018481514</v>
      </c>
      <c r="J63" s="27">
        <f t="shared" si="3"/>
        <v>2386.46373038209</v>
      </c>
      <c r="K63" s="28">
        <v>91.7870665531572</v>
      </c>
    </row>
    <row r="64" s="1" customFormat="1" spans="1:11">
      <c r="A64" s="23">
        <v>62</v>
      </c>
      <c r="B64" s="24">
        <v>108656</v>
      </c>
      <c r="C64" s="25" t="s">
        <v>43</v>
      </c>
      <c r="D64" s="19" t="s">
        <v>199</v>
      </c>
      <c r="E64" s="24" t="s">
        <v>32</v>
      </c>
      <c r="F64" s="21">
        <v>22457.7543004384</v>
      </c>
      <c r="G64" s="22">
        <f t="shared" si="0"/>
        <v>488.21205000953</v>
      </c>
      <c r="H64" s="21">
        <v>4927.93548387097</v>
      </c>
      <c r="I64" s="22">
        <f t="shared" si="1"/>
        <v>107.129032258065</v>
      </c>
      <c r="J64" s="27">
        <f t="shared" si="3"/>
        <v>4492.51330900908</v>
      </c>
      <c r="K64" s="28">
        <v>172.788973423426</v>
      </c>
    </row>
    <row r="65" s="1" customFormat="1" spans="1:11">
      <c r="A65" s="23">
        <v>63</v>
      </c>
      <c r="B65" s="24">
        <v>111219</v>
      </c>
      <c r="C65" s="25" t="s">
        <v>80</v>
      </c>
      <c r="D65" s="19" t="s">
        <v>39</v>
      </c>
      <c r="E65" s="24" t="s">
        <v>21</v>
      </c>
      <c r="F65" s="21">
        <v>26837.5538730327</v>
      </c>
      <c r="G65" s="22">
        <f t="shared" si="0"/>
        <v>583.425084196363</v>
      </c>
      <c r="H65" s="21">
        <v>6169.14704252003</v>
      </c>
      <c r="I65" s="22">
        <f t="shared" si="1"/>
        <v>134.111892228696</v>
      </c>
      <c r="J65" s="27">
        <f t="shared" si="3"/>
        <v>1733.33333333333</v>
      </c>
      <c r="K65" s="28">
        <v>66.6666666666667</v>
      </c>
    </row>
    <row r="66" s="1" customFormat="1" spans="1:11">
      <c r="A66" s="23">
        <v>64</v>
      </c>
      <c r="B66" s="24">
        <v>355</v>
      </c>
      <c r="C66" s="25" t="s">
        <v>109</v>
      </c>
      <c r="D66" s="19" t="s">
        <v>197</v>
      </c>
      <c r="E66" s="24" t="s">
        <v>30</v>
      </c>
      <c r="F66" s="21">
        <v>20753.5246187791</v>
      </c>
      <c r="G66" s="22">
        <f t="shared" si="0"/>
        <v>451.163578669111</v>
      </c>
      <c r="H66" s="21">
        <v>3913.08387096774</v>
      </c>
      <c r="I66" s="22">
        <f t="shared" si="1"/>
        <v>85.0670406732117</v>
      </c>
      <c r="J66" s="27">
        <f t="shared" si="3"/>
        <v>1733.33333333333</v>
      </c>
      <c r="K66" s="28">
        <v>66.6666666666667</v>
      </c>
    </row>
    <row r="67" s="1" customFormat="1" spans="1:11">
      <c r="A67" s="23">
        <v>65</v>
      </c>
      <c r="B67" s="24">
        <v>102565</v>
      </c>
      <c r="C67" s="25" t="s">
        <v>160</v>
      </c>
      <c r="D67" s="19" t="s">
        <v>39</v>
      </c>
      <c r="E67" s="24" t="s">
        <v>35</v>
      </c>
      <c r="F67" s="21">
        <v>21883.4787500164</v>
      </c>
      <c r="G67" s="22">
        <f t="shared" ref="G67:G130" si="4">F67/46</f>
        <v>475.7277989134</v>
      </c>
      <c r="H67" s="21">
        <v>6077.17083988064</v>
      </c>
      <c r="I67" s="22">
        <f t="shared" ref="I67:I130" si="5">H67/46</f>
        <v>132.112409562623</v>
      </c>
      <c r="J67" s="27">
        <f t="shared" si="3"/>
        <v>3973.03806288815</v>
      </c>
      <c r="K67" s="28">
        <v>152.809156264929</v>
      </c>
    </row>
    <row r="68" s="1" customFormat="1" spans="1:11">
      <c r="A68" s="23">
        <v>66</v>
      </c>
      <c r="B68" s="24">
        <v>308</v>
      </c>
      <c r="C68" s="25" t="s">
        <v>147</v>
      </c>
      <c r="D68" s="19" t="s">
        <v>203</v>
      </c>
      <c r="E68" s="24" t="s">
        <v>30</v>
      </c>
      <c r="F68" s="21">
        <v>11739.2761335007</v>
      </c>
      <c r="G68" s="22">
        <f t="shared" si="4"/>
        <v>255.201655076102</v>
      </c>
      <c r="H68" s="21">
        <v>3612.07741935484</v>
      </c>
      <c r="I68" s="22">
        <f t="shared" si="5"/>
        <v>78.5234221598878</v>
      </c>
      <c r="J68" s="27">
        <f t="shared" ref="J68:J99" si="6">K68*26</f>
        <v>2537.46744353475</v>
      </c>
      <c r="K68" s="28">
        <v>97.5949016744133</v>
      </c>
    </row>
    <row r="69" s="1" customFormat="1" spans="1:11">
      <c r="A69" s="23">
        <v>67</v>
      </c>
      <c r="B69" s="24">
        <v>111400</v>
      </c>
      <c r="C69" s="25" t="s">
        <v>175</v>
      </c>
      <c r="D69" s="19" t="s">
        <v>34</v>
      </c>
      <c r="E69" s="24" t="s">
        <v>67</v>
      </c>
      <c r="F69" s="21">
        <v>31727.8185459743</v>
      </c>
      <c r="G69" s="22">
        <f t="shared" si="4"/>
        <v>689.73518578205</v>
      </c>
      <c r="H69" s="21">
        <v>6419.69098523002</v>
      </c>
      <c r="I69" s="22">
        <f t="shared" si="5"/>
        <v>139.558499678913</v>
      </c>
      <c r="J69" s="27">
        <f t="shared" si="6"/>
        <v>1762.82818596007</v>
      </c>
      <c r="K69" s="28">
        <v>67.8010840753872</v>
      </c>
    </row>
    <row r="70" s="1" customFormat="1" spans="1:11">
      <c r="A70" s="23">
        <v>68</v>
      </c>
      <c r="B70" s="24">
        <v>114622</v>
      </c>
      <c r="C70" s="25" t="s">
        <v>140</v>
      </c>
      <c r="D70" s="19" t="s">
        <v>203</v>
      </c>
      <c r="E70" s="24" t="s">
        <v>21</v>
      </c>
      <c r="F70" s="21">
        <v>46299.1469257095</v>
      </c>
      <c r="G70" s="22">
        <f t="shared" si="4"/>
        <v>1006.50319403716</v>
      </c>
      <c r="H70" s="21">
        <v>4670.56451612903</v>
      </c>
      <c r="I70" s="22">
        <f t="shared" si="5"/>
        <v>101.534011220196</v>
      </c>
      <c r="J70" s="27">
        <f t="shared" si="6"/>
        <v>3472.93546904377</v>
      </c>
      <c r="K70" s="28">
        <v>133.574441117068</v>
      </c>
    </row>
    <row r="71" s="1" customFormat="1" spans="1:11">
      <c r="A71" s="23">
        <v>69</v>
      </c>
      <c r="B71" s="24">
        <v>103198</v>
      </c>
      <c r="C71" s="25" t="s">
        <v>138</v>
      </c>
      <c r="D71" s="19" t="s">
        <v>39</v>
      </c>
      <c r="E71" s="24" t="s">
        <v>35</v>
      </c>
      <c r="F71" s="21">
        <v>48064.6095073929</v>
      </c>
      <c r="G71" s="22">
        <f t="shared" si="4"/>
        <v>1044.88281537811</v>
      </c>
      <c r="H71" s="21">
        <v>5365.16129032258</v>
      </c>
      <c r="I71" s="22">
        <f t="shared" si="5"/>
        <v>116.633941093969</v>
      </c>
      <c r="J71" s="27">
        <f t="shared" si="6"/>
        <v>2447.71508321602</v>
      </c>
      <c r="K71" s="28">
        <v>94.1428878160006</v>
      </c>
    </row>
    <row r="72" s="1" customFormat="1" spans="1:11">
      <c r="A72" s="23">
        <v>70</v>
      </c>
      <c r="B72" s="24">
        <v>359</v>
      </c>
      <c r="C72" s="25" t="s">
        <v>107</v>
      </c>
      <c r="D72" s="19" t="s">
        <v>39</v>
      </c>
      <c r="E72" s="24" t="s">
        <v>21</v>
      </c>
      <c r="F72" s="21">
        <v>14438.4119681084</v>
      </c>
      <c r="G72" s="22">
        <f t="shared" si="4"/>
        <v>313.878521045835</v>
      </c>
      <c r="H72" s="21">
        <v>5173.54838709677</v>
      </c>
      <c r="I72" s="22">
        <f t="shared" si="5"/>
        <v>112.468443197756</v>
      </c>
      <c r="J72" s="27">
        <f t="shared" si="6"/>
        <v>2456.93581320913</v>
      </c>
      <c r="K72" s="28">
        <v>94.4975312772744</v>
      </c>
    </row>
    <row r="73" s="1" customFormat="1" spans="1:11">
      <c r="A73" s="23">
        <v>71</v>
      </c>
      <c r="B73" s="24">
        <v>101453</v>
      </c>
      <c r="C73" s="25" t="s">
        <v>155</v>
      </c>
      <c r="D73" s="19" t="s">
        <v>24</v>
      </c>
      <c r="E73" s="24" t="s">
        <v>35</v>
      </c>
      <c r="F73" s="21">
        <v>46767.3293457528</v>
      </c>
      <c r="G73" s="22">
        <f t="shared" si="4"/>
        <v>1016.68107273376</v>
      </c>
      <c r="H73" s="21">
        <v>5267.61290322581</v>
      </c>
      <c r="I73" s="22">
        <f t="shared" si="5"/>
        <v>114.51332398317</v>
      </c>
      <c r="J73" s="27">
        <f t="shared" si="6"/>
        <v>1796.6396669304</v>
      </c>
      <c r="K73" s="28">
        <v>69.1015256511694</v>
      </c>
    </row>
    <row r="74" s="1" customFormat="1" spans="1:11">
      <c r="A74" s="23">
        <v>72</v>
      </c>
      <c r="B74" s="24">
        <v>391</v>
      </c>
      <c r="C74" s="25" t="s">
        <v>105</v>
      </c>
      <c r="D74" s="19" t="s">
        <v>197</v>
      </c>
      <c r="E74" s="24" t="s">
        <v>30</v>
      </c>
      <c r="F74" s="21">
        <v>13081.8627959527</v>
      </c>
      <c r="G74" s="22">
        <f t="shared" si="4"/>
        <v>284.388321651146</v>
      </c>
      <c r="H74" s="21">
        <v>3762.58064516129</v>
      </c>
      <c r="I74" s="22">
        <f t="shared" si="5"/>
        <v>81.7952314165498</v>
      </c>
      <c r="J74" s="27">
        <f t="shared" si="6"/>
        <v>1921.23863204776</v>
      </c>
      <c r="K74" s="28">
        <v>73.8937935402983</v>
      </c>
    </row>
    <row r="75" s="1" customFormat="1" spans="1:11">
      <c r="A75" s="23">
        <v>73</v>
      </c>
      <c r="B75" s="24">
        <v>106066</v>
      </c>
      <c r="C75" s="25" t="s">
        <v>150</v>
      </c>
      <c r="D75" s="19" t="s">
        <v>201</v>
      </c>
      <c r="E75" s="24" t="s">
        <v>32</v>
      </c>
      <c r="F75" s="21">
        <v>24928.8297790022</v>
      </c>
      <c r="G75" s="22">
        <f t="shared" si="4"/>
        <v>541.931082152222</v>
      </c>
      <c r="H75" s="21">
        <v>5518.45161290323</v>
      </c>
      <c r="I75" s="22">
        <f t="shared" si="5"/>
        <v>119.96633941094</v>
      </c>
      <c r="J75" s="27">
        <f t="shared" si="6"/>
        <v>3748.03516652027</v>
      </c>
      <c r="K75" s="28">
        <v>144.155198712318</v>
      </c>
    </row>
    <row r="76" s="1" customFormat="1" spans="1:11">
      <c r="A76" s="23">
        <v>74</v>
      </c>
      <c r="B76" s="24">
        <v>598</v>
      </c>
      <c r="C76" s="25" t="s">
        <v>101</v>
      </c>
      <c r="D76" s="19" t="s">
        <v>197</v>
      </c>
      <c r="E76" s="24" t="s">
        <v>35</v>
      </c>
      <c r="F76" s="21">
        <v>34021.8904641814</v>
      </c>
      <c r="G76" s="22">
        <f t="shared" si="4"/>
        <v>739.606314438726</v>
      </c>
      <c r="H76" s="21">
        <v>7204.15135663857</v>
      </c>
      <c r="I76" s="22">
        <f t="shared" si="5"/>
        <v>156.611986013882</v>
      </c>
      <c r="J76" s="27">
        <f t="shared" si="6"/>
        <v>7825.81765144291</v>
      </c>
      <c r="K76" s="28">
        <v>300.992986593958</v>
      </c>
    </row>
    <row r="77" s="1" customFormat="1" spans="1:11">
      <c r="A77" s="23">
        <v>75</v>
      </c>
      <c r="B77" s="24">
        <v>107658</v>
      </c>
      <c r="C77" s="25" t="s">
        <v>166</v>
      </c>
      <c r="D77" s="19" t="s">
        <v>203</v>
      </c>
      <c r="E77" s="24" t="s">
        <v>21</v>
      </c>
      <c r="F77" s="21">
        <v>47807.947048844</v>
      </c>
      <c r="G77" s="22">
        <f t="shared" si="4"/>
        <v>1039.303196714</v>
      </c>
      <c r="H77" s="21">
        <v>5604.67741935484</v>
      </c>
      <c r="I77" s="22">
        <f t="shared" si="5"/>
        <v>121.840813464236</v>
      </c>
      <c r="J77" s="27">
        <f t="shared" si="6"/>
        <v>2975.45097003016</v>
      </c>
      <c r="K77" s="28">
        <v>114.440421924237</v>
      </c>
    </row>
    <row r="78" s="1" customFormat="1" spans="1:11">
      <c r="A78" s="23">
        <v>76</v>
      </c>
      <c r="B78" s="24">
        <v>726</v>
      </c>
      <c r="C78" s="25" t="s">
        <v>41</v>
      </c>
      <c r="D78" s="19" t="s">
        <v>39</v>
      </c>
      <c r="E78" s="24" t="s">
        <v>35</v>
      </c>
      <c r="F78" s="21">
        <v>24492.1598748944</v>
      </c>
      <c r="G78" s="22">
        <f t="shared" si="4"/>
        <v>532.438258149878</v>
      </c>
      <c r="H78" s="21">
        <v>5975.01613767381</v>
      </c>
      <c r="I78" s="22">
        <f t="shared" si="5"/>
        <v>129.891655166822</v>
      </c>
      <c r="J78" s="27">
        <f t="shared" si="6"/>
        <v>3411.08818608015</v>
      </c>
      <c r="K78" s="28">
        <v>131.195699464621</v>
      </c>
    </row>
    <row r="79" s="1" customFormat="1" spans="1:11">
      <c r="A79" s="23">
        <v>77</v>
      </c>
      <c r="B79" s="24">
        <v>515</v>
      </c>
      <c r="C79" s="25" t="s">
        <v>136</v>
      </c>
      <c r="D79" s="19" t="s">
        <v>197</v>
      </c>
      <c r="E79" s="24" t="s">
        <v>35</v>
      </c>
      <c r="F79" s="21">
        <v>33869.2213418933</v>
      </c>
      <c r="G79" s="22">
        <f t="shared" si="4"/>
        <v>736.287420475941</v>
      </c>
      <c r="H79" s="21">
        <v>4598.70967741935</v>
      </c>
      <c r="I79" s="22">
        <f t="shared" si="5"/>
        <v>99.9719495091163</v>
      </c>
      <c r="J79" s="27">
        <f t="shared" si="6"/>
        <v>4211.43772522975</v>
      </c>
      <c r="K79" s="28">
        <v>161.978374047298</v>
      </c>
    </row>
    <row r="80" s="1" customFormat="1" spans="1:11">
      <c r="A80" s="23">
        <v>78</v>
      </c>
      <c r="B80" s="24">
        <v>105751</v>
      </c>
      <c r="C80" s="25" t="s">
        <v>145</v>
      </c>
      <c r="D80" s="19" t="s">
        <v>198</v>
      </c>
      <c r="E80" s="24" t="s">
        <v>35</v>
      </c>
      <c r="F80" s="21">
        <v>32443.0560444758</v>
      </c>
      <c r="G80" s="22">
        <f t="shared" si="4"/>
        <v>705.283827053822</v>
      </c>
      <c r="H80" s="21">
        <v>6026.3099163082</v>
      </c>
      <c r="I80" s="22">
        <f t="shared" si="5"/>
        <v>131.006737311048</v>
      </c>
      <c r="J80" s="27">
        <f t="shared" si="6"/>
        <v>7542.07443207</v>
      </c>
      <c r="K80" s="28">
        <v>290.079785848846</v>
      </c>
    </row>
    <row r="81" s="1" customFormat="1" spans="1:11">
      <c r="A81" s="23">
        <v>79</v>
      </c>
      <c r="B81" s="24">
        <v>54</v>
      </c>
      <c r="C81" s="25" t="s">
        <v>124</v>
      </c>
      <c r="D81" s="19" t="s">
        <v>200</v>
      </c>
      <c r="E81" s="24" t="s">
        <v>21</v>
      </c>
      <c r="F81" s="21">
        <v>95305.6742847485</v>
      </c>
      <c r="G81" s="22">
        <f t="shared" si="4"/>
        <v>2071.86248445105</v>
      </c>
      <c r="H81" s="21">
        <v>8465.8064516129</v>
      </c>
      <c r="I81" s="22">
        <f t="shared" si="5"/>
        <v>184.039270687237</v>
      </c>
      <c r="J81" s="27">
        <f t="shared" si="6"/>
        <v>3536.93921214449</v>
      </c>
      <c r="K81" s="28">
        <v>136.036123544019</v>
      </c>
    </row>
    <row r="82" s="1" customFormat="1" spans="1:11">
      <c r="A82" s="23">
        <v>80</v>
      </c>
      <c r="B82" s="24">
        <v>399</v>
      </c>
      <c r="C82" s="25" t="s">
        <v>169</v>
      </c>
      <c r="D82" s="19" t="s">
        <v>39</v>
      </c>
      <c r="E82" s="24" t="s">
        <v>30</v>
      </c>
      <c r="F82" s="21">
        <v>41010.633522785</v>
      </c>
      <c r="G82" s="22">
        <f t="shared" si="4"/>
        <v>891.535511364891</v>
      </c>
      <c r="H82" s="21">
        <v>5041.85806451613</v>
      </c>
      <c r="I82" s="22">
        <f t="shared" si="5"/>
        <v>109.605610098177</v>
      </c>
      <c r="J82" s="27">
        <f t="shared" si="6"/>
        <v>5876.08846792097</v>
      </c>
      <c r="K82" s="28">
        <v>226.003402612345</v>
      </c>
    </row>
    <row r="83" s="1" customFormat="1" spans="1:11">
      <c r="A83" s="23">
        <v>81</v>
      </c>
      <c r="B83" s="24">
        <v>511</v>
      </c>
      <c r="C83" s="25" t="s">
        <v>54</v>
      </c>
      <c r="D83" s="19" t="s">
        <v>197</v>
      </c>
      <c r="E83" s="24" t="s">
        <v>21</v>
      </c>
      <c r="F83" s="21">
        <v>53644.1675633326</v>
      </c>
      <c r="G83" s="22">
        <f t="shared" si="4"/>
        <v>1166.17755572462</v>
      </c>
      <c r="H83" s="21">
        <v>5460.96774193548</v>
      </c>
      <c r="I83" s="22">
        <f t="shared" si="5"/>
        <v>118.716690042076</v>
      </c>
      <c r="J83" s="27">
        <f t="shared" si="6"/>
        <v>5049.59835283675</v>
      </c>
      <c r="K83" s="28">
        <v>194.215321262952</v>
      </c>
    </row>
    <row r="84" s="1" customFormat="1" spans="1:11">
      <c r="A84" s="23">
        <v>82</v>
      </c>
      <c r="B84" s="24">
        <v>747</v>
      </c>
      <c r="C84" s="25" t="s">
        <v>19</v>
      </c>
      <c r="D84" s="19" t="s">
        <v>197</v>
      </c>
      <c r="E84" s="24" t="s">
        <v>21</v>
      </c>
      <c r="F84" s="21">
        <v>23878.7056046781</v>
      </c>
      <c r="G84" s="22">
        <f t="shared" si="4"/>
        <v>519.102295753872</v>
      </c>
      <c r="H84" s="21">
        <v>4515.09677419355</v>
      </c>
      <c r="I84" s="22">
        <f t="shared" si="5"/>
        <v>98.1542776998598</v>
      </c>
      <c r="J84" s="27">
        <f t="shared" si="6"/>
        <v>2299.86106150882</v>
      </c>
      <c r="K84" s="28">
        <v>88.4561946734161</v>
      </c>
    </row>
    <row r="85" s="1" customFormat="1" spans="1:11">
      <c r="A85" s="23">
        <v>83</v>
      </c>
      <c r="B85" s="24">
        <v>357</v>
      </c>
      <c r="C85" s="25" t="s">
        <v>38</v>
      </c>
      <c r="D85" s="19" t="s">
        <v>39</v>
      </c>
      <c r="E85" s="24" t="s">
        <v>21</v>
      </c>
      <c r="F85" s="21">
        <v>22325.9283237356</v>
      </c>
      <c r="G85" s="22">
        <f t="shared" si="4"/>
        <v>485.346267907296</v>
      </c>
      <c r="H85" s="21">
        <v>7437.85448757292</v>
      </c>
      <c r="I85" s="22">
        <f t="shared" si="5"/>
        <v>161.692488860281</v>
      </c>
      <c r="J85" s="27">
        <f t="shared" si="6"/>
        <v>3159.68597015048</v>
      </c>
      <c r="K85" s="28">
        <v>121.526383467326</v>
      </c>
    </row>
    <row r="86" s="1" customFormat="1" spans="1:11">
      <c r="A86" s="23">
        <v>84</v>
      </c>
      <c r="B86" s="24">
        <v>754</v>
      </c>
      <c r="C86" s="25" t="s">
        <v>168</v>
      </c>
      <c r="D86" s="19" t="s">
        <v>200</v>
      </c>
      <c r="E86" s="24" t="s">
        <v>30</v>
      </c>
      <c r="F86" s="21">
        <v>21729.6403685993</v>
      </c>
      <c r="G86" s="22">
        <f t="shared" si="4"/>
        <v>472.383486273898</v>
      </c>
      <c r="H86" s="21">
        <v>3010.06451612903</v>
      </c>
      <c r="I86" s="22">
        <f t="shared" si="5"/>
        <v>65.4361851332398</v>
      </c>
      <c r="J86" s="27">
        <f t="shared" si="6"/>
        <v>3940.6169307376</v>
      </c>
      <c r="K86" s="28">
        <v>151.562189643754</v>
      </c>
    </row>
    <row r="87" s="1" customFormat="1" spans="1:11">
      <c r="A87" s="23">
        <v>85</v>
      </c>
      <c r="B87" s="24">
        <v>377</v>
      </c>
      <c r="C87" s="25" t="s">
        <v>89</v>
      </c>
      <c r="D87" s="19" t="s">
        <v>198</v>
      </c>
      <c r="E87" s="24" t="s">
        <v>35</v>
      </c>
      <c r="F87" s="21">
        <v>33699.7389859381</v>
      </c>
      <c r="G87" s="22">
        <f t="shared" si="4"/>
        <v>732.603021433437</v>
      </c>
      <c r="H87" s="21">
        <v>4275.1446393544</v>
      </c>
      <c r="I87" s="22">
        <f t="shared" si="5"/>
        <v>92.937926942487</v>
      </c>
      <c r="J87" s="27">
        <f t="shared" si="6"/>
        <v>2838.91437593304</v>
      </c>
      <c r="K87" s="28">
        <v>109.189014458963</v>
      </c>
    </row>
    <row r="88" s="1" customFormat="1" spans="1:11">
      <c r="A88" s="23">
        <v>86</v>
      </c>
      <c r="B88" s="24">
        <v>746</v>
      </c>
      <c r="C88" s="25" t="s">
        <v>116</v>
      </c>
      <c r="D88" s="19" t="s">
        <v>34</v>
      </c>
      <c r="E88" s="24" t="s">
        <v>21</v>
      </c>
      <c r="F88" s="21">
        <v>88153.9667836942</v>
      </c>
      <c r="G88" s="22">
        <f t="shared" si="4"/>
        <v>1916.39058225422</v>
      </c>
      <c r="H88" s="21">
        <v>5202.69315865301</v>
      </c>
      <c r="I88" s="22">
        <f t="shared" si="5"/>
        <v>113.102025188109</v>
      </c>
      <c r="J88" s="27">
        <f t="shared" si="6"/>
        <v>4040.18779039899</v>
      </c>
      <c r="K88" s="28">
        <v>155.391838092269</v>
      </c>
    </row>
    <row r="89" s="1" customFormat="1" spans="1:11">
      <c r="A89" s="23">
        <v>87</v>
      </c>
      <c r="B89" s="24">
        <v>737</v>
      </c>
      <c r="C89" s="25" t="s">
        <v>52</v>
      </c>
      <c r="D89" s="19" t="s">
        <v>198</v>
      </c>
      <c r="E89" s="24" t="s">
        <v>21</v>
      </c>
      <c r="F89" s="21">
        <v>41792.6776282937</v>
      </c>
      <c r="G89" s="22">
        <f t="shared" si="4"/>
        <v>908.536470180298</v>
      </c>
      <c r="H89" s="21">
        <v>5245.40322580645</v>
      </c>
      <c r="I89" s="22">
        <f t="shared" si="5"/>
        <v>114.030504908836</v>
      </c>
      <c r="J89" s="27">
        <f t="shared" si="6"/>
        <v>1733.33333333333</v>
      </c>
      <c r="K89" s="28">
        <v>66.6666666666667</v>
      </c>
    </row>
    <row r="90" s="1" customFormat="1" spans="1:11">
      <c r="A90" s="23">
        <v>88</v>
      </c>
      <c r="B90" s="24">
        <v>514</v>
      </c>
      <c r="C90" s="25" t="s">
        <v>84</v>
      </c>
      <c r="D90" s="19" t="s">
        <v>199</v>
      </c>
      <c r="E90" s="24" t="s">
        <v>21</v>
      </c>
      <c r="F90" s="21">
        <v>53763.1103779104</v>
      </c>
      <c r="G90" s="22">
        <f t="shared" si="4"/>
        <v>1168.76326908501</v>
      </c>
      <c r="H90" s="21">
        <v>7114.7558697373</v>
      </c>
      <c r="I90" s="22">
        <f t="shared" si="5"/>
        <v>154.668605863854</v>
      </c>
      <c r="J90" s="27">
        <f t="shared" si="6"/>
        <v>1733.33333333333</v>
      </c>
      <c r="K90" s="28">
        <v>66.6666666666667</v>
      </c>
    </row>
    <row r="91" s="1" customFormat="1" spans="1:11">
      <c r="A91" s="23">
        <v>89</v>
      </c>
      <c r="B91" s="24">
        <v>379</v>
      </c>
      <c r="C91" s="25" t="s">
        <v>149</v>
      </c>
      <c r="D91" s="19" t="s">
        <v>39</v>
      </c>
      <c r="E91" s="24" t="s">
        <v>21</v>
      </c>
      <c r="F91" s="21">
        <v>39034.6407075689</v>
      </c>
      <c r="G91" s="22">
        <f t="shared" si="4"/>
        <v>848.579145816715</v>
      </c>
      <c r="H91" s="21">
        <v>6655.9531222093</v>
      </c>
      <c r="I91" s="22">
        <f t="shared" si="5"/>
        <v>144.694633091507</v>
      </c>
      <c r="J91" s="27">
        <f t="shared" si="6"/>
        <v>6898.98537390904</v>
      </c>
      <c r="K91" s="28">
        <v>265.345591304194</v>
      </c>
    </row>
    <row r="92" s="1" customFormat="1" spans="1:11">
      <c r="A92" s="23">
        <v>90</v>
      </c>
      <c r="B92" s="24">
        <v>513</v>
      </c>
      <c r="C92" s="25" t="s">
        <v>170</v>
      </c>
      <c r="D92" s="19" t="s">
        <v>39</v>
      </c>
      <c r="E92" s="24" t="s">
        <v>21</v>
      </c>
      <c r="F92" s="21">
        <v>47940.6268710404</v>
      </c>
      <c r="G92" s="22">
        <f t="shared" si="4"/>
        <v>1042.18754067479</v>
      </c>
      <c r="H92" s="21">
        <v>5502.77419354839</v>
      </c>
      <c r="I92" s="22">
        <f t="shared" si="5"/>
        <v>119.625525946704</v>
      </c>
      <c r="J92" s="27">
        <f t="shared" si="6"/>
        <v>3681.25413083342</v>
      </c>
      <c r="K92" s="28">
        <v>141.586697339747</v>
      </c>
    </row>
    <row r="93" s="1" customFormat="1" spans="1:11">
      <c r="A93" s="23">
        <v>91</v>
      </c>
      <c r="B93" s="24">
        <v>724</v>
      </c>
      <c r="C93" s="25" t="s">
        <v>158</v>
      </c>
      <c r="D93" s="19" t="s">
        <v>197</v>
      </c>
      <c r="E93" s="24" t="s">
        <v>21</v>
      </c>
      <c r="F93" s="21">
        <v>40186.0109097814</v>
      </c>
      <c r="G93" s="22">
        <f t="shared" si="4"/>
        <v>873.608932821335</v>
      </c>
      <c r="H93" s="21">
        <v>5079.48387096774</v>
      </c>
      <c r="I93" s="22">
        <f t="shared" si="5"/>
        <v>110.423562412342</v>
      </c>
      <c r="J93" s="27">
        <f t="shared" si="6"/>
        <v>1733.33333333333</v>
      </c>
      <c r="K93" s="28">
        <v>66.6666666666667</v>
      </c>
    </row>
    <row r="94" s="1" customFormat="1" spans="1:11">
      <c r="A94" s="23">
        <v>92</v>
      </c>
      <c r="B94" s="24">
        <v>387</v>
      </c>
      <c r="C94" s="25" t="s">
        <v>172</v>
      </c>
      <c r="D94" s="19" t="s">
        <v>198</v>
      </c>
      <c r="E94" s="24" t="s">
        <v>21</v>
      </c>
      <c r="F94" s="21">
        <v>51004.8057519624</v>
      </c>
      <c r="G94" s="22">
        <f t="shared" si="4"/>
        <v>1108.80012504266</v>
      </c>
      <c r="H94" s="21">
        <v>5624.27419354839</v>
      </c>
      <c r="I94" s="22">
        <f t="shared" si="5"/>
        <v>122.26683029453</v>
      </c>
      <c r="J94" s="27">
        <f t="shared" si="6"/>
        <v>2122.31708123204</v>
      </c>
      <c r="K94" s="28">
        <v>81.6275800473861</v>
      </c>
    </row>
    <row r="95" s="1" customFormat="1" spans="1:11">
      <c r="A95" s="23">
        <v>93</v>
      </c>
      <c r="B95" s="24">
        <v>102934</v>
      </c>
      <c r="C95" s="25" t="s">
        <v>100</v>
      </c>
      <c r="D95" s="19" t="s">
        <v>39</v>
      </c>
      <c r="E95" s="24" t="s">
        <v>21</v>
      </c>
      <c r="F95" s="21">
        <v>49775.2323306428</v>
      </c>
      <c r="G95" s="22">
        <f t="shared" si="4"/>
        <v>1082.07026805745</v>
      </c>
      <c r="H95" s="21">
        <v>5767.07658580092</v>
      </c>
      <c r="I95" s="22">
        <f t="shared" si="5"/>
        <v>125.371230126107</v>
      </c>
      <c r="J95" s="27">
        <f t="shared" si="6"/>
        <v>1906.2836557961</v>
      </c>
      <c r="K95" s="28">
        <v>73.3186021460039</v>
      </c>
    </row>
    <row r="96" s="1" customFormat="1" spans="1:11">
      <c r="A96" s="23">
        <v>94</v>
      </c>
      <c r="B96" s="24">
        <v>730</v>
      </c>
      <c r="C96" s="25" t="s">
        <v>78</v>
      </c>
      <c r="D96" s="19" t="s">
        <v>203</v>
      </c>
      <c r="E96" s="24" t="s">
        <v>32</v>
      </c>
      <c r="F96" s="21">
        <v>52400.2223499891</v>
      </c>
      <c r="G96" s="22">
        <f t="shared" si="4"/>
        <v>1139.13526847802</v>
      </c>
      <c r="H96" s="21">
        <v>5212.74193548387</v>
      </c>
      <c r="I96" s="22">
        <f t="shared" si="5"/>
        <v>113.320476858345</v>
      </c>
      <c r="J96" s="27">
        <f t="shared" si="6"/>
        <v>2189.6995050094</v>
      </c>
      <c r="K96" s="28">
        <v>84.2192117311306</v>
      </c>
    </row>
    <row r="97" s="1" customFormat="1" spans="1:11">
      <c r="A97" s="23">
        <v>95</v>
      </c>
      <c r="B97" s="24">
        <v>311</v>
      </c>
      <c r="C97" s="25" t="s">
        <v>63</v>
      </c>
      <c r="D97" s="19" t="s">
        <v>203</v>
      </c>
      <c r="E97" s="24" t="s">
        <v>30</v>
      </c>
      <c r="F97" s="21">
        <v>31315.792499323</v>
      </c>
      <c r="G97" s="22">
        <f t="shared" si="4"/>
        <v>680.77809781137</v>
      </c>
      <c r="H97" s="21">
        <v>4023.87096774194</v>
      </c>
      <c r="I97" s="22">
        <f t="shared" si="5"/>
        <v>87.475455820477</v>
      </c>
      <c r="J97" s="27">
        <f t="shared" si="6"/>
        <v>1738.33293727662</v>
      </c>
      <c r="K97" s="28">
        <v>66.8589591260239</v>
      </c>
    </row>
    <row r="98" s="1" customFormat="1" spans="1:11">
      <c r="A98" s="23">
        <v>96</v>
      </c>
      <c r="B98" s="24">
        <v>744</v>
      </c>
      <c r="C98" s="25" t="s">
        <v>74</v>
      </c>
      <c r="D98" s="19" t="s">
        <v>197</v>
      </c>
      <c r="E98" s="24" t="s">
        <v>21</v>
      </c>
      <c r="F98" s="21">
        <v>23122.685781099</v>
      </c>
      <c r="G98" s="22">
        <f t="shared" si="4"/>
        <v>502.667082197804</v>
      </c>
      <c r="H98" s="21">
        <v>5502.77419354839</v>
      </c>
      <c r="I98" s="22">
        <f t="shared" si="5"/>
        <v>119.625525946704</v>
      </c>
      <c r="J98" s="27">
        <f t="shared" si="6"/>
        <v>1795.98448465182</v>
      </c>
      <c r="K98" s="28">
        <v>69.0763263327622</v>
      </c>
    </row>
    <row r="99" s="1" customFormat="1" spans="1:11">
      <c r="A99" s="23">
        <v>97</v>
      </c>
      <c r="B99" s="24">
        <v>373</v>
      </c>
      <c r="C99" s="25" t="s">
        <v>154</v>
      </c>
      <c r="D99" s="19" t="s">
        <v>197</v>
      </c>
      <c r="E99" s="24" t="s">
        <v>21</v>
      </c>
      <c r="F99" s="21">
        <v>79279.1527748056</v>
      </c>
      <c r="G99" s="22">
        <f t="shared" si="4"/>
        <v>1723.45984293056</v>
      </c>
      <c r="H99" s="21">
        <v>6349.35483870968</v>
      </c>
      <c r="I99" s="22">
        <f t="shared" si="5"/>
        <v>138.029453015428</v>
      </c>
      <c r="J99" s="27">
        <f t="shared" si="6"/>
        <v>7315.42417727469</v>
      </c>
      <c r="K99" s="28">
        <v>281.362468356719</v>
      </c>
    </row>
    <row r="100" s="1" customFormat="1" spans="1:11">
      <c r="A100" s="23">
        <v>98</v>
      </c>
      <c r="B100" s="24">
        <v>578</v>
      </c>
      <c r="C100" s="25" t="s">
        <v>151</v>
      </c>
      <c r="D100" s="19" t="s">
        <v>203</v>
      </c>
      <c r="E100" s="24" t="s">
        <v>35</v>
      </c>
      <c r="F100" s="21">
        <v>33436.133531236</v>
      </c>
      <c r="G100" s="22">
        <f t="shared" si="4"/>
        <v>726.872468070348</v>
      </c>
      <c r="H100" s="21">
        <v>5568.61935483871</v>
      </c>
      <c r="I100" s="22">
        <f t="shared" si="5"/>
        <v>121.056942496494</v>
      </c>
      <c r="J100" s="27">
        <f t="shared" ref="J100:J143" si="7">K100*26</f>
        <v>2664.71662412197</v>
      </c>
      <c r="K100" s="28">
        <v>102.489100927768</v>
      </c>
    </row>
    <row r="101" s="1" customFormat="1" spans="1:11">
      <c r="A101" s="23">
        <v>99</v>
      </c>
      <c r="B101" s="24">
        <v>546</v>
      </c>
      <c r="C101" s="25" t="s">
        <v>114</v>
      </c>
      <c r="D101" s="19" t="s">
        <v>197</v>
      </c>
      <c r="E101" s="24" t="s">
        <v>21</v>
      </c>
      <c r="F101" s="21">
        <v>79754.3036062316</v>
      </c>
      <c r="G101" s="22">
        <f t="shared" si="4"/>
        <v>1733.78920883112</v>
      </c>
      <c r="H101" s="21">
        <v>6502.72025140602</v>
      </c>
      <c r="I101" s="22">
        <f t="shared" si="5"/>
        <v>141.363483726218</v>
      </c>
      <c r="J101" s="27">
        <f t="shared" si="7"/>
        <v>5985.7594995868</v>
      </c>
      <c r="K101" s="28">
        <v>230.221519214877</v>
      </c>
    </row>
    <row r="102" s="1" customFormat="1" spans="1:11">
      <c r="A102" s="23">
        <v>100</v>
      </c>
      <c r="B102" s="24">
        <v>709</v>
      </c>
      <c r="C102" s="25" t="s">
        <v>137</v>
      </c>
      <c r="D102" s="19" t="s">
        <v>203</v>
      </c>
      <c r="E102" s="24" t="s">
        <v>35</v>
      </c>
      <c r="F102" s="21">
        <v>44337.9581102066</v>
      </c>
      <c r="G102" s="22">
        <f t="shared" si="4"/>
        <v>963.868654569709</v>
      </c>
      <c r="H102" s="21">
        <v>9157.05521857668</v>
      </c>
      <c r="I102" s="22">
        <f t="shared" si="5"/>
        <v>199.066417795145</v>
      </c>
      <c r="J102" s="27">
        <f t="shared" si="7"/>
        <v>2245.81128606109</v>
      </c>
      <c r="K102" s="28">
        <v>86.3773571561956</v>
      </c>
    </row>
    <row r="103" s="1" customFormat="1" spans="1:11">
      <c r="A103" s="23">
        <v>101</v>
      </c>
      <c r="B103" s="24">
        <v>585</v>
      </c>
      <c r="C103" s="25" t="s">
        <v>118</v>
      </c>
      <c r="D103" s="19" t="s">
        <v>203</v>
      </c>
      <c r="E103" s="24" t="s">
        <v>21</v>
      </c>
      <c r="F103" s="21">
        <v>48415.7225676816</v>
      </c>
      <c r="G103" s="22">
        <f t="shared" si="4"/>
        <v>1052.51570799308</v>
      </c>
      <c r="H103" s="21">
        <v>10288.3064516129</v>
      </c>
      <c r="I103" s="22">
        <f t="shared" si="5"/>
        <v>223.658835904628</v>
      </c>
      <c r="J103" s="27">
        <f t="shared" si="7"/>
        <v>3418.1983125947</v>
      </c>
      <c r="K103" s="28">
        <v>131.469165869027</v>
      </c>
    </row>
    <row r="104" s="1" customFormat="1" spans="1:11">
      <c r="A104" s="23">
        <v>102</v>
      </c>
      <c r="B104" s="24">
        <v>114685</v>
      </c>
      <c r="C104" s="25" t="s">
        <v>131</v>
      </c>
      <c r="D104" s="19" t="s">
        <v>197</v>
      </c>
      <c r="E104" s="24" t="s">
        <v>56</v>
      </c>
      <c r="F104" s="21">
        <v>18187.5753187156</v>
      </c>
      <c r="G104" s="22">
        <f t="shared" si="4"/>
        <v>395.382072145991</v>
      </c>
      <c r="H104" s="21">
        <v>8024.34722111191</v>
      </c>
      <c r="I104" s="22">
        <f t="shared" si="5"/>
        <v>174.442330893737</v>
      </c>
      <c r="J104" s="27">
        <f t="shared" si="7"/>
        <v>10138.4553992705</v>
      </c>
      <c r="K104" s="28">
        <v>389.940592279633</v>
      </c>
    </row>
    <row r="105" s="1" customFormat="1" spans="1:11">
      <c r="A105" s="23">
        <v>103</v>
      </c>
      <c r="B105" s="24">
        <v>742</v>
      </c>
      <c r="C105" s="25" t="s">
        <v>76</v>
      </c>
      <c r="D105" s="19" t="s">
        <v>201</v>
      </c>
      <c r="E105" s="24" t="s">
        <v>67</v>
      </c>
      <c r="F105" s="21">
        <v>28264.9414035051</v>
      </c>
      <c r="G105" s="22">
        <f t="shared" si="4"/>
        <v>614.455247902285</v>
      </c>
      <c r="H105" s="21">
        <v>4466.26875352248</v>
      </c>
      <c r="I105" s="22">
        <f t="shared" si="5"/>
        <v>97.0927989896191</v>
      </c>
      <c r="J105" s="27">
        <f t="shared" si="7"/>
        <v>1733.33333333333</v>
      </c>
      <c r="K105" s="28">
        <v>66.6666666666667</v>
      </c>
    </row>
    <row r="106" s="1" customFormat="1" spans="1:11">
      <c r="A106" s="23">
        <v>104</v>
      </c>
      <c r="B106" s="24">
        <v>581</v>
      </c>
      <c r="C106" s="25" t="s">
        <v>130</v>
      </c>
      <c r="D106" s="19" t="s">
        <v>203</v>
      </c>
      <c r="E106" s="24" t="s">
        <v>21</v>
      </c>
      <c r="F106" s="21">
        <v>41649.7609236709</v>
      </c>
      <c r="G106" s="22">
        <f t="shared" si="4"/>
        <v>905.429585297194</v>
      </c>
      <c r="H106" s="21">
        <v>6278.8064516129</v>
      </c>
      <c r="I106" s="22">
        <f t="shared" si="5"/>
        <v>136.495792426367</v>
      </c>
      <c r="J106" s="27">
        <f t="shared" si="7"/>
        <v>3390.19990643584</v>
      </c>
      <c r="K106" s="28">
        <v>130.392304093686</v>
      </c>
    </row>
    <row r="107" s="1" customFormat="1" spans="1:11">
      <c r="A107" s="23">
        <v>105</v>
      </c>
      <c r="B107" s="24">
        <v>707</v>
      </c>
      <c r="C107" s="25" t="s">
        <v>31</v>
      </c>
      <c r="D107" s="19" t="s">
        <v>198</v>
      </c>
      <c r="E107" s="24" t="s">
        <v>32</v>
      </c>
      <c r="F107" s="21">
        <v>58453.2401384732</v>
      </c>
      <c r="G107" s="22">
        <f t="shared" si="4"/>
        <v>1270.72261170594</v>
      </c>
      <c r="H107" s="21">
        <v>7374.65806451613</v>
      </c>
      <c r="I107" s="22">
        <f t="shared" si="5"/>
        <v>160.318653576438</v>
      </c>
      <c r="J107" s="27">
        <f t="shared" si="7"/>
        <v>13325.9984234644</v>
      </c>
      <c r="K107" s="28">
        <v>512.538400902477</v>
      </c>
    </row>
    <row r="108" s="1" customFormat="1" spans="1:11">
      <c r="A108" s="23">
        <v>106</v>
      </c>
      <c r="B108" s="24">
        <v>712</v>
      </c>
      <c r="C108" s="25" t="s">
        <v>123</v>
      </c>
      <c r="D108" s="19" t="s">
        <v>198</v>
      </c>
      <c r="E108" s="24" t="s">
        <v>32</v>
      </c>
      <c r="F108" s="21">
        <v>57249.4660664518</v>
      </c>
      <c r="G108" s="22">
        <f t="shared" si="4"/>
        <v>1244.55361014026</v>
      </c>
      <c r="H108" s="21">
        <v>7415.50474288189</v>
      </c>
      <c r="I108" s="22">
        <f t="shared" si="5"/>
        <v>161.206624845258</v>
      </c>
      <c r="J108" s="27">
        <f t="shared" si="7"/>
        <v>5651.43285369029</v>
      </c>
      <c r="K108" s="28">
        <v>217.362802065011</v>
      </c>
    </row>
    <row r="109" s="1" customFormat="1" spans="1:11">
      <c r="A109" s="23">
        <v>107</v>
      </c>
      <c r="B109" s="24">
        <v>385</v>
      </c>
      <c r="C109" s="25" t="s">
        <v>66</v>
      </c>
      <c r="D109" s="19" t="s">
        <v>199</v>
      </c>
      <c r="E109" s="24" t="s">
        <v>67</v>
      </c>
      <c r="F109" s="21">
        <v>55340.2340470878</v>
      </c>
      <c r="G109" s="22">
        <f t="shared" si="4"/>
        <v>1203.04856624104</v>
      </c>
      <c r="H109" s="21">
        <v>7652.56792753718</v>
      </c>
      <c r="I109" s="22">
        <f t="shared" si="5"/>
        <v>166.360172337765</v>
      </c>
      <c r="J109" s="27">
        <f t="shared" si="7"/>
        <v>7251.79298427218</v>
      </c>
      <c r="K109" s="28">
        <v>278.915114779699</v>
      </c>
    </row>
    <row r="110" s="1" customFormat="1" spans="1:11">
      <c r="A110" s="23">
        <v>108</v>
      </c>
      <c r="B110" s="24">
        <v>571</v>
      </c>
      <c r="C110" s="25" t="s">
        <v>126</v>
      </c>
      <c r="D110" s="19" t="s">
        <v>198</v>
      </c>
      <c r="E110" s="24" t="s">
        <v>67</v>
      </c>
      <c r="F110" s="21">
        <v>68110.5571741306</v>
      </c>
      <c r="G110" s="22">
        <f t="shared" si="4"/>
        <v>1480.66428639414</v>
      </c>
      <c r="H110" s="21">
        <v>7167.90004581344</v>
      </c>
      <c r="I110" s="22">
        <f t="shared" si="5"/>
        <v>155.823914039423</v>
      </c>
      <c r="J110" s="27">
        <f t="shared" si="7"/>
        <v>8164.86619217909</v>
      </c>
      <c r="K110" s="28">
        <v>314.033315083811</v>
      </c>
    </row>
    <row r="111" s="1" customFormat="1" spans="1:11">
      <c r="A111" s="23">
        <v>109</v>
      </c>
      <c r="B111" s="24">
        <v>343</v>
      </c>
      <c r="C111" s="25" t="s">
        <v>70</v>
      </c>
      <c r="D111" s="19" t="s">
        <v>39</v>
      </c>
      <c r="E111" s="24" t="s">
        <v>67</v>
      </c>
      <c r="F111" s="21">
        <v>60095.7443254144</v>
      </c>
      <c r="G111" s="22">
        <f t="shared" si="4"/>
        <v>1306.42922446553</v>
      </c>
      <c r="H111" s="21">
        <v>8002.01612903226</v>
      </c>
      <c r="I111" s="22">
        <f t="shared" si="5"/>
        <v>173.956872370267</v>
      </c>
      <c r="J111" s="27">
        <f t="shared" si="7"/>
        <v>8885.93845933102</v>
      </c>
      <c r="K111" s="28">
        <v>341.766863820424</v>
      </c>
    </row>
    <row r="112" s="1" customFormat="1" spans="1:11">
      <c r="A112" s="23">
        <v>110</v>
      </c>
      <c r="B112" s="24">
        <v>341</v>
      </c>
      <c r="C112" s="25" t="s">
        <v>68</v>
      </c>
      <c r="D112" s="19" t="s">
        <v>34</v>
      </c>
      <c r="E112" s="24" t="s">
        <v>67</v>
      </c>
      <c r="F112" s="21">
        <v>70233.6519879058</v>
      </c>
      <c r="G112" s="22">
        <f t="shared" si="4"/>
        <v>1526.81852147621</v>
      </c>
      <c r="H112" s="21">
        <v>9197.93096103897</v>
      </c>
      <c r="I112" s="22">
        <f t="shared" si="5"/>
        <v>199.955020892152</v>
      </c>
      <c r="J112" s="27">
        <f t="shared" si="7"/>
        <v>8710.40015692579</v>
      </c>
      <c r="K112" s="28">
        <v>335.015390650992</v>
      </c>
    </row>
    <row r="113" s="1" customFormat="1" spans="1:11">
      <c r="A113" s="23">
        <v>111</v>
      </c>
      <c r="B113" s="24">
        <v>337</v>
      </c>
      <c r="C113" s="25" t="s">
        <v>115</v>
      </c>
      <c r="D113" s="19" t="s">
        <v>197</v>
      </c>
      <c r="E113" s="24" t="s">
        <v>56</v>
      </c>
      <c r="F113" s="21">
        <v>46745.6633954328</v>
      </c>
      <c r="G113" s="22">
        <f t="shared" si="4"/>
        <v>1016.21007381376</v>
      </c>
      <c r="H113" s="21">
        <v>7620.17535088233</v>
      </c>
      <c r="I113" s="22">
        <f t="shared" si="5"/>
        <v>165.655985888746</v>
      </c>
      <c r="J113" s="27">
        <f t="shared" si="7"/>
        <v>20096.6964188224</v>
      </c>
      <c r="K113" s="28">
        <v>772.9498622624</v>
      </c>
    </row>
    <row r="114" s="1" customFormat="1" spans="1:11">
      <c r="A114" s="23">
        <v>112</v>
      </c>
      <c r="B114" s="24">
        <v>517</v>
      </c>
      <c r="C114" s="25" t="s">
        <v>55</v>
      </c>
      <c r="D114" s="19" t="s">
        <v>197</v>
      </c>
      <c r="E114" s="24" t="s">
        <v>56</v>
      </c>
      <c r="F114" s="21">
        <v>34160.5036509873</v>
      </c>
      <c r="G114" s="22">
        <f t="shared" si="4"/>
        <v>742.61964458668</v>
      </c>
      <c r="H114" s="21">
        <v>6630.24193548387</v>
      </c>
      <c r="I114" s="22">
        <f t="shared" si="5"/>
        <v>144.135694249649</v>
      </c>
      <c r="J114" s="27">
        <f t="shared" si="7"/>
        <v>17341.6695692816</v>
      </c>
      <c r="K114" s="28">
        <v>666.987291126217</v>
      </c>
    </row>
    <row r="115" s="1" customFormat="1" spans="1:11">
      <c r="A115" s="23">
        <v>113</v>
      </c>
      <c r="B115" s="24">
        <v>750</v>
      </c>
      <c r="C115" s="25" t="s">
        <v>104</v>
      </c>
      <c r="D115" s="19" t="s">
        <v>201</v>
      </c>
      <c r="E115" s="24" t="s">
        <v>56</v>
      </c>
      <c r="F115" s="21">
        <v>125179.456597711</v>
      </c>
      <c r="G115" s="22">
        <f t="shared" si="4"/>
        <v>2721.29253473285</v>
      </c>
      <c r="H115" s="21">
        <v>10518.2640460166</v>
      </c>
      <c r="I115" s="22">
        <f t="shared" si="5"/>
        <v>228.657914043839</v>
      </c>
      <c r="J115" s="27">
        <f t="shared" si="7"/>
        <v>26779.3000215681</v>
      </c>
      <c r="K115" s="28">
        <v>1029.97307775262</v>
      </c>
    </row>
    <row r="116" s="1" customFormat="1" spans="1:11">
      <c r="A116" s="23">
        <v>114</v>
      </c>
      <c r="B116" s="24">
        <v>582</v>
      </c>
      <c r="C116" s="25" t="s">
        <v>58</v>
      </c>
      <c r="D116" s="19" t="s">
        <v>39</v>
      </c>
      <c r="E116" s="24" t="s">
        <v>56</v>
      </c>
      <c r="F116" s="21">
        <v>40825.5106618476</v>
      </c>
      <c r="G116" s="22">
        <f t="shared" si="4"/>
        <v>887.511101344513</v>
      </c>
      <c r="H116" s="21">
        <v>8687.90322580645</v>
      </c>
      <c r="I116" s="22">
        <f t="shared" si="5"/>
        <v>188.867461430575</v>
      </c>
      <c r="J116" s="27">
        <f t="shared" si="7"/>
        <v>7994.33931990816</v>
      </c>
      <c r="K116" s="28">
        <v>307.474589227237</v>
      </c>
    </row>
    <row r="117" s="1" customFormat="1" spans="1:11">
      <c r="A117" s="23">
        <v>115</v>
      </c>
      <c r="B117" s="24">
        <v>307</v>
      </c>
      <c r="C117" s="25" t="s">
        <v>47</v>
      </c>
      <c r="D117" s="19" t="s">
        <v>201</v>
      </c>
      <c r="E117" s="24" t="s">
        <v>48</v>
      </c>
      <c r="F117" s="21">
        <v>192914.25596452</v>
      </c>
      <c r="G117" s="22">
        <f t="shared" si="4"/>
        <v>4193.78817314174</v>
      </c>
      <c r="H117" s="21">
        <v>51441.5322580645</v>
      </c>
      <c r="I117" s="22">
        <f t="shared" si="5"/>
        <v>1118.29417952314</v>
      </c>
      <c r="J117" s="27">
        <f t="shared" si="7"/>
        <v>41222.7889464063</v>
      </c>
      <c r="K117" s="28">
        <v>1585.49188255409</v>
      </c>
    </row>
    <row r="118" s="1" customFormat="1" spans="1:11">
      <c r="A118" s="23">
        <v>116</v>
      </c>
      <c r="B118" s="24">
        <v>591</v>
      </c>
      <c r="C118" s="25" t="s">
        <v>73</v>
      </c>
      <c r="D118" s="19" t="s">
        <v>34</v>
      </c>
      <c r="E118" s="24" t="s">
        <v>25</v>
      </c>
      <c r="F118" s="21">
        <v>7916.15599057176</v>
      </c>
      <c r="G118" s="22">
        <f t="shared" si="4"/>
        <v>172.090347621125</v>
      </c>
      <c r="H118" s="21">
        <v>1140.09677419355</v>
      </c>
      <c r="I118" s="22">
        <f t="shared" si="5"/>
        <v>24.7847124824685</v>
      </c>
      <c r="J118" s="27">
        <f t="shared" si="7"/>
        <v>1733.33333333333</v>
      </c>
      <c r="K118" s="28">
        <v>66.6666666666667</v>
      </c>
    </row>
    <row r="119" s="1" customFormat="1" spans="1:11">
      <c r="A119" s="23">
        <v>117</v>
      </c>
      <c r="B119" s="24">
        <v>549</v>
      </c>
      <c r="C119" s="25" t="s">
        <v>103</v>
      </c>
      <c r="D119" s="19" t="s">
        <v>34</v>
      </c>
      <c r="E119" s="24" t="s">
        <v>30</v>
      </c>
      <c r="F119" s="21">
        <v>30944.1675558988</v>
      </c>
      <c r="G119" s="22">
        <f t="shared" si="4"/>
        <v>672.699294693452</v>
      </c>
      <c r="H119" s="21">
        <v>2912.51612903226</v>
      </c>
      <c r="I119" s="22">
        <f t="shared" si="5"/>
        <v>63.3155680224404</v>
      </c>
      <c r="J119" s="27">
        <f t="shared" si="7"/>
        <v>1733.33333333333</v>
      </c>
      <c r="K119" s="28">
        <v>66.6666666666667</v>
      </c>
    </row>
    <row r="120" s="1" customFormat="1" spans="1:11">
      <c r="A120" s="23">
        <v>118</v>
      </c>
      <c r="B120" s="24">
        <v>365</v>
      </c>
      <c r="C120" s="25" t="s">
        <v>85</v>
      </c>
      <c r="D120" s="19" t="s">
        <v>39</v>
      </c>
      <c r="E120" s="24" t="s">
        <v>32</v>
      </c>
      <c r="F120" s="21">
        <v>52417.1698491831</v>
      </c>
      <c r="G120" s="22">
        <f t="shared" si="4"/>
        <v>1139.50369237355</v>
      </c>
      <c r="H120" s="21">
        <v>5926.06451612903</v>
      </c>
      <c r="I120" s="22">
        <f t="shared" si="5"/>
        <v>128.827489481066</v>
      </c>
      <c r="J120" s="27">
        <f t="shared" si="7"/>
        <v>2963.31418932799</v>
      </c>
      <c r="K120" s="28">
        <v>113.973622666461</v>
      </c>
    </row>
    <row r="121" s="1" customFormat="1" spans="1:11">
      <c r="A121" s="23">
        <v>119</v>
      </c>
      <c r="B121" s="24">
        <v>116482</v>
      </c>
      <c r="C121" s="25" t="s">
        <v>106</v>
      </c>
      <c r="D121" s="19" t="s">
        <v>197</v>
      </c>
      <c r="E121" s="24" t="s">
        <v>30</v>
      </c>
      <c r="F121" s="21">
        <v>13729.0964317631</v>
      </c>
      <c r="G121" s="22">
        <f t="shared" si="4"/>
        <v>298.458618081807</v>
      </c>
      <c r="H121" s="21">
        <v>3205.16129032258</v>
      </c>
      <c r="I121" s="22">
        <f t="shared" si="5"/>
        <v>69.6774193548387</v>
      </c>
      <c r="J121" s="27">
        <f t="shared" si="7"/>
        <v>1733.33333333333</v>
      </c>
      <c r="K121" s="28">
        <v>66.6666666666667</v>
      </c>
    </row>
    <row r="122" s="1" customFormat="1" spans="1:11">
      <c r="A122" s="23">
        <v>120</v>
      </c>
      <c r="B122" s="24">
        <v>116919</v>
      </c>
      <c r="C122" s="25" t="s">
        <v>26</v>
      </c>
      <c r="D122" s="19" t="s">
        <v>201</v>
      </c>
      <c r="E122" s="24" t="s">
        <v>25</v>
      </c>
      <c r="F122" s="21">
        <v>15029.8472569648</v>
      </c>
      <c r="G122" s="22">
        <f t="shared" si="4"/>
        <v>326.735809934017</v>
      </c>
      <c r="H122" s="21">
        <v>3235.20967741936</v>
      </c>
      <c r="I122" s="22">
        <f t="shared" si="5"/>
        <v>70.3306451612904</v>
      </c>
      <c r="J122" s="27">
        <f t="shared" si="7"/>
        <v>1797.89187221801</v>
      </c>
      <c r="K122" s="28">
        <v>69.1496873930005</v>
      </c>
    </row>
    <row r="123" s="1" customFormat="1" spans="1:11">
      <c r="A123" s="23">
        <v>121</v>
      </c>
      <c r="B123" s="24">
        <v>115971</v>
      </c>
      <c r="C123" s="25" t="s">
        <v>99</v>
      </c>
      <c r="D123" s="19" t="s">
        <v>39</v>
      </c>
      <c r="E123" s="24" t="s">
        <v>25</v>
      </c>
      <c r="F123" s="21">
        <v>16031.8790800998</v>
      </c>
      <c r="G123" s="22">
        <f t="shared" si="4"/>
        <v>348.519110436952</v>
      </c>
      <c r="H123" s="21">
        <v>3146.03260249052</v>
      </c>
      <c r="I123" s="22">
        <f t="shared" si="5"/>
        <v>68.39201309762</v>
      </c>
      <c r="J123" s="27">
        <f t="shared" si="7"/>
        <v>1733.33333333333</v>
      </c>
      <c r="K123" s="28">
        <v>66.6666666666667</v>
      </c>
    </row>
    <row r="124" s="1" customFormat="1" spans="1:11">
      <c r="A124" s="23">
        <v>122</v>
      </c>
      <c r="B124" s="24">
        <v>116773</v>
      </c>
      <c r="C124" s="25" t="s">
        <v>102</v>
      </c>
      <c r="D124" s="19" t="s">
        <v>24</v>
      </c>
      <c r="E124" s="24" t="s">
        <v>25</v>
      </c>
      <c r="F124" s="21">
        <v>10262.9332200508</v>
      </c>
      <c r="G124" s="22">
        <f t="shared" si="4"/>
        <v>223.107243914148</v>
      </c>
      <c r="H124" s="21">
        <v>3019.88430429762</v>
      </c>
      <c r="I124" s="22">
        <f t="shared" si="5"/>
        <v>65.6496587890787</v>
      </c>
      <c r="J124" s="27">
        <f t="shared" si="7"/>
        <v>1733.33333333333</v>
      </c>
      <c r="K124" s="28">
        <v>66.6666666666667</v>
      </c>
    </row>
    <row r="125" s="1" customFormat="1" spans="1:11">
      <c r="A125" s="23">
        <v>123</v>
      </c>
      <c r="B125" s="24">
        <v>117184</v>
      </c>
      <c r="C125" s="25" t="s">
        <v>69</v>
      </c>
      <c r="D125" s="19" t="s">
        <v>197</v>
      </c>
      <c r="E125" s="24" t="s">
        <v>35</v>
      </c>
      <c r="F125" s="21">
        <v>32855.6997013969</v>
      </c>
      <c r="G125" s="22">
        <f t="shared" si="4"/>
        <v>714.254341334715</v>
      </c>
      <c r="H125" s="21">
        <v>4647.48387096774</v>
      </c>
      <c r="I125" s="22">
        <f t="shared" si="5"/>
        <v>101.032258064516</v>
      </c>
      <c r="J125" s="27">
        <f t="shared" si="7"/>
        <v>5847.77165171508</v>
      </c>
      <c r="K125" s="28">
        <v>224.914294296734</v>
      </c>
    </row>
    <row r="126" s="1" customFormat="1" spans="1:11">
      <c r="A126" s="23">
        <v>124</v>
      </c>
      <c r="B126" s="24">
        <v>117491</v>
      </c>
      <c r="C126" s="25" t="s">
        <v>53</v>
      </c>
      <c r="D126" s="19" t="s">
        <v>39</v>
      </c>
      <c r="E126" s="24" t="s">
        <v>32</v>
      </c>
      <c r="F126" s="21">
        <v>8101.65677645662</v>
      </c>
      <c r="G126" s="22">
        <f t="shared" si="4"/>
        <v>176.122973401231</v>
      </c>
      <c r="H126" s="21">
        <v>4507.25806451613</v>
      </c>
      <c r="I126" s="22">
        <f t="shared" si="5"/>
        <v>97.983870967742</v>
      </c>
      <c r="J126" s="27">
        <f t="shared" si="7"/>
        <v>1733.33333333333</v>
      </c>
      <c r="K126" s="28">
        <v>66.6666666666667</v>
      </c>
    </row>
    <row r="127" s="1" customFormat="1" spans="1:11">
      <c r="A127" s="23">
        <v>125</v>
      </c>
      <c r="B127" s="24">
        <v>117923</v>
      </c>
      <c r="C127" s="25" t="s">
        <v>144</v>
      </c>
      <c r="D127" s="19" t="s">
        <v>34</v>
      </c>
      <c r="E127" s="24" t="s">
        <v>30</v>
      </c>
      <c r="F127" s="21">
        <v>30196.7145895571</v>
      </c>
      <c r="G127" s="22">
        <f t="shared" si="4"/>
        <v>656.450317164285</v>
      </c>
      <c r="H127" s="21">
        <v>2243.61290322581</v>
      </c>
      <c r="I127" s="22">
        <f t="shared" si="5"/>
        <v>48.7741935483872</v>
      </c>
      <c r="J127" s="27">
        <f t="shared" si="7"/>
        <v>1733.33333333333</v>
      </c>
      <c r="K127" s="28">
        <v>66.6666666666667</v>
      </c>
    </row>
    <row r="128" s="1" customFormat="1" spans="1:11">
      <c r="A128" s="23">
        <v>126</v>
      </c>
      <c r="B128" s="24">
        <v>117637</v>
      </c>
      <c r="C128" s="25" t="s">
        <v>164</v>
      </c>
      <c r="D128" s="19" t="s">
        <v>34</v>
      </c>
      <c r="E128" s="24" t="s">
        <v>25</v>
      </c>
      <c r="F128" s="21">
        <v>17731.5229490873</v>
      </c>
      <c r="G128" s="22">
        <f t="shared" si="4"/>
        <v>385.46789019755</v>
      </c>
      <c r="H128" s="21">
        <v>2995.28417135048</v>
      </c>
      <c r="I128" s="22">
        <f t="shared" si="5"/>
        <v>65.1148732902278</v>
      </c>
      <c r="J128" s="27">
        <f t="shared" si="7"/>
        <v>1733.33333333333</v>
      </c>
      <c r="K128" s="28">
        <v>66.6666666666667</v>
      </c>
    </row>
    <row r="129" s="1" customFormat="1" spans="1:11">
      <c r="A129" s="23">
        <v>127</v>
      </c>
      <c r="B129" s="24">
        <v>117310</v>
      </c>
      <c r="C129" s="25" t="s">
        <v>75</v>
      </c>
      <c r="D129" s="19" t="s">
        <v>39</v>
      </c>
      <c r="E129" s="24" t="s">
        <v>30</v>
      </c>
      <c r="F129" s="21">
        <v>7647.6802755826</v>
      </c>
      <c r="G129" s="22">
        <f t="shared" si="4"/>
        <v>166.253919034404</v>
      </c>
      <c r="H129" s="21">
        <v>3806.12903225806</v>
      </c>
      <c r="I129" s="22">
        <f t="shared" si="5"/>
        <v>82.7419354838709</v>
      </c>
      <c r="J129" s="27">
        <f t="shared" si="7"/>
        <v>2199.32781670979</v>
      </c>
      <c r="K129" s="28">
        <v>84.589531411915</v>
      </c>
    </row>
    <row r="130" s="1" customFormat="1" spans="1:11">
      <c r="A130" s="23">
        <v>128</v>
      </c>
      <c r="B130" s="24">
        <v>118074</v>
      </c>
      <c r="C130" s="25" t="s">
        <v>28</v>
      </c>
      <c r="D130" s="19" t="s">
        <v>198</v>
      </c>
      <c r="E130" s="24" t="s">
        <v>30</v>
      </c>
      <c r="F130" s="21">
        <v>27460.9314128652</v>
      </c>
      <c r="G130" s="22">
        <f t="shared" si="4"/>
        <v>596.976769844896</v>
      </c>
      <c r="H130" s="21">
        <v>4006.45161290323</v>
      </c>
      <c r="I130" s="22">
        <f t="shared" si="5"/>
        <v>87.0967741935485</v>
      </c>
      <c r="J130" s="27">
        <f t="shared" si="7"/>
        <v>1733.33333333333</v>
      </c>
      <c r="K130" s="28">
        <v>66.6666666666667</v>
      </c>
    </row>
    <row r="131" s="1" customFormat="1" spans="1:11">
      <c r="A131" s="23">
        <v>129</v>
      </c>
      <c r="B131" s="24">
        <v>118151</v>
      </c>
      <c r="C131" s="25" t="s">
        <v>51</v>
      </c>
      <c r="D131" s="19" t="s">
        <v>39</v>
      </c>
      <c r="E131" s="24" t="s">
        <v>30</v>
      </c>
      <c r="F131" s="21">
        <v>5239.08504222377</v>
      </c>
      <c r="G131" s="22">
        <f t="shared" ref="G131:G143" si="8">F131/46</f>
        <v>113.893153091821</v>
      </c>
      <c r="H131" s="21">
        <v>2921.23583350053</v>
      </c>
      <c r="I131" s="22">
        <f t="shared" ref="I131:I143" si="9">H131/46</f>
        <v>63.5051268152289</v>
      </c>
      <c r="J131" s="27">
        <f t="shared" si="7"/>
        <v>1733.33333333333</v>
      </c>
      <c r="K131" s="28">
        <v>66.6666666666667</v>
      </c>
    </row>
    <row r="132" s="1" customFormat="1" spans="1:11">
      <c r="A132" s="23">
        <v>130</v>
      </c>
      <c r="B132" s="24">
        <v>118951</v>
      </c>
      <c r="C132" s="25" t="s">
        <v>40</v>
      </c>
      <c r="D132" s="19" t="s">
        <v>24</v>
      </c>
      <c r="E132" s="24" t="s">
        <v>25</v>
      </c>
      <c r="F132" s="21">
        <v>15880.4303968999</v>
      </c>
      <c r="G132" s="22">
        <f t="shared" si="8"/>
        <v>345.226747758693</v>
      </c>
      <c r="H132" s="21">
        <v>2793.77409889697</v>
      </c>
      <c r="I132" s="22">
        <f t="shared" si="9"/>
        <v>60.7342195412385</v>
      </c>
      <c r="J132" s="27">
        <f t="shared" si="7"/>
        <v>1733.33333333333</v>
      </c>
      <c r="K132" s="28">
        <v>66.6666666666667</v>
      </c>
    </row>
    <row r="133" s="1" customFormat="1" spans="1:11">
      <c r="A133" s="23">
        <v>131</v>
      </c>
      <c r="B133" s="24">
        <v>118758</v>
      </c>
      <c r="C133" s="25" t="s">
        <v>134</v>
      </c>
      <c r="D133" s="19" t="s">
        <v>197</v>
      </c>
      <c r="E133" s="24" t="s">
        <v>25</v>
      </c>
      <c r="F133" s="21">
        <v>7991.22253478008</v>
      </c>
      <c r="G133" s="22">
        <f t="shared" si="8"/>
        <v>173.722229016958</v>
      </c>
      <c r="H133" s="21">
        <v>2204.85006051601</v>
      </c>
      <c r="I133" s="22">
        <f t="shared" si="9"/>
        <v>47.9315230546959</v>
      </c>
      <c r="J133" s="27">
        <f t="shared" si="7"/>
        <v>1733.33333333333</v>
      </c>
      <c r="K133" s="28">
        <v>66.6666666666667</v>
      </c>
    </row>
    <row r="134" s="1" customFormat="1" spans="1:11">
      <c r="A134" s="23">
        <v>132</v>
      </c>
      <c r="B134" s="24">
        <v>120844</v>
      </c>
      <c r="C134" s="25" t="s">
        <v>163</v>
      </c>
      <c r="D134" s="19" t="s">
        <v>203</v>
      </c>
      <c r="E134" s="24" t="s">
        <v>30</v>
      </c>
      <c r="F134" s="21">
        <v>8588.3358033129</v>
      </c>
      <c r="G134" s="22">
        <f t="shared" si="8"/>
        <v>186.702952245933</v>
      </c>
      <c r="H134" s="21">
        <v>4407.09677419355</v>
      </c>
      <c r="I134" s="22">
        <f t="shared" si="9"/>
        <v>95.8064516129033</v>
      </c>
      <c r="J134" s="27">
        <f t="shared" si="7"/>
        <v>1733.33333333333</v>
      </c>
      <c r="K134" s="28">
        <v>66.6666666666667</v>
      </c>
    </row>
    <row r="135" s="1" customFormat="1" spans="1:11">
      <c r="A135" s="23">
        <v>133</v>
      </c>
      <c r="B135" s="24">
        <v>119263</v>
      </c>
      <c r="C135" s="25" t="s">
        <v>23</v>
      </c>
      <c r="D135" s="19" t="s">
        <v>24</v>
      </c>
      <c r="E135" s="24" t="s">
        <v>25</v>
      </c>
      <c r="F135" s="21">
        <v>9000.13916470002</v>
      </c>
      <c r="G135" s="22">
        <f t="shared" si="8"/>
        <v>195.655199232609</v>
      </c>
      <c r="H135" s="21">
        <v>2291.69032258065</v>
      </c>
      <c r="I135" s="22">
        <f t="shared" si="9"/>
        <v>49.8193548387098</v>
      </c>
      <c r="J135" s="27">
        <f t="shared" si="7"/>
        <v>1733.33333333333</v>
      </c>
      <c r="K135" s="28">
        <v>66.6666666666667</v>
      </c>
    </row>
    <row r="136" s="1" customFormat="1" spans="1:11">
      <c r="A136" s="23">
        <v>134</v>
      </c>
      <c r="B136" s="24">
        <v>122176</v>
      </c>
      <c r="C136" s="25" t="s">
        <v>176</v>
      </c>
      <c r="D136" s="19" t="s">
        <v>200</v>
      </c>
      <c r="E136" s="24" t="s">
        <v>25</v>
      </c>
      <c r="F136" s="21">
        <v>9658.98535397608</v>
      </c>
      <c r="G136" s="22">
        <f t="shared" si="8"/>
        <v>209.977942477741</v>
      </c>
      <c r="H136" s="21">
        <v>1517.57419354839</v>
      </c>
      <c r="I136" s="22">
        <f t="shared" si="9"/>
        <v>32.9907433380085</v>
      </c>
      <c r="J136" s="27">
        <f t="shared" si="7"/>
        <v>1733.33333333333</v>
      </c>
      <c r="K136" s="28">
        <v>66.6666666666667</v>
      </c>
    </row>
    <row r="137" s="1" customFormat="1" spans="1:11">
      <c r="A137" s="23">
        <v>135</v>
      </c>
      <c r="B137" s="24">
        <v>119262</v>
      </c>
      <c r="C137" s="25" t="s">
        <v>36</v>
      </c>
      <c r="D137" s="19" t="s">
        <v>203</v>
      </c>
      <c r="E137" s="24" t="s">
        <v>25</v>
      </c>
      <c r="F137" s="21">
        <v>9403.09685862791</v>
      </c>
      <c r="G137" s="22">
        <f t="shared" si="8"/>
        <v>204.415149100607</v>
      </c>
      <c r="H137" s="21">
        <v>1517.57419354839</v>
      </c>
      <c r="I137" s="22">
        <f t="shared" si="9"/>
        <v>32.9907433380085</v>
      </c>
      <c r="J137" s="27">
        <f t="shared" si="7"/>
        <v>1733.33333333333</v>
      </c>
      <c r="K137" s="28">
        <v>66.6666666666667</v>
      </c>
    </row>
    <row r="138" s="1" customFormat="1" spans="1:11">
      <c r="A138" s="23">
        <v>136</v>
      </c>
      <c r="B138" s="24">
        <v>122198</v>
      </c>
      <c r="C138" s="25" t="s">
        <v>45</v>
      </c>
      <c r="D138" s="19" t="s">
        <v>198</v>
      </c>
      <c r="E138" s="24" t="s">
        <v>30</v>
      </c>
      <c r="F138" s="21">
        <v>9276.74030359838</v>
      </c>
      <c r="G138" s="22">
        <f t="shared" si="8"/>
        <v>201.66826746953</v>
      </c>
      <c r="H138" s="21">
        <v>2697.90967741935</v>
      </c>
      <c r="I138" s="22">
        <f t="shared" si="9"/>
        <v>58.6502103786815</v>
      </c>
      <c r="J138" s="27">
        <f t="shared" si="7"/>
        <v>1733.33333333333</v>
      </c>
      <c r="K138" s="28">
        <v>66.6666666666667</v>
      </c>
    </row>
    <row r="139" s="1" customFormat="1" spans="1:11">
      <c r="A139" s="23">
        <v>137</v>
      </c>
      <c r="B139" s="24">
        <v>122686</v>
      </c>
      <c r="C139" s="25" t="s">
        <v>174</v>
      </c>
      <c r="D139" s="19" t="s">
        <v>34</v>
      </c>
      <c r="E139" s="24" t="s">
        <v>25</v>
      </c>
      <c r="F139" s="21">
        <v>16056.2673115248</v>
      </c>
      <c r="G139" s="22">
        <f t="shared" si="8"/>
        <v>349.049289380974</v>
      </c>
      <c r="H139" s="21">
        <v>1348.95483870968</v>
      </c>
      <c r="I139" s="22">
        <f t="shared" si="9"/>
        <v>29.3251051893409</v>
      </c>
      <c r="J139" s="27">
        <f t="shared" si="7"/>
        <v>1733.33333333333</v>
      </c>
      <c r="K139" s="28">
        <v>66.6666666666667</v>
      </c>
    </row>
    <row r="140" s="1" customFormat="1" spans="1:11">
      <c r="A140" s="23">
        <v>138</v>
      </c>
      <c r="B140" s="24">
        <v>122718</v>
      </c>
      <c r="C140" s="25" t="s">
        <v>178</v>
      </c>
      <c r="D140" s="19" t="s">
        <v>34</v>
      </c>
      <c r="E140" s="24" t="s">
        <v>25</v>
      </c>
      <c r="F140" s="21">
        <v>5728.72546157995</v>
      </c>
      <c r="G140" s="22">
        <f t="shared" si="8"/>
        <v>124.537510034347</v>
      </c>
      <c r="H140" s="21">
        <v>1348.95483870968</v>
      </c>
      <c r="I140" s="22">
        <f t="shared" si="9"/>
        <v>29.3251051893409</v>
      </c>
      <c r="J140" s="27">
        <f t="shared" si="7"/>
        <v>1733.33333333333</v>
      </c>
      <c r="K140" s="28">
        <v>66.6666666666667</v>
      </c>
    </row>
    <row r="141" s="1" customFormat="1" spans="1:11">
      <c r="A141" s="23">
        <v>139</v>
      </c>
      <c r="B141" s="24">
        <v>122906</v>
      </c>
      <c r="C141" s="25" t="s">
        <v>64</v>
      </c>
      <c r="D141" s="19" t="s">
        <v>203</v>
      </c>
      <c r="E141" s="24" t="s">
        <v>25</v>
      </c>
      <c r="F141" s="21">
        <v>7032.14500929445</v>
      </c>
      <c r="G141" s="22">
        <f t="shared" si="8"/>
        <v>152.872717593358</v>
      </c>
      <c r="H141" s="21">
        <v>1348.95483870968</v>
      </c>
      <c r="I141" s="22">
        <f t="shared" si="9"/>
        <v>29.3251051893409</v>
      </c>
      <c r="J141" s="27">
        <f t="shared" si="7"/>
        <v>1733.33333333333</v>
      </c>
      <c r="K141" s="28">
        <v>66.6666666666667</v>
      </c>
    </row>
    <row r="142" s="1" customFormat="1" spans="1:11">
      <c r="A142" s="23">
        <v>140</v>
      </c>
      <c r="B142" s="24">
        <v>123007</v>
      </c>
      <c r="C142" s="25" t="s">
        <v>122</v>
      </c>
      <c r="D142" s="19" t="s">
        <v>34</v>
      </c>
      <c r="E142" s="24" t="s">
        <v>25</v>
      </c>
      <c r="F142" s="21">
        <v>19287.0139977811</v>
      </c>
      <c r="G142" s="22">
        <f t="shared" si="8"/>
        <v>419.282912995241</v>
      </c>
      <c r="H142" s="21">
        <v>1686.1935483871</v>
      </c>
      <c r="I142" s="22">
        <f t="shared" si="9"/>
        <v>36.6563814866761</v>
      </c>
      <c r="J142" s="27">
        <f t="shared" si="7"/>
        <v>1733.33333333333</v>
      </c>
      <c r="K142" s="28">
        <v>66.6666666666667</v>
      </c>
    </row>
    <row r="143" s="1" customFormat="1" spans="1:11">
      <c r="A143" s="23">
        <v>141</v>
      </c>
      <c r="B143" s="24">
        <v>572</v>
      </c>
      <c r="C143" s="25" t="s">
        <v>112</v>
      </c>
      <c r="D143" s="19" t="s">
        <v>197</v>
      </c>
      <c r="E143" s="24" t="s">
        <v>35</v>
      </c>
      <c r="F143" s="21">
        <v>43505.5075213387</v>
      </c>
      <c r="G143" s="22">
        <f t="shared" si="8"/>
        <v>945.771902637798</v>
      </c>
      <c r="H143" s="21">
        <v>4445.41935483871</v>
      </c>
      <c r="I143" s="22">
        <f t="shared" si="9"/>
        <v>96.6395511921459</v>
      </c>
      <c r="J143" s="27">
        <f t="shared" si="7"/>
        <v>1733.33333333333</v>
      </c>
      <c r="K143" s="28">
        <v>66.6666666666667</v>
      </c>
    </row>
    <row r="144" s="1" customFormat="1" spans="1:11">
      <c r="A144" s="29" t="s">
        <v>179</v>
      </c>
      <c r="B144" s="30"/>
      <c r="C144" s="30"/>
      <c r="D144" s="30"/>
      <c r="E144" s="31"/>
      <c r="F144" s="21">
        <f t="shared" ref="F144:K144" si="10">SUM(F3:F143)</f>
        <v>4522765.12905126</v>
      </c>
      <c r="G144" s="22">
        <f t="shared" si="10"/>
        <v>98320.9810663317</v>
      </c>
      <c r="H144" s="21">
        <f t="shared" si="10"/>
        <v>697866.50786305</v>
      </c>
      <c r="I144" s="22">
        <f t="shared" si="10"/>
        <v>15171.0110405011</v>
      </c>
      <c r="J144" s="27">
        <f t="shared" si="10"/>
        <v>527447.855022095</v>
      </c>
      <c r="K144" s="28">
        <f t="shared" si="10"/>
        <v>20286.4559623883</v>
      </c>
    </row>
  </sheetData>
  <mergeCells count="9">
    <mergeCell ref="F1:G1"/>
    <mergeCell ref="H1:I1"/>
    <mergeCell ref="J1:K1"/>
    <mergeCell ref="A144:E144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5.6-5.11总销售考核数据</vt:lpstr>
      <vt:lpstr>员工加分汇总</vt:lpstr>
      <vt:lpstr>补钙节、体重管理、睡眠节 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2022-04-27T12:29:00Z</dcterms:created>
  <dcterms:modified xsi:type="dcterms:W3CDTF">2022-07-21T01:40:41Z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3772F9E72B754DCEAC86E291F99007C9</vt:lpwstr>
  </property>
  <property fmtid="{D5CDD505-2E9C-101B-9397-08002B2CF9AE}" pid="3" name="KSOProductBuildVer">
    <vt:lpwstr>2052-11.1.0.11830</vt:lpwstr>
  </property>
</Properties>
</file>