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门店完成情况" sheetId="1" r:id="rId1"/>
    <sheet name="个人销售及提成" sheetId="5" r:id="rId2"/>
    <sheet name="Sheet5" sheetId="4" state="hidden" r:id="rId3"/>
    <sheet name="Sheet6" sheetId="2" state="hidden" r:id="rId4"/>
  </sheets>
  <definedNames>
    <definedName name="_xlnm._FilterDatabase" localSheetId="0" hidden="1">门店完成情况!$A$2:$O$146</definedName>
    <definedName name="_xlnm._FilterDatabase" localSheetId="1" hidden="1">个人销售及提成!$B$2:$G$114</definedName>
  </definedNames>
  <calcPr calcId="144525"/>
  <pivotCaches>
    <pivotCache cacheId="0" r:id="rId5"/>
    <pivotCache cacheId="1" r:id="rId6"/>
  </pivotCaches>
</workbook>
</file>

<file path=xl/sharedStrings.xml><?xml version="1.0" encoding="utf-8"?>
<sst xmlns="http://schemas.openxmlformats.org/spreadsheetml/2006/main" count="582" uniqueCount="299">
  <si>
    <t>玛咖锌淫羊藿胶囊任务完成情况</t>
  </si>
  <si>
    <t>货品ID</t>
  </si>
  <si>
    <t>通用名</t>
  </si>
  <si>
    <t>生产厂家</t>
  </si>
  <si>
    <t>规格</t>
  </si>
  <si>
    <t>消费者活动政策</t>
  </si>
  <si>
    <t>序号</t>
  </si>
  <si>
    <t>门店ID</t>
  </si>
  <si>
    <t>门店名</t>
  </si>
  <si>
    <t>片区</t>
  </si>
  <si>
    <t>任务</t>
  </si>
  <si>
    <t>门店销售数量</t>
  </si>
  <si>
    <t>完成情况</t>
  </si>
  <si>
    <t>差额处罚</t>
  </si>
  <si>
    <t>玛咖锌淫羊藿胶囊</t>
  </si>
  <si>
    <t>仙乐健康科技股份有限公司</t>
  </si>
  <si>
    <t>64.8g（0.54gx120粒）</t>
  </si>
  <si>
    <t>买一赠一</t>
  </si>
  <si>
    <t>四川太极兴义镇万兴路药店</t>
  </si>
  <si>
    <t>新津片区</t>
  </si>
  <si>
    <t>四川太极新津县五津镇武阳西路药店</t>
  </si>
  <si>
    <t>四川太极新津县五津镇五津西路二药房</t>
  </si>
  <si>
    <t>四川太极新津邓双镇岷江店</t>
  </si>
  <si>
    <t>四川太极五津西路药店</t>
  </si>
  <si>
    <t>四川太极青羊区经一路药店</t>
  </si>
  <si>
    <t>西北片区</t>
  </si>
  <si>
    <t>四川太极武侯区聚福路药店</t>
  </si>
  <si>
    <t>四川太极西部店</t>
  </si>
  <si>
    <t>四川太极金牛区黄苑东街药店</t>
  </si>
  <si>
    <t>四川太极武侯区逸都路药店</t>
  </si>
  <si>
    <t>四川太极青羊区大石西路药店</t>
  </si>
  <si>
    <t>四川太极大药房连锁有限公司武侯区聚萃街药店</t>
  </si>
  <si>
    <t>四川太极青羊区蜀鑫路药店</t>
  </si>
  <si>
    <t>四川太极金牛区沙湾东一路药店</t>
  </si>
  <si>
    <t>四川太极武侯区双楠路药店</t>
  </si>
  <si>
    <t>四川太极武侯区大华街药店</t>
  </si>
  <si>
    <t>四川太极金牛区五福桥东路药店</t>
  </si>
  <si>
    <t>四川太极沙河源药店</t>
  </si>
  <si>
    <t>四川太极青羊区金祥路药店</t>
  </si>
  <si>
    <t>四川太极青羊区蜀源路药店</t>
  </si>
  <si>
    <t>四川太极青羊区光华西一路药店</t>
  </si>
  <si>
    <t>四川太极青羊区光华北五路药店</t>
  </si>
  <si>
    <t>四川太极青羊区贝森北路药店</t>
  </si>
  <si>
    <t>四川太极金牛区花照壁药店</t>
  </si>
  <si>
    <t>四川太极枣子巷药店</t>
  </si>
  <si>
    <t>四川太极金牛区蜀汉路药店</t>
  </si>
  <si>
    <t>四川太极武侯区顺和街店</t>
  </si>
  <si>
    <t>四川太极青羊区蜀辉路药店</t>
  </si>
  <si>
    <t>四川太极金牛区银沙路药店</t>
  </si>
  <si>
    <t>四川太极武侯区大悦路药店</t>
  </si>
  <si>
    <t>四川太极武侯区佳灵路药店</t>
  </si>
  <si>
    <t>四川太极金牛区交大路第三药店</t>
  </si>
  <si>
    <t>四川太极金牛区金沙路药店</t>
  </si>
  <si>
    <t>四川太极金牛区银河北街药店</t>
  </si>
  <si>
    <t>四川太极土龙路药店</t>
  </si>
  <si>
    <t>四川太极清江东路药店</t>
  </si>
  <si>
    <t>四川太极光华村街药店</t>
  </si>
  <si>
    <t>四川太极金牛区花照壁中横街药店</t>
  </si>
  <si>
    <t>四川太极青羊区十二桥药店</t>
  </si>
  <si>
    <t>四川太极光华药店</t>
  </si>
  <si>
    <t>四川太极旗舰店</t>
  </si>
  <si>
    <t>旗舰片区</t>
  </si>
  <si>
    <t>四川太极武侯区丝竹路药店</t>
  </si>
  <si>
    <t>四川太极青羊区童子街药店</t>
  </si>
  <si>
    <t>四川太极锦江区梨花街药店</t>
  </si>
  <si>
    <t>四川太极锦江区庆云南街药店</t>
  </si>
  <si>
    <t>成都成汉太极大药房有限公司</t>
  </si>
  <si>
    <t>四川太极高新区中和公济桥路药店</t>
  </si>
  <si>
    <t>东南片区</t>
  </si>
  <si>
    <t>四川太极高新区剑南大道药店</t>
  </si>
  <si>
    <t>四川太极成华区水碾河路药店</t>
  </si>
  <si>
    <t>四川太极成华区龙潭西路药店</t>
  </si>
  <si>
    <t>四川太极高新区中和大道药店</t>
  </si>
  <si>
    <t>四川太极成华区万宇路药店</t>
  </si>
  <si>
    <t>四川太极高新区泰和二街药店</t>
  </si>
  <si>
    <t>四川太极锦江区柳翠路药店</t>
  </si>
  <si>
    <t>四川太极成华区华康路药店</t>
  </si>
  <si>
    <t>四川太极双流县西航港街道锦华路一段药店</t>
  </si>
  <si>
    <t>四川太极成华区华泰路二药店</t>
  </si>
  <si>
    <t>四川太极双林路药店</t>
  </si>
  <si>
    <t>四川太极成华区金马河路药店</t>
  </si>
  <si>
    <t>四川太极双流区东升街道三强西路药店</t>
  </si>
  <si>
    <t>四川太极高新区大源北街药店</t>
  </si>
  <si>
    <t>四川太极新园大道药店</t>
  </si>
  <si>
    <t>四川太极高新区新下街药店</t>
  </si>
  <si>
    <t>四川太极成华区崔家店路药店</t>
  </si>
  <si>
    <t>四川太极成华区万科路药店</t>
  </si>
  <si>
    <t>四川太极成华区华泰路药店</t>
  </si>
  <si>
    <t>四川太极成华杉板桥南一路店</t>
  </si>
  <si>
    <t>四川太极新乐中街药店</t>
  </si>
  <si>
    <t>四川太极高新区锦城大道药店</t>
  </si>
  <si>
    <t>四川太极锦江区榕声路店</t>
  </si>
  <si>
    <t>四川太极成华区驷马桥三路药店</t>
  </si>
  <si>
    <t>城中片区</t>
  </si>
  <si>
    <t>四川太极金丝街药店</t>
  </si>
  <si>
    <t>四川太极武侯区倪家桥路药店</t>
  </si>
  <si>
    <t>四川太极武侯区长寿路药店</t>
  </si>
  <si>
    <t>四川太极成都高新区元华二巷药店</t>
  </si>
  <si>
    <t>四川太极锦江区劼人路药店</t>
  </si>
  <si>
    <t>四川太极锦江区宏济中路药店</t>
  </si>
  <si>
    <t>四川太极红星店</t>
  </si>
  <si>
    <t>四川太极高新区天顺路药店</t>
  </si>
  <si>
    <t>四川太极人民中路店</t>
  </si>
  <si>
    <t>四川太极武侯区科华北路药店</t>
  </si>
  <si>
    <t>四川太极郫县郫筒镇东大街药店</t>
  </si>
  <si>
    <t>四川太极成华区西林一街药店</t>
  </si>
  <si>
    <t>四川太极锦江区观音桥街药店</t>
  </si>
  <si>
    <t>四川太极高新天久北巷药店</t>
  </si>
  <si>
    <t>四川太极郫县郫筒镇一环路东南段药店</t>
  </si>
  <si>
    <t>四川太极锦江区水杉街药店</t>
  </si>
  <si>
    <t>四川太极成华区东昌路一药店</t>
  </si>
  <si>
    <t>四川太极锦江区静沙南路药店</t>
  </si>
  <si>
    <t>四川太极高新区紫薇东路药店</t>
  </si>
  <si>
    <t>四川太极成华区二环路北四段药店（汇融名城）</t>
  </si>
  <si>
    <t>四川太极通盈街药店</t>
  </si>
  <si>
    <t>四川太极成华区培华东路药店</t>
  </si>
  <si>
    <t>四川太极成华区羊子山西路药店（兴元华盛）</t>
  </si>
  <si>
    <t>四川太极武侯区科华街药店</t>
  </si>
  <si>
    <t>四川太极成华区华油路药店</t>
  </si>
  <si>
    <t>四川太极浆洗街药店</t>
  </si>
  <si>
    <t>四川太极青羊区青龙街药店</t>
  </si>
  <si>
    <t>四川太极青羊区北东街店</t>
  </si>
  <si>
    <t>四川太极大邑县元通路店</t>
  </si>
  <si>
    <t>城郊一片</t>
  </si>
  <si>
    <t>四川太极邛崃市文君街道凤凰大道药店</t>
  </si>
  <si>
    <t>四川太极大邑县晋原街道蜀望路药店</t>
  </si>
  <si>
    <t>四川太极大邑县晋原街道南街药店</t>
  </si>
  <si>
    <t>四川太极大邑县晋原镇东街药店</t>
  </si>
  <si>
    <t>四川太极大邑县安仁镇千禧街药店</t>
  </si>
  <si>
    <t>四川太极邛崃市临邛镇翠荫街药店</t>
  </si>
  <si>
    <t>四川太极大邑县晋源镇东壕沟段药店</t>
  </si>
  <si>
    <t>四川太极邛崃市羊安镇永康大道药店</t>
  </si>
  <si>
    <t>四川太极大邑县新场镇文昌街药店</t>
  </si>
  <si>
    <t>四川太极大邑县晋原镇潘家街药店</t>
  </si>
  <si>
    <t>四川太极大邑晋原街道金巷西街药店</t>
  </si>
  <si>
    <t>四川太极大邑县观音阁街西段店</t>
  </si>
  <si>
    <t>四川太极大邑县晋原镇通达东路五段药店</t>
  </si>
  <si>
    <t>四川太极大邑县沙渠镇方圆路药店</t>
  </si>
  <si>
    <t>四川太极大邑县晋原镇北街药店</t>
  </si>
  <si>
    <t>四川太极大邑县晋原镇子龙路店</t>
  </si>
  <si>
    <t>四川太极大邑县晋原镇内蒙古大道桃源药店</t>
  </si>
  <si>
    <t>四川太极邛崃市临邛镇洪川小区药店</t>
  </si>
  <si>
    <t>四川太极邛崃中心药店</t>
  </si>
  <si>
    <t>四川太极邛崃市文君街道杏林路药店</t>
  </si>
  <si>
    <t>四川太极都江堰市永丰街道宝莲路药店</t>
  </si>
  <si>
    <t>城郊二片</t>
  </si>
  <si>
    <t>新都商贸大道店</t>
  </si>
  <si>
    <t>四川太极崇州市怀远镇文井北路药店</t>
  </si>
  <si>
    <t>四川太极温江店</t>
  </si>
  <si>
    <t>四川太极彭州市致和镇南三环路药店</t>
  </si>
  <si>
    <t>四川太极崇州市崇阳镇尚贤坊街药店</t>
  </si>
  <si>
    <t>四川太极都江堰奎光路中段药店</t>
  </si>
  <si>
    <t>四川太极都江堰市蒲阳镇堰问道西路药店</t>
  </si>
  <si>
    <t>四川太极金带街药店</t>
  </si>
  <si>
    <t>四川太极都江堰药店</t>
  </si>
  <si>
    <t>四川太极都江堰聚源镇药店</t>
  </si>
  <si>
    <t>四川太极都江堰幸福镇翔凤路药店</t>
  </si>
  <si>
    <t>四川太极都江堰市蒲阳路药店</t>
  </si>
  <si>
    <t>四川太极三江店</t>
  </si>
  <si>
    <t>四川太极崇州市崇阳镇蜀州中路药店</t>
  </si>
  <si>
    <t>四川太极崇州中心店</t>
  </si>
  <si>
    <t>四川太极都江堰景中路店</t>
  </si>
  <si>
    <t xml:space="preserve">四川太极崇州市崇阳镇永康东路药店 </t>
  </si>
  <si>
    <t>四川太极怀远店</t>
  </si>
  <si>
    <t>四川太极新都区马超东路店</t>
  </si>
  <si>
    <t>四川太极温江区公平街道江安路药店</t>
  </si>
  <si>
    <t>四川太极新都区新繁镇繁江北路药店</t>
  </si>
  <si>
    <t>四川太极新都区新都街道万和北路药店</t>
  </si>
  <si>
    <t>员工个人提成表</t>
  </si>
  <si>
    <t>门店名称</t>
  </si>
  <si>
    <t>营业员id</t>
  </si>
  <si>
    <t>营业员</t>
  </si>
  <si>
    <t>汇总</t>
  </si>
  <si>
    <t>提成</t>
  </si>
  <si>
    <t>辜瑞琪</t>
  </si>
  <si>
    <t>代志斌</t>
  </si>
  <si>
    <t>朱晓桃</t>
  </si>
  <si>
    <t>马雪</t>
  </si>
  <si>
    <t>朱朝霞</t>
  </si>
  <si>
    <t>郑红艳</t>
  </si>
  <si>
    <t>黄兴中</t>
  </si>
  <si>
    <t>易永红</t>
  </si>
  <si>
    <t>张琴</t>
  </si>
  <si>
    <t>吴阳</t>
  </si>
  <si>
    <t>殷岱菊</t>
  </si>
  <si>
    <t>周有惠</t>
  </si>
  <si>
    <t>李燕</t>
  </si>
  <si>
    <t>李沙</t>
  </si>
  <si>
    <t>张群</t>
  </si>
  <si>
    <t>高红华</t>
  </si>
  <si>
    <t>韩启敏</t>
  </si>
  <si>
    <t>李秀芳</t>
  </si>
  <si>
    <t>胡建梅</t>
  </si>
  <si>
    <t>何丽萍</t>
  </si>
  <si>
    <t>陈蓉</t>
  </si>
  <si>
    <t>杨文英</t>
  </si>
  <si>
    <t>陈文芳</t>
  </si>
  <si>
    <t>四川太极大邑县青霞街道元通路南段药店</t>
  </si>
  <si>
    <t>李秀辉</t>
  </si>
  <si>
    <t>付曦</t>
  </si>
  <si>
    <t>胡艳弘</t>
  </si>
  <si>
    <t>何英</t>
  </si>
  <si>
    <t>唐丽</t>
  </si>
  <si>
    <t>吕彩霞</t>
  </si>
  <si>
    <t>杨平</t>
  </si>
  <si>
    <t>王波</t>
  </si>
  <si>
    <t>黄长菊</t>
  </si>
  <si>
    <t>王燕丽</t>
  </si>
  <si>
    <t>晏玲</t>
  </si>
  <si>
    <t>曹琼</t>
  </si>
  <si>
    <t>魏津</t>
  </si>
  <si>
    <t>曾艳</t>
  </si>
  <si>
    <t>林铃</t>
  </si>
  <si>
    <t>刘芬</t>
  </si>
  <si>
    <t>骆素花</t>
  </si>
  <si>
    <t>聂丽</t>
  </si>
  <si>
    <t>梁海燕</t>
  </si>
  <si>
    <t>胡荣琼</t>
  </si>
  <si>
    <t>纪莉萍</t>
  </si>
  <si>
    <t>唐丹</t>
  </si>
  <si>
    <t>熊小玲</t>
  </si>
  <si>
    <t>周燕</t>
  </si>
  <si>
    <t>孙佳丽</t>
  </si>
  <si>
    <t>马昕</t>
  </si>
  <si>
    <t>李佳岭</t>
  </si>
  <si>
    <t>陈丽梅</t>
  </si>
  <si>
    <t>李媛2</t>
  </si>
  <si>
    <t>夏彩红</t>
  </si>
  <si>
    <t>魏小琴</t>
  </si>
  <si>
    <t>吴湘燏</t>
  </si>
  <si>
    <t>李蕊如</t>
  </si>
  <si>
    <t>肖瑶</t>
  </si>
  <si>
    <t>朱文艺</t>
  </si>
  <si>
    <t>张丹</t>
  </si>
  <si>
    <t>王依纯</t>
  </si>
  <si>
    <t>贺春芳</t>
  </si>
  <si>
    <t>邓婧</t>
  </si>
  <si>
    <t>易月红</t>
  </si>
  <si>
    <t>汪婷</t>
  </si>
  <si>
    <t>刘建芳</t>
  </si>
  <si>
    <t>牟彩云</t>
  </si>
  <si>
    <t>杨红</t>
  </si>
  <si>
    <t>涂思佩</t>
  </si>
  <si>
    <t>钟世豪</t>
  </si>
  <si>
    <t>李雪</t>
  </si>
  <si>
    <t>万雪倩</t>
  </si>
  <si>
    <t>文淼</t>
  </si>
  <si>
    <t>李丽</t>
  </si>
  <si>
    <t>高榕</t>
  </si>
  <si>
    <t>魏存敏</t>
  </si>
  <si>
    <t>苏方惠</t>
  </si>
  <si>
    <t>谢敏</t>
  </si>
  <si>
    <t>吴琳</t>
  </si>
  <si>
    <t>张雪</t>
  </si>
  <si>
    <t>刘青</t>
  </si>
  <si>
    <t>向桂西</t>
  </si>
  <si>
    <t>冯瑞坤</t>
  </si>
  <si>
    <t>杨萧</t>
  </si>
  <si>
    <t>胡建兴</t>
  </si>
  <si>
    <t>蔡红秀</t>
  </si>
  <si>
    <t>吕越</t>
  </si>
  <si>
    <t>刘洋</t>
  </si>
  <si>
    <t>秦怡</t>
  </si>
  <si>
    <t>蒋小琼</t>
  </si>
  <si>
    <t>韩彬</t>
  </si>
  <si>
    <t>羊玉梅</t>
  </si>
  <si>
    <t>潘恒旭</t>
  </si>
  <si>
    <t>朱欢</t>
  </si>
  <si>
    <t>罗晓梅</t>
  </si>
  <si>
    <t>唐阳</t>
  </si>
  <si>
    <t>羊薇</t>
  </si>
  <si>
    <t>程艳</t>
  </si>
  <si>
    <t>蹇艺</t>
  </si>
  <si>
    <t>吴成芬</t>
  </si>
  <si>
    <t>黎丹</t>
  </si>
  <si>
    <t>赵万琴</t>
  </si>
  <si>
    <t>朱晓东</t>
  </si>
  <si>
    <t>李静</t>
  </si>
  <si>
    <t>四川太极新都区斑竹园街道医贸大道药店</t>
  </si>
  <si>
    <t>李英</t>
  </si>
  <si>
    <t>蒋晴</t>
  </si>
  <si>
    <t>唐文琼（梨花街）</t>
  </si>
  <si>
    <t>单菊（万宇路）</t>
  </si>
  <si>
    <t>黄姣（华泰）</t>
  </si>
  <si>
    <t>蒋小琼（驷马桥三路店）</t>
  </si>
  <si>
    <t>符洪(万宇）</t>
  </si>
  <si>
    <t>合计</t>
  </si>
  <si>
    <t>求和项:截止20号销售情况</t>
  </si>
  <si>
    <t>总计</t>
  </si>
  <si>
    <t>玛咖锌淫羊藿胶囊完成进度</t>
  </si>
  <si>
    <t>门店数量</t>
  </si>
  <si>
    <t>挂零门店数量</t>
  </si>
  <si>
    <t>挂零门店比例</t>
  </si>
  <si>
    <t>截止20号销售情况</t>
  </si>
  <si>
    <t>任务完成率</t>
  </si>
  <si>
    <t>计数项:门店名</t>
  </si>
  <si>
    <t>求和项:任务</t>
  </si>
  <si>
    <t>求和项:截止8号销售情况</t>
  </si>
  <si>
    <t>(空白)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</si>
</sst>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4"/>
      <name val="宋体"/>
      <charset val="0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0"/>
    </font>
    <font>
      <sz val="10"/>
      <name val="宋体"/>
      <charset val="0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0.5"/>
      <color rgb="FF171A1D"/>
      <name val="宋体"/>
      <charset val="134"/>
    </font>
    <font>
      <sz val="10.5"/>
      <color rgb="FFFF0000"/>
      <name val="宋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19" borderId="9" applyNumberFormat="0" applyAlignment="0" applyProtection="0">
      <alignment vertical="center"/>
    </xf>
    <xf numFmtId="0" fontId="32" fillId="19" borderId="4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11" applyBorder="1" applyAlignment="1">
      <alignment horizontal="center" vertical="center"/>
    </xf>
    <xf numFmtId="9" fontId="0" fillId="3" borderId="1" xfId="11" applyFill="1" applyBorder="1" applyAlignment="1">
      <alignment horizontal="center" vertical="center"/>
    </xf>
    <xf numFmtId="9" fontId="0" fillId="0" borderId="1" xfId="11" applyFill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1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629.6902199074" refreshedBy="Administrator" recordCount="144">
  <cacheSource type="worksheet">
    <worksheetSource ref="A2:G146" sheet="门店完成情况"/>
  </cacheSource>
  <cacheFields count="7">
    <cacheField name="序号" numFmtId="0">
      <sharedItems containsString="0" containsBlank="1" containsNumber="1" containsInteger="1" minValue="0" maxValue="143" count="14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m/>
      </sharedItems>
    </cacheField>
    <cacheField name="门店ID" numFmtId="0">
      <sharedItems containsString="0" containsBlank="1" containsNumber="1" containsInteger="1" minValue="0" maxValue="123007" count="144">
        <n v="371"/>
        <n v="102567"/>
        <n v="108656"/>
        <n v="514"/>
        <n v="385"/>
        <n v="116773"/>
        <n v="119622"/>
        <n v="311"/>
        <n v="727"/>
        <n v="113298"/>
        <n v="570"/>
        <n v="752"/>
        <n v="113025"/>
        <n v="118151"/>
        <n v="112888"/>
        <n v="104429"/>
        <n v="112415"/>
        <n v="339"/>
        <n v="118951"/>
        <n v="119263"/>
        <n v="113833"/>
        <n v="114286"/>
        <n v="103198"/>
        <n v="111219"/>
        <n v="359"/>
        <n v="105267"/>
        <n v="513"/>
        <n v="106399"/>
        <n v="108277"/>
        <n v="106569"/>
        <n v="102565"/>
        <n v="726"/>
        <n v="745"/>
        <n v="102934"/>
        <n v="379"/>
        <n v="357"/>
        <n v="365"/>
        <n v="117491"/>
        <n v="582"/>
        <n v="343"/>
        <n v="307"/>
        <n v="106865"/>
        <n v="102935"/>
        <n v="106066"/>
        <n v="742"/>
        <n v="750"/>
        <n v="106568"/>
        <n v="114069"/>
        <n v="118758"/>
        <n v="545"/>
        <n v="104430"/>
        <n v="743"/>
        <n v="118074"/>
        <n v="723"/>
        <n v="740"/>
        <n v="573"/>
        <n v="122198"/>
        <n v="355"/>
        <n v="103639"/>
        <n v="733"/>
        <n v="737"/>
        <n v="377"/>
        <n v="105751"/>
        <n v="515"/>
        <n v="707"/>
        <n v="712"/>
        <n v="511"/>
        <n v="387"/>
        <n v="571"/>
        <n v="546"/>
        <n v="119262"/>
        <n v="391"/>
        <n v="113299"/>
        <n v="117310"/>
        <n v="106485"/>
        <n v="102479"/>
        <n v="116482"/>
        <n v="308"/>
        <n v="115971"/>
        <n v="349"/>
        <n v="116919"/>
        <n v="572"/>
        <n v="103199"/>
        <n v="724"/>
        <n v="399"/>
        <n v="747"/>
        <n v="598"/>
        <n v="114622"/>
        <n v="117184"/>
        <n v="105910"/>
        <n v="581"/>
        <n v="373"/>
        <n v="114844"/>
        <n v="585"/>
        <n v="744"/>
        <n v="578"/>
        <n v="337"/>
        <n v="114685"/>
        <n v="517"/>
        <n v="123007"/>
        <n v="591"/>
        <n v="122686"/>
        <n v="122718"/>
        <n v="748"/>
        <n v="594"/>
        <n v="102564"/>
        <n v="549"/>
        <n v="732"/>
        <n v="720"/>
        <n v="104533"/>
        <n v="117637"/>
        <n v="117923"/>
        <n v="717"/>
        <n v="716"/>
        <n v="107728"/>
        <n v="539"/>
        <n v="746"/>
        <n v="721"/>
        <n v="341"/>
        <n v="111400"/>
        <n v="110378"/>
        <n v="122906"/>
        <n v="122176"/>
        <n v="329"/>
        <n v="120844"/>
        <n v="754"/>
        <n v="704"/>
        <n v="710"/>
        <n v="367"/>
        <n v="351"/>
        <n v="713"/>
        <n v="706"/>
        <n v="738"/>
        <n v="56"/>
        <n v="104838"/>
        <n v="52"/>
        <n v="587"/>
        <n v="104428"/>
        <n v="54"/>
        <n v="709"/>
        <n v="101453"/>
        <n v="730"/>
        <n v="107658"/>
        <m/>
      </sharedItems>
    </cacheField>
    <cacheField name="门店名" numFmtId="0">
      <sharedItems containsBlank="1" count="144">
        <s v="四川太极兴义镇万兴路药店"/>
        <s v="四川太极新津县五津镇武阳西路药店"/>
        <s v="四川太极新津县五津镇五津西路二药房"/>
        <s v="四川太极新津邓双镇岷江店"/>
        <s v="四川太极五津西路药店"/>
        <s v="四川太极青羊区经一路药店"/>
        <s v="四川太极武侯区聚福路药店"/>
        <s v="四川太极西部店"/>
        <s v="四川太极金牛区黄苑东街药店"/>
        <s v="四川太极武侯区逸都路药店"/>
        <s v="四川太极青羊区大石西路药店"/>
        <s v="四川太极大药房连锁有限公司武侯区聚萃街药店"/>
        <s v="四川太极青羊区蜀鑫路药店"/>
        <s v="四川太极金牛区沙湾东一路药店"/>
        <s v="四川太极武侯区双楠路药店"/>
        <s v="四川太极武侯区大华街药店"/>
        <s v="四川太极金牛区五福桥东路药店"/>
        <s v="四川太极沙河源药店"/>
        <s v="四川太极青羊区金祥路药店"/>
        <s v="四川太极青羊区蜀源路药店"/>
        <s v="四川太极青羊区光华西一路药店"/>
        <s v="四川太极青羊区光华北五路药店"/>
        <s v="四川太极青羊区贝森北路药店"/>
        <s v="四川太极金牛区花照壁药店"/>
        <s v="四川太极枣子巷药店"/>
        <s v="四川太极金牛区蜀汉路药店"/>
        <s v="四川太极武侯区顺和街店"/>
        <s v="四川太极青羊区蜀辉路药店"/>
        <s v="四川太极金牛区银沙路药店"/>
        <s v="四川太极武侯区大悦路药店"/>
        <s v="四川太极武侯区佳灵路药店"/>
        <s v="四川太极金牛区交大路第三药店"/>
        <s v="四川太极金牛区金沙路药店"/>
        <s v="四川太极金牛区银河北街药店"/>
        <s v="四川太极土龙路药店"/>
        <s v="四川太极清江东路药店"/>
        <s v="四川太极光华村街药店"/>
        <s v="四川太极金牛区花照壁中横街药店"/>
        <s v="四川太极青羊区十二桥药店"/>
        <s v="四川太极光华药店"/>
        <s v="四川太极旗舰店"/>
        <s v="四川太极武侯区丝竹路药店"/>
        <s v="四川太极青羊区童子街药店"/>
        <s v="四川太极锦江区梨花街药店"/>
        <s v="四川太极锦江区庆云南街药店"/>
        <s v="成都成汉太极大药房有限公司"/>
        <s v="四川太极高新区中和公济桥路药店"/>
        <s v="四川太极高新区剑南大道药店"/>
        <s v="四川太极成华区水碾河路药店"/>
        <s v="四川太极成华区龙潭西路药店"/>
        <s v="四川太极高新区中和大道药店"/>
        <s v="四川太极成华区万宇路药店"/>
        <s v="四川太极高新区泰和二街药店"/>
        <s v="四川太极锦江区柳翠路药店"/>
        <s v="四川太极成华区华康路药店"/>
        <s v="四川太极双流县西航港街道锦华路一段药店"/>
        <s v="四川太极成华区华泰路二药店"/>
        <s v="四川太极双林路药店"/>
        <s v="四川太极成华区金马河路药店"/>
        <s v="四川太极双流区东升街道三强西路药店"/>
        <s v="四川太极高新区大源北街药店"/>
        <s v="四川太极新园大道药店"/>
        <s v="四川太极高新区新下街药店"/>
        <s v="四川太极成华区崔家店路药店"/>
        <s v="四川太极成华区万科路药店"/>
        <s v="四川太极成华区华泰路药店"/>
        <s v="四川太极成华杉板桥南一路店"/>
        <s v="四川太极新乐中街药店"/>
        <s v="四川太极高新区锦城大道药店"/>
        <s v="四川太极锦江区榕声路店"/>
        <s v="四川太极成华区驷马桥三路药店"/>
        <s v="四川太极金丝街药店"/>
        <s v="四川太极武侯区倪家桥路药店"/>
        <s v="四川太极武侯区长寿路药店"/>
        <s v="四川太极成都高新区元华二巷药店"/>
        <s v="四川太极锦江区劼人路药店"/>
        <s v="四川太极锦江区宏济中路药店"/>
        <s v="四川太极红星店"/>
        <s v="四川太极高新区天顺路药店"/>
        <s v="四川太极人民中路店"/>
        <s v="四川太极武侯区科华北路药店"/>
        <s v="四川太极郫县郫筒镇东大街药店"/>
        <s v="四川太极成华区西林一街药店"/>
        <s v="四川太极锦江区观音桥街药店"/>
        <s v="四川太极高新天久北巷药店"/>
        <s v="四川太极郫县郫筒镇一环路东南段药店"/>
        <s v="四川太极锦江区水杉街药店"/>
        <s v="四川太极成华区东昌路一药店"/>
        <s v="四川太极锦江区静沙南路药店"/>
        <s v="四川太极高新区紫薇东路药店"/>
        <s v="四川太极成华区二环路北四段药店（汇融名城）"/>
        <s v="四川太极通盈街药店"/>
        <s v="四川太极成华区培华东路药店"/>
        <s v="四川太极成华区羊子山西路药店（兴元华盛）"/>
        <s v="四川太极武侯区科华街药店"/>
        <s v="四川太极成华区华油路药店"/>
        <s v="四川太极浆洗街药店"/>
        <s v="四川太极青羊区青龙街药店"/>
        <s v="四川太极青羊区北东街店"/>
        <s v="四川太极大邑县元通路店"/>
        <s v="四川太极邛崃市文君街道凤凰大道药店"/>
        <s v="四川太极大邑县晋原街道蜀望路药店"/>
        <s v="四川太极大邑县晋原街道南街药店"/>
        <s v="四川太极大邑县晋原镇东街药店"/>
        <s v="四川太极大邑县安仁镇千禧街药店"/>
        <s v="四川太极邛崃市临邛镇翠荫街药店"/>
        <s v="四川太极大邑县晋源镇东壕沟段药店"/>
        <s v="四川太极邛崃市羊安镇永康大道药店"/>
        <s v="四川太极大邑县新场镇文昌街药店"/>
        <s v="四川太极大邑县晋原镇潘家街药店"/>
        <s v="四川太极大邑晋原街道金巷西街药店"/>
        <s v="四川太极大邑县观音阁街西段店"/>
        <s v="四川太极大邑县晋原镇通达东路五段药店"/>
        <s v="四川太极大邑县沙渠镇方圆路药店"/>
        <s v="四川太极大邑县晋原镇北街药店"/>
        <s v="四川太极大邑县晋原镇子龙路店"/>
        <s v="四川太极大邑县晋原镇内蒙古大道桃源药店"/>
        <s v="四川太极邛崃市临邛镇洪川小区药店"/>
        <s v="四川太极邛崃中心药店"/>
        <s v="四川太极邛崃市文君街道杏林路药店"/>
        <s v="四川太极都江堰市永丰街道宝莲路药店"/>
        <s v="新都商贸大道店"/>
        <s v="四川太极崇州市怀远镇文井北路药店"/>
        <s v="四川太极温江店"/>
        <s v="四川太极彭州市致和镇南三环路药店"/>
        <s v="四川太极崇州市崇阳镇尚贤坊街药店"/>
        <s v="四川太极都江堰奎光路中段药店"/>
        <s v="四川太极都江堰市蒲阳镇堰问道西路药店"/>
        <s v="四川太极金带街药店"/>
        <s v="四川太极都江堰药店"/>
        <s v="四川太极都江堰聚源镇药店"/>
        <s v="四川太极都江堰幸福镇翔凤路药店"/>
        <s v="四川太极都江堰市蒲阳路药店"/>
        <s v="四川太极三江店"/>
        <s v="四川太极崇州市崇阳镇蜀州中路药店"/>
        <s v="四川太极崇州中心店"/>
        <s v="四川太极都江堰景中路店"/>
        <s v="四川太极崇州市崇阳镇永康东路药店 "/>
        <s v="四川太极怀远店"/>
        <s v="四川太极新都区马超东路店"/>
        <s v="四川太极温江区公平街道江安路药店"/>
        <s v="四川太极新都区新繁镇繁江北路药店"/>
        <s v="四川太极新都区新都街道万和北路药店"/>
        <m/>
      </sharedItems>
    </cacheField>
    <cacheField name="片区" numFmtId="0">
      <sharedItems containsBlank="1" count="8">
        <s v="新津片区"/>
        <s v="西北片区"/>
        <s v="旗舰片区"/>
        <s v="东南片区"/>
        <s v="城中片区"/>
        <s v="城郊一片"/>
        <s v="城郊二片"/>
        <m/>
      </sharedItems>
    </cacheField>
    <cacheField name="任务" numFmtId="0">
      <sharedItems containsSemiMixedTypes="0" containsString="0" containsNumber="1" containsInteger="1" minValue="0" maxValue="800" count="7">
        <n v="4"/>
        <n v="6"/>
        <n v="8"/>
        <n v="10"/>
        <n v="12"/>
        <n v="20"/>
        <n v="800"/>
      </sharedItems>
    </cacheField>
    <cacheField name="截止8号销售情况" numFmtId="0">
      <sharedItems containsString="0" containsBlank="1" containsNumber="1" containsInteger="1" minValue="0" maxValue="6" count="6">
        <m/>
        <n v="2"/>
        <n v="3"/>
        <n v="4"/>
        <n v="6"/>
        <n v="0"/>
      </sharedItems>
    </cacheField>
    <cacheField name="完成进度" numFmtId="9">
      <sharedItems containsSemiMixedTypes="0" containsString="0" containsNumber="1" minValue="0" maxValue="0.666666666666667" count="6">
        <n v="0"/>
        <n v="0.5"/>
        <n v="0.333333333333333"/>
        <n v="0.666666666666667"/>
        <n v="0.3"/>
        <n v="0.25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641.6043981481" refreshedBy="Administrator" recordCount="143">
  <cacheSource type="worksheet">
    <worksheetSource ref="B2:G145" sheet="门店完成情况"/>
  </cacheSource>
  <cacheFields count="6">
    <cacheField name="门店ID" numFmtId="0">
      <sharedItems containsSemiMixedTypes="0" containsString="0" containsNumber="1" containsInteger="1" minValue="0" maxValue="123007" count="143">
        <n v="371"/>
        <n v="102567"/>
        <n v="108656"/>
        <n v="514"/>
        <n v="385"/>
        <n v="116773"/>
        <n v="119622"/>
        <n v="311"/>
        <n v="727"/>
        <n v="113298"/>
        <n v="570"/>
        <n v="752"/>
        <n v="113025"/>
        <n v="118151"/>
        <n v="112888"/>
        <n v="104429"/>
        <n v="112415"/>
        <n v="339"/>
        <n v="118951"/>
        <n v="119263"/>
        <n v="113833"/>
        <n v="114286"/>
        <n v="103198"/>
        <n v="111219"/>
        <n v="359"/>
        <n v="105267"/>
        <n v="513"/>
        <n v="106399"/>
        <n v="108277"/>
        <n v="106569"/>
        <n v="102565"/>
        <n v="726"/>
        <n v="745"/>
        <n v="102934"/>
        <n v="379"/>
        <n v="357"/>
        <n v="365"/>
        <n v="117491"/>
        <n v="582"/>
        <n v="343"/>
        <n v="307"/>
        <n v="106865"/>
        <n v="102935"/>
        <n v="106066"/>
        <n v="742"/>
        <n v="750"/>
        <n v="106568"/>
        <n v="114069"/>
        <n v="118758"/>
        <n v="545"/>
        <n v="104430"/>
        <n v="743"/>
        <n v="118074"/>
        <n v="723"/>
        <n v="740"/>
        <n v="573"/>
        <n v="122198"/>
        <n v="355"/>
        <n v="103639"/>
        <n v="733"/>
        <n v="737"/>
        <n v="377"/>
        <n v="105751"/>
        <n v="515"/>
        <n v="707"/>
        <n v="712"/>
        <n v="511"/>
        <n v="387"/>
        <n v="571"/>
        <n v="546"/>
        <n v="119262"/>
        <n v="391"/>
        <n v="113299"/>
        <n v="117310"/>
        <n v="106485"/>
        <n v="102479"/>
        <n v="116482"/>
        <n v="308"/>
        <n v="115971"/>
        <n v="349"/>
        <n v="116919"/>
        <n v="572"/>
        <n v="103199"/>
        <n v="724"/>
        <n v="399"/>
        <n v="747"/>
        <n v="598"/>
        <n v="114622"/>
        <n v="117184"/>
        <n v="105910"/>
        <n v="581"/>
        <n v="373"/>
        <n v="114844"/>
        <n v="585"/>
        <n v="744"/>
        <n v="578"/>
        <n v="337"/>
        <n v="114685"/>
        <n v="517"/>
        <n v="123007"/>
        <n v="591"/>
        <n v="122686"/>
        <n v="122718"/>
        <n v="748"/>
        <n v="594"/>
        <n v="102564"/>
        <n v="549"/>
        <n v="732"/>
        <n v="720"/>
        <n v="104533"/>
        <n v="117637"/>
        <n v="117923"/>
        <n v="717"/>
        <n v="716"/>
        <n v="107728"/>
        <n v="539"/>
        <n v="746"/>
        <n v="721"/>
        <n v="341"/>
        <n v="111400"/>
        <n v="110378"/>
        <n v="122906"/>
        <n v="122176"/>
        <n v="329"/>
        <n v="120844"/>
        <n v="754"/>
        <n v="704"/>
        <n v="710"/>
        <n v="367"/>
        <n v="351"/>
        <n v="713"/>
        <n v="706"/>
        <n v="738"/>
        <n v="56"/>
        <n v="104838"/>
        <n v="52"/>
        <n v="587"/>
        <n v="104428"/>
        <n v="54"/>
        <n v="709"/>
        <n v="101453"/>
        <n v="730"/>
        <n v="107658"/>
      </sharedItems>
    </cacheField>
    <cacheField name="门店名" numFmtId="0">
      <sharedItems count="143">
        <s v="四川太极兴义镇万兴路药店"/>
        <s v="四川太极新津县五津镇武阳西路药店"/>
        <s v="四川太极新津县五津镇五津西路二药房"/>
        <s v="四川太极新津邓双镇岷江店"/>
        <s v="四川太极五津西路药店"/>
        <s v="四川太极青羊区经一路药店"/>
        <s v="四川太极武侯区聚福路药店"/>
        <s v="四川太极西部店"/>
        <s v="四川太极金牛区黄苑东街药店"/>
        <s v="四川太极武侯区逸都路药店"/>
        <s v="四川太极青羊区大石西路药店"/>
        <s v="四川太极大药房连锁有限公司武侯区聚萃街药店"/>
        <s v="四川太极青羊区蜀鑫路药店"/>
        <s v="四川太极金牛区沙湾东一路药店"/>
        <s v="四川太极武侯区双楠路药店"/>
        <s v="四川太极武侯区大华街药店"/>
        <s v="四川太极金牛区五福桥东路药店"/>
        <s v="四川太极沙河源药店"/>
        <s v="四川太极青羊区金祥路药店"/>
        <s v="四川太极青羊区蜀源路药店"/>
        <s v="四川太极青羊区光华西一路药店"/>
        <s v="四川太极青羊区光华北五路药店"/>
        <s v="四川太极青羊区贝森北路药店"/>
        <s v="四川太极金牛区花照壁药店"/>
        <s v="四川太极枣子巷药店"/>
        <s v="四川太极金牛区蜀汉路药店"/>
        <s v="四川太极武侯区顺和街店"/>
        <s v="四川太极青羊区蜀辉路药店"/>
        <s v="四川太极金牛区银沙路药店"/>
        <s v="四川太极武侯区大悦路药店"/>
        <s v="四川太极武侯区佳灵路药店"/>
        <s v="四川太极金牛区交大路第三药店"/>
        <s v="四川太极金牛区金沙路药店"/>
        <s v="四川太极金牛区银河北街药店"/>
        <s v="四川太极土龙路药店"/>
        <s v="四川太极清江东路药店"/>
        <s v="四川太极光华村街药店"/>
        <s v="四川太极金牛区花照壁中横街药店"/>
        <s v="四川太极青羊区十二桥药店"/>
        <s v="四川太极光华药店"/>
        <s v="四川太极旗舰店"/>
        <s v="四川太极武侯区丝竹路药店"/>
        <s v="四川太极青羊区童子街药店"/>
        <s v="四川太极锦江区梨花街药店"/>
        <s v="四川太极锦江区庆云南街药店"/>
        <s v="成都成汉太极大药房有限公司"/>
        <s v="四川太极高新区中和公济桥路药店"/>
        <s v="四川太极高新区剑南大道药店"/>
        <s v="四川太极成华区水碾河路药店"/>
        <s v="四川太极成华区龙潭西路药店"/>
        <s v="四川太极高新区中和大道药店"/>
        <s v="四川太极成华区万宇路药店"/>
        <s v="四川太极高新区泰和二街药店"/>
        <s v="四川太极锦江区柳翠路药店"/>
        <s v="四川太极成华区华康路药店"/>
        <s v="四川太极双流县西航港街道锦华路一段药店"/>
        <s v="四川太极成华区华泰路二药店"/>
        <s v="四川太极双林路药店"/>
        <s v="四川太极成华区金马河路药店"/>
        <s v="四川太极双流区东升街道三强西路药店"/>
        <s v="四川太极高新区大源北街药店"/>
        <s v="四川太极新园大道药店"/>
        <s v="四川太极高新区新下街药店"/>
        <s v="四川太极成华区崔家店路药店"/>
        <s v="四川太极成华区万科路药店"/>
        <s v="四川太极成华区华泰路药店"/>
        <s v="四川太极成华杉板桥南一路店"/>
        <s v="四川太极新乐中街药店"/>
        <s v="四川太极高新区锦城大道药店"/>
        <s v="四川太极锦江区榕声路店"/>
        <s v="四川太极成华区驷马桥三路药店"/>
        <s v="四川太极金丝街药店"/>
        <s v="四川太极武侯区倪家桥路药店"/>
        <s v="四川太极武侯区长寿路药店"/>
        <s v="四川太极成都高新区元华二巷药店"/>
        <s v="四川太极锦江区劼人路药店"/>
        <s v="四川太极锦江区宏济中路药店"/>
        <s v="四川太极红星店"/>
        <s v="四川太极高新区天顺路药店"/>
        <s v="四川太极人民中路店"/>
        <s v="四川太极武侯区科华北路药店"/>
        <s v="四川太极郫县郫筒镇东大街药店"/>
        <s v="四川太极成华区西林一街药店"/>
        <s v="四川太极锦江区观音桥街药店"/>
        <s v="四川太极高新天久北巷药店"/>
        <s v="四川太极郫县郫筒镇一环路东南段药店"/>
        <s v="四川太极锦江区水杉街药店"/>
        <s v="四川太极成华区东昌路一药店"/>
        <s v="四川太极锦江区静沙南路药店"/>
        <s v="四川太极高新区紫薇东路药店"/>
        <s v="四川太极成华区二环路北四段药店（汇融名城）"/>
        <s v="四川太极通盈街药店"/>
        <s v="四川太极成华区培华东路药店"/>
        <s v="四川太极成华区羊子山西路药店（兴元华盛）"/>
        <s v="四川太极武侯区科华街药店"/>
        <s v="四川太极成华区华油路药店"/>
        <s v="四川太极浆洗街药店"/>
        <s v="四川太极青羊区青龙街药店"/>
        <s v="四川太极青羊区北东街店"/>
        <s v="四川太极大邑县元通路店"/>
        <s v="四川太极邛崃市文君街道凤凰大道药店"/>
        <s v="四川太极大邑县晋原街道蜀望路药店"/>
        <s v="四川太极大邑县晋原街道南街药店"/>
        <s v="四川太极大邑县晋原镇东街药店"/>
        <s v="四川太极大邑县安仁镇千禧街药店"/>
        <s v="四川太极邛崃市临邛镇翠荫街药店"/>
        <s v="四川太极大邑县晋源镇东壕沟段药店"/>
        <s v="四川太极邛崃市羊安镇永康大道药店"/>
        <s v="四川太极大邑县新场镇文昌街药店"/>
        <s v="四川太极大邑县晋原镇潘家街药店"/>
        <s v="四川太极大邑晋原街道金巷西街药店"/>
        <s v="四川太极大邑县观音阁街西段店"/>
        <s v="四川太极大邑县晋原镇通达东路五段药店"/>
        <s v="四川太极大邑县沙渠镇方圆路药店"/>
        <s v="四川太极大邑县晋原镇北街药店"/>
        <s v="四川太极大邑县晋原镇子龙路店"/>
        <s v="四川太极大邑县晋原镇内蒙古大道桃源药店"/>
        <s v="四川太极邛崃市临邛镇洪川小区药店"/>
        <s v="四川太极邛崃中心药店"/>
        <s v="四川太极邛崃市文君街道杏林路药店"/>
        <s v="四川太极都江堰市永丰街道宝莲路药店"/>
        <s v="新都商贸大道店"/>
        <s v="四川太极崇州市怀远镇文井北路药店"/>
        <s v="四川太极温江店"/>
        <s v="四川太极彭州市致和镇南三环路药店"/>
        <s v="四川太极崇州市崇阳镇尚贤坊街药店"/>
        <s v="四川太极都江堰奎光路中段药店"/>
        <s v="四川太极都江堰市蒲阳镇堰问道西路药店"/>
        <s v="四川太极金带街药店"/>
        <s v="四川太极都江堰药店"/>
        <s v="四川太极都江堰聚源镇药店"/>
        <s v="四川太极都江堰幸福镇翔凤路药店"/>
        <s v="四川太极都江堰市蒲阳路药店"/>
        <s v="四川太极三江店"/>
        <s v="四川太极崇州市崇阳镇蜀州中路药店"/>
        <s v="四川太极崇州中心店"/>
        <s v="四川太极都江堰景中路店"/>
        <s v="四川太极崇州市崇阳镇永康东路药店 "/>
        <s v="四川太极怀远店"/>
        <s v="四川太极新都区马超东路店"/>
        <s v="四川太极温江区公平街道江安路药店"/>
        <s v="四川太极新都区新繁镇繁江北路药店"/>
        <s v="四川太极新都区新都街道万和北路药店"/>
      </sharedItems>
    </cacheField>
    <cacheField name="片区" numFmtId="0">
      <sharedItems count="7">
        <s v="新津片区"/>
        <s v="西北片区"/>
        <s v="旗舰片区"/>
        <s v="东南片区"/>
        <s v="城中片区"/>
        <s v="城郊一片"/>
        <s v="城郊二片"/>
      </sharedItems>
    </cacheField>
    <cacheField name="任务" numFmtId="0">
      <sharedItems containsSemiMixedTypes="0" containsString="0" containsNumber="1" containsInteger="1" minValue="0" maxValue="20" count="6">
        <n v="4"/>
        <n v="6"/>
        <n v="8"/>
        <n v="10"/>
        <n v="12"/>
        <n v="20"/>
      </sharedItems>
    </cacheField>
    <cacheField name="截止20号销售情况" numFmtId="0">
      <sharedItems containsString="0" containsBlank="1" containsNumber="1" containsInteger="1" minValue="0" maxValue="10" count="7">
        <n v="2"/>
        <m/>
        <n v="6"/>
        <n v="3"/>
        <n v="4"/>
        <n v="10"/>
        <n v="8"/>
      </sharedItems>
    </cacheField>
    <cacheField name="完成进度" numFmtId="9">
      <sharedItems containsSemiMixedTypes="0" containsString="0" containsNumber="1" minValue="0" maxValue="1" count="8">
        <n v="0.5"/>
        <n v="0"/>
        <n v="1"/>
        <n v="0.25"/>
        <n v="0.333333333333333"/>
        <n v="0.666666666666667"/>
        <n v="0.2"/>
        <n v="0.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4">
  <r>
    <x v="0"/>
    <x v="0"/>
    <x v="0"/>
    <x v="0"/>
    <x v="0"/>
    <x v="0"/>
    <x v="0"/>
  </r>
  <r>
    <x v="1"/>
    <x v="1"/>
    <x v="1"/>
    <x v="0"/>
    <x v="0"/>
    <x v="0"/>
    <x v="0"/>
  </r>
  <r>
    <x v="2"/>
    <x v="2"/>
    <x v="2"/>
    <x v="0"/>
    <x v="1"/>
    <x v="0"/>
    <x v="0"/>
  </r>
  <r>
    <x v="3"/>
    <x v="3"/>
    <x v="3"/>
    <x v="0"/>
    <x v="1"/>
    <x v="0"/>
    <x v="0"/>
  </r>
  <r>
    <x v="4"/>
    <x v="4"/>
    <x v="4"/>
    <x v="0"/>
    <x v="2"/>
    <x v="0"/>
    <x v="0"/>
  </r>
  <r>
    <x v="5"/>
    <x v="5"/>
    <x v="5"/>
    <x v="1"/>
    <x v="0"/>
    <x v="0"/>
    <x v="0"/>
  </r>
  <r>
    <x v="6"/>
    <x v="6"/>
    <x v="6"/>
    <x v="1"/>
    <x v="0"/>
    <x v="0"/>
    <x v="0"/>
  </r>
  <r>
    <x v="7"/>
    <x v="7"/>
    <x v="7"/>
    <x v="1"/>
    <x v="0"/>
    <x v="0"/>
    <x v="0"/>
  </r>
  <r>
    <x v="8"/>
    <x v="8"/>
    <x v="8"/>
    <x v="1"/>
    <x v="0"/>
    <x v="0"/>
    <x v="0"/>
  </r>
  <r>
    <x v="9"/>
    <x v="9"/>
    <x v="9"/>
    <x v="1"/>
    <x v="0"/>
    <x v="0"/>
    <x v="0"/>
  </r>
  <r>
    <x v="10"/>
    <x v="10"/>
    <x v="10"/>
    <x v="1"/>
    <x v="0"/>
    <x v="0"/>
    <x v="0"/>
  </r>
  <r>
    <x v="11"/>
    <x v="11"/>
    <x v="11"/>
    <x v="1"/>
    <x v="0"/>
    <x v="0"/>
    <x v="0"/>
  </r>
  <r>
    <x v="12"/>
    <x v="12"/>
    <x v="12"/>
    <x v="1"/>
    <x v="0"/>
    <x v="0"/>
    <x v="0"/>
  </r>
  <r>
    <x v="13"/>
    <x v="13"/>
    <x v="13"/>
    <x v="1"/>
    <x v="0"/>
    <x v="0"/>
    <x v="0"/>
  </r>
  <r>
    <x v="14"/>
    <x v="14"/>
    <x v="14"/>
    <x v="1"/>
    <x v="0"/>
    <x v="0"/>
    <x v="0"/>
  </r>
  <r>
    <x v="15"/>
    <x v="15"/>
    <x v="15"/>
    <x v="1"/>
    <x v="0"/>
    <x v="0"/>
    <x v="0"/>
  </r>
  <r>
    <x v="16"/>
    <x v="16"/>
    <x v="16"/>
    <x v="1"/>
    <x v="0"/>
    <x v="1"/>
    <x v="1"/>
  </r>
  <r>
    <x v="17"/>
    <x v="17"/>
    <x v="17"/>
    <x v="1"/>
    <x v="0"/>
    <x v="0"/>
    <x v="0"/>
  </r>
  <r>
    <x v="18"/>
    <x v="18"/>
    <x v="18"/>
    <x v="1"/>
    <x v="0"/>
    <x v="0"/>
    <x v="0"/>
  </r>
  <r>
    <x v="19"/>
    <x v="19"/>
    <x v="19"/>
    <x v="1"/>
    <x v="0"/>
    <x v="0"/>
    <x v="0"/>
  </r>
  <r>
    <x v="20"/>
    <x v="20"/>
    <x v="20"/>
    <x v="1"/>
    <x v="0"/>
    <x v="0"/>
    <x v="0"/>
  </r>
  <r>
    <x v="21"/>
    <x v="21"/>
    <x v="21"/>
    <x v="1"/>
    <x v="1"/>
    <x v="1"/>
    <x v="2"/>
  </r>
  <r>
    <x v="22"/>
    <x v="22"/>
    <x v="22"/>
    <x v="1"/>
    <x v="2"/>
    <x v="0"/>
    <x v="0"/>
  </r>
  <r>
    <x v="23"/>
    <x v="23"/>
    <x v="23"/>
    <x v="1"/>
    <x v="1"/>
    <x v="2"/>
    <x v="1"/>
  </r>
  <r>
    <x v="24"/>
    <x v="24"/>
    <x v="24"/>
    <x v="1"/>
    <x v="1"/>
    <x v="0"/>
    <x v="0"/>
  </r>
  <r>
    <x v="25"/>
    <x v="25"/>
    <x v="25"/>
    <x v="1"/>
    <x v="1"/>
    <x v="1"/>
    <x v="2"/>
  </r>
  <r>
    <x v="26"/>
    <x v="26"/>
    <x v="26"/>
    <x v="1"/>
    <x v="1"/>
    <x v="1"/>
    <x v="2"/>
  </r>
  <r>
    <x v="27"/>
    <x v="27"/>
    <x v="27"/>
    <x v="1"/>
    <x v="1"/>
    <x v="1"/>
    <x v="2"/>
  </r>
  <r>
    <x v="28"/>
    <x v="28"/>
    <x v="28"/>
    <x v="1"/>
    <x v="1"/>
    <x v="0"/>
    <x v="0"/>
  </r>
  <r>
    <x v="29"/>
    <x v="29"/>
    <x v="29"/>
    <x v="1"/>
    <x v="1"/>
    <x v="0"/>
    <x v="0"/>
  </r>
  <r>
    <x v="30"/>
    <x v="30"/>
    <x v="30"/>
    <x v="1"/>
    <x v="1"/>
    <x v="1"/>
    <x v="2"/>
  </r>
  <r>
    <x v="31"/>
    <x v="31"/>
    <x v="31"/>
    <x v="1"/>
    <x v="1"/>
    <x v="0"/>
    <x v="0"/>
  </r>
  <r>
    <x v="32"/>
    <x v="32"/>
    <x v="32"/>
    <x v="1"/>
    <x v="1"/>
    <x v="0"/>
    <x v="0"/>
  </r>
  <r>
    <x v="33"/>
    <x v="33"/>
    <x v="33"/>
    <x v="1"/>
    <x v="1"/>
    <x v="3"/>
    <x v="3"/>
  </r>
  <r>
    <x v="34"/>
    <x v="34"/>
    <x v="34"/>
    <x v="1"/>
    <x v="1"/>
    <x v="0"/>
    <x v="0"/>
  </r>
  <r>
    <x v="35"/>
    <x v="35"/>
    <x v="35"/>
    <x v="1"/>
    <x v="1"/>
    <x v="0"/>
    <x v="0"/>
  </r>
  <r>
    <x v="36"/>
    <x v="36"/>
    <x v="36"/>
    <x v="1"/>
    <x v="3"/>
    <x v="0"/>
    <x v="0"/>
  </r>
  <r>
    <x v="37"/>
    <x v="37"/>
    <x v="37"/>
    <x v="1"/>
    <x v="2"/>
    <x v="0"/>
    <x v="0"/>
  </r>
  <r>
    <x v="38"/>
    <x v="38"/>
    <x v="38"/>
    <x v="1"/>
    <x v="2"/>
    <x v="0"/>
    <x v="0"/>
  </r>
  <r>
    <x v="39"/>
    <x v="39"/>
    <x v="39"/>
    <x v="1"/>
    <x v="4"/>
    <x v="0"/>
    <x v="0"/>
  </r>
  <r>
    <x v="40"/>
    <x v="40"/>
    <x v="40"/>
    <x v="2"/>
    <x v="5"/>
    <x v="4"/>
    <x v="4"/>
  </r>
  <r>
    <x v="41"/>
    <x v="41"/>
    <x v="41"/>
    <x v="2"/>
    <x v="1"/>
    <x v="0"/>
    <x v="0"/>
  </r>
  <r>
    <x v="42"/>
    <x v="42"/>
    <x v="42"/>
    <x v="2"/>
    <x v="1"/>
    <x v="0"/>
    <x v="0"/>
  </r>
  <r>
    <x v="43"/>
    <x v="43"/>
    <x v="43"/>
    <x v="2"/>
    <x v="1"/>
    <x v="0"/>
    <x v="0"/>
  </r>
  <r>
    <x v="44"/>
    <x v="44"/>
    <x v="44"/>
    <x v="2"/>
    <x v="2"/>
    <x v="0"/>
    <x v="0"/>
  </r>
  <r>
    <x v="45"/>
    <x v="45"/>
    <x v="45"/>
    <x v="2"/>
    <x v="5"/>
    <x v="0"/>
    <x v="0"/>
  </r>
  <r>
    <x v="46"/>
    <x v="46"/>
    <x v="46"/>
    <x v="3"/>
    <x v="0"/>
    <x v="0"/>
    <x v="0"/>
  </r>
  <r>
    <x v="47"/>
    <x v="47"/>
    <x v="47"/>
    <x v="3"/>
    <x v="0"/>
    <x v="0"/>
    <x v="0"/>
  </r>
  <r>
    <x v="48"/>
    <x v="48"/>
    <x v="48"/>
    <x v="3"/>
    <x v="0"/>
    <x v="0"/>
    <x v="0"/>
  </r>
  <r>
    <x v="49"/>
    <x v="49"/>
    <x v="49"/>
    <x v="3"/>
    <x v="0"/>
    <x v="0"/>
    <x v="0"/>
  </r>
  <r>
    <x v="50"/>
    <x v="50"/>
    <x v="50"/>
    <x v="3"/>
    <x v="0"/>
    <x v="0"/>
    <x v="0"/>
  </r>
  <r>
    <x v="51"/>
    <x v="51"/>
    <x v="51"/>
    <x v="3"/>
    <x v="0"/>
    <x v="5"/>
    <x v="0"/>
  </r>
  <r>
    <x v="52"/>
    <x v="52"/>
    <x v="52"/>
    <x v="3"/>
    <x v="0"/>
    <x v="0"/>
    <x v="0"/>
  </r>
  <r>
    <x v="53"/>
    <x v="53"/>
    <x v="53"/>
    <x v="3"/>
    <x v="0"/>
    <x v="0"/>
    <x v="0"/>
  </r>
  <r>
    <x v="54"/>
    <x v="54"/>
    <x v="54"/>
    <x v="3"/>
    <x v="0"/>
    <x v="1"/>
    <x v="1"/>
  </r>
  <r>
    <x v="55"/>
    <x v="55"/>
    <x v="55"/>
    <x v="3"/>
    <x v="0"/>
    <x v="0"/>
    <x v="0"/>
  </r>
  <r>
    <x v="56"/>
    <x v="56"/>
    <x v="56"/>
    <x v="3"/>
    <x v="0"/>
    <x v="0"/>
    <x v="0"/>
  </r>
  <r>
    <x v="57"/>
    <x v="57"/>
    <x v="57"/>
    <x v="3"/>
    <x v="1"/>
    <x v="0"/>
    <x v="0"/>
  </r>
  <r>
    <x v="58"/>
    <x v="58"/>
    <x v="58"/>
    <x v="3"/>
    <x v="1"/>
    <x v="0"/>
    <x v="0"/>
  </r>
  <r>
    <x v="59"/>
    <x v="59"/>
    <x v="59"/>
    <x v="3"/>
    <x v="1"/>
    <x v="0"/>
    <x v="0"/>
  </r>
  <r>
    <x v="60"/>
    <x v="60"/>
    <x v="60"/>
    <x v="3"/>
    <x v="1"/>
    <x v="0"/>
    <x v="0"/>
  </r>
  <r>
    <x v="61"/>
    <x v="61"/>
    <x v="61"/>
    <x v="3"/>
    <x v="2"/>
    <x v="5"/>
    <x v="0"/>
  </r>
  <r>
    <x v="62"/>
    <x v="62"/>
    <x v="62"/>
    <x v="3"/>
    <x v="1"/>
    <x v="0"/>
    <x v="0"/>
  </r>
  <r>
    <x v="63"/>
    <x v="63"/>
    <x v="63"/>
    <x v="3"/>
    <x v="2"/>
    <x v="0"/>
    <x v="0"/>
  </r>
  <r>
    <x v="64"/>
    <x v="64"/>
    <x v="64"/>
    <x v="3"/>
    <x v="1"/>
    <x v="0"/>
    <x v="0"/>
  </r>
  <r>
    <x v="65"/>
    <x v="65"/>
    <x v="65"/>
    <x v="3"/>
    <x v="2"/>
    <x v="0"/>
    <x v="0"/>
  </r>
  <r>
    <x v="66"/>
    <x v="66"/>
    <x v="66"/>
    <x v="3"/>
    <x v="1"/>
    <x v="0"/>
    <x v="0"/>
  </r>
  <r>
    <x v="67"/>
    <x v="67"/>
    <x v="67"/>
    <x v="3"/>
    <x v="1"/>
    <x v="0"/>
    <x v="0"/>
  </r>
  <r>
    <x v="68"/>
    <x v="68"/>
    <x v="68"/>
    <x v="3"/>
    <x v="2"/>
    <x v="0"/>
    <x v="0"/>
  </r>
  <r>
    <x v="69"/>
    <x v="69"/>
    <x v="69"/>
    <x v="3"/>
    <x v="3"/>
    <x v="0"/>
    <x v="0"/>
  </r>
  <r>
    <x v="70"/>
    <x v="70"/>
    <x v="70"/>
    <x v="4"/>
    <x v="0"/>
    <x v="0"/>
    <x v="0"/>
  </r>
  <r>
    <x v="71"/>
    <x v="71"/>
    <x v="71"/>
    <x v="4"/>
    <x v="0"/>
    <x v="0"/>
    <x v="0"/>
  </r>
  <r>
    <x v="72"/>
    <x v="72"/>
    <x v="72"/>
    <x v="4"/>
    <x v="0"/>
    <x v="0"/>
    <x v="0"/>
  </r>
  <r>
    <x v="73"/>
    <x v="73"/>
    <x v="73"/>
    <x v="4"/>
    <x v="0"/>
    <x v="0"/>
    <x v="0"/>
  </r>
  <r>
    <x v="74"/>
    <x v="74"/>
    <x v="74"/>
    <x v="4"/>
    <x v="0"/>
    <x v="0"/>
    <x v="0"/>
  </r>
  <r>
    <x v="75"/>
    <x v="75"/>
    <x v="75"/>
    <x v="4"/>
    <x v="0"/>
    <x v="0"/>
    <x v="0"/>
  </r>
  <r>
    <x v="76"/>
    <x v="76"/>
    <x v="76"/>
    <x v="4"/>
    <x v="0"/>
    <x v="0"/>
    <x v="0"/>
  </r>
  <r>
    <x v="77"/>
    <x v="77"/>
    <x v="77"/>
    <x v="4"/>
    <x v="0"/>
    <x v="0"/>
    <x v="0"/>
  </r>
  <r>
    <x v="78"/>
    <x v="78"/>
    <x v="78"/>
    <x v="4"/>
    <x v="0"/>
    <x v="0"/>
    <x v="0"/>
  </r>
  <r>
    <x v="79"/>
    <x v="79"/>
    <x v="79"/>
    <x v="4"/>
    <x v="0"/>
    <x v="0"/>
    <x v="0"/>
  </r>
  <r>
    <x v="80"/>
    <x v="80"/>
    <x v="80"/>
    <x v="4"/>
    <x v="0"/>
    <x v="0"/>
    <x v="0"/>
  </r>
  <r>
    <x v="81"/>
    <x v="81"/>
    <x v="81"/>
    <x v="4"/>
    <x v="0"/>
    <x v="0"/>
    <x v="0"/>
  </r>
  <r>
    <x v="82"/>
    <x v="82"/>
    <x v="82"/>
    <x v="4"/>
    <x v="1"/>
    <x v="3"/>
    <x v="3"/>
  </r>
  <r>
    <x v="83"/>
    <x v="83"/>
    <x v="83"/>
    <x v="4"/>
    <x v="1"/>
    <x v="0"/>
    <x v="0"/>
  </r>
  <r>
    <x v="84"/>
    <x v="84"/>
    <x v="84"/>
    <x v="4"/>
    <x v="2"/>
    <x v="0"/>
    <x v="0"/>
  </r>
  <r>
    <x v="85"/>
    <x v="85"/>
    <x v="85"/>
    <x v="4"/>
    <x v="1"/>
    <x v="0"/>
    <x v="0"/>
  </r>
  <r>
    <x v="86"/>
    <x v="86"/>
    <x v="86"/>
    <x v="4"/>
    <x v="1"/>
    <x v="1"/>
    <x v="2"/>
  </r>
  <r>
    <x v="87"/>
    <x v="87"/>
    <x v="87"/>
    <x v="4"/>
    <x v="2"/>
    <x v="0"/>
    <x v="0"/>
  </r>
  <r>
    <x v="88"/>
    <x v="88"/>
    <x v="88"/>
    <x v="4"/>
    <x v="1"/>
    <x v="0"/>
    <x v="0"/>
  </r>
  <r>
    <x v="89"/>
    <x v="89"/>
    <x v="89"/>
    <x v="4"/>
    <x v="1"/>
    <x v="0"/>
    <x v="0"/>
  </r>
  <r>
    <x v="90"/>
    <x v="90"/>
    <x v="90"/>
    <x v="4"/>
    <x v="2"/>
    <x v="1"/>
    <x v="5"/>
  </r>
  <r>
    <x v="91"/>
    <x v="91"/>
    <x v="91"/>
    <x v="4"/>
    <x v="1"/>
    <x v="0"/>
    <x v="0"/>
  </r>
  <r>
    <x v="92"/>
    <x v="92"/>
    <x v="92"/>
    <x v="4"/>
    <x v="1"/>
    <x v="0"/>
    <x v="0"/>
  </r>
  <r>
    <x v="93"/>
    <x v="93"/>
    <x v="93"/>
    <x v="4"/>
    <x v="2"/>
    <x v="0"/>
    <x v="0"/>
  </r>
  <r>
    <x v="94"/>
    <x v="94"/>
    <x v="94"/>
    <x v="4"/>
    <x v="2"/>
    <x v="1"/>
    <x v="5"/>
  </r>
  <r>
    <x v="95"/>
    <x v="95"/>
    <x v="95"/>
    <x v="4"/>
    <x v="2"/>
    <x v="0"/>
    <x v="0"/>
  </r>
  <r>
    <x v="96"/>
    <x v="96"/>
    <x v="96"/>
    <x v="4"/>
    <x v="2"/>
    <x v="0"/>
    <x v="0"/>
  </r>
  <r>
    <x v="97"/>
    <x v="97"/>
    <x v="97"/>
    <x v="4"/>
    <x v="2"/>
    <x v="0"/>
    <x v="0"/>
  </r>
  <r>
    <x v="98"/>
    <x v="98"/>
    <x v="98"/>
    <x v="4"/>
    <x v="2"/>
    <x v="0"/>
    <x v="0"/>
  </r>
  <r>
    <x v="99"/>
    <x v="99"/>
    <x v="99"/>
    <x v="5"/>
    <x v="0"/>
    <x v="0"/>
    <x v="0"/>
  </r>
  <r>
    <x v="100"/>
    <x v="100"/>
    <x v="100"/>
    <x v="5"/>
    <x v="0"/>
    <x v="0"/>
    <x v="0"/>
  </r>
  <r>
    <x v="101"/>
    <x v="101"/>
    <x v="101"/>
    <x v="5"/>
    <x v="0"/>
    <x v="0"/>
    <x v="0"/>
  </r>
  <r>
    <x v="102"/>
    <x v="102"/>
    <x v="102"/>
    <x v="5"/>
    <x v="0"/>
    <x v="0"/>
    <x v="0"/>
  </r>
  <r>
    <x v="103"/>
    <x v="103"/>
    <x v="103"/>
    <x v="5"/>
    <x v="0"/>
    <x v="0"/>
    <x v="0"/>
  </r>
  <r>
    <x v="104"/>
    <x v="104"/>
    <x v="104"/>
    <x v="5"/>
    <x v="0"/>
    <x v="0"/>
    <x v="0"/>
  </r>
  <r>
    <x v="105"/>
    <x v="105"/>
    <x v="105"/>
    <x v="5"/>
    <x v="0"/>
    <x v="0"/>
    <x v="0"/>
  </r>
  <r>
    <x v="106"/>
    <x v="106"/>
    <x v="106"/>
    <x v="5"/>
    <x v="0"/>
    <x v="0"/>
    <x v="0"/>
  </r>
  <r>
    <x v="107"/>
    <x v="107"/>
    <x v="107"/>
    <x v="5"/>
    <x v="0"/>
    <x v="0"/>
    <x v="0"/>
  </r>
  <r>
    <x v="108"/>
    <x v="108"/>
    <x v="108"/>
    <x v="5"/>
    <x v="0"/>
    <x v="0"/>
    <x v="0"/>
  </r>
  <r>
    <x v="109"/>
    <x v="109"/>
    <x v="109"/>
    <x v="5"/>
    <x v="0"/>
    <x v="0"/>
    <x v="0"/>
  </r>
  <r>
    <x v="110"/>
    <x v="110"/>
    <x v="110"/>
    <x v="5"/>
    <x v="0"/>
    <x v="0"/>
    <x v="0"/>
  </r>
  <r>
    <x v="111"/>
    <x v="111"/>
    <x v="111"/>
    <x v="5"/>
    <x v="0"/>
    <x v="0"/>
    <x v="0"/>
  </r>
  <r>
    <x v="112"/>
    <x v="112"/>
    <x v="112"/>
    <x v="5"/>
    <x v="1"/>
    <x v="0"/>
    <x v="0"/>
  </r>
  <r>
    <x v="113"/>
    <x v="113"/>
    <x v="113"/>
    <x v="5"/>
    <x v="1"/>
    <x v="0"/>
    <x v="0"/>
  </r>
  <r>
    <x v="114"/>
    <x v="114"/>
    <x v="114"/>
    <x v="5"/>
    <x v="1"/>
    <x v="0"/>
    <x v="0"/>
  </r>
  <r>
    <x v="115"/>
    <x v="115"/>
    <x v="115"/>
    <x v="5"/>
    <x v="1"/>
    <x v="0"/>
    <x v="0"/>
  </r>
  <r>
    <x v="116"/>
    <x v="116"/>
    <x v="116"/>
    <x v="5"/>
    <x v="1"/>
    <x v="0"/>
    <x v="0"/>
  </r>
  <r>
    <x v="117"/>
    <x v="117"/>
    <x v="117"/>
    <x v="5"/>
    <x v="1"/>
    <x v="0"/>
    <x v="0"/>
  </r>
  <r>
    <x v="118"/>
    <x v="118"/>
    <x v="118"/>
    <x v="5"/>
    <x v="2"/>
    <x v="0"/>
    <x v="0"/>
  </r>
  <r>
    <x v="119"/>
    <x v="119"/>
    <x v="119"/>
    <x v="5"/>
    <x v="2"/>
    <x v="0"/>
    <x v="0"/>
  </r>
  <r>
    <x v="120"/>
    <x v="120"/>
    <x v="120"/>
    <x v="6"/>
    <x v="0"/>
    <x v="0"/>
    <x v="0"/>
  </r>
  <r>
    <x v="121"/>
    <x v="121"/>
    <x v="121"/>
    <x v="6"/>
    <x v="0"/>
    <x v="0"/>
    <x v="0"/>
  </r>
  <r>
    <x v="122"/>
    <x v="122"/>
    <x v="122"/>
    <x v="6"/>
    <x v="0"/>
    <x v="0"/>
    <x v="0"/>
  </r>
  <r>
    <x v="123"/>
    <x v="123"/>
    <x v="123"/>
    <x v="6"/>
    <x v="0"/>
    <x v="0"/>
    <x v="0"/>
  </r>
  <r>
    <x v="124"/>
    <x v="124"/>
    <x v="124"/>
    <x v="6"/>
    <x v="0"/>
    <x v="0"/>
    <x v="0"/>
  </r>
  <r>
    <x v="125"/>
    <x v="125"/>
    <x v="125"/>
    <x v="6"/>
    <x v="0"/>
    <x v="0"/>
    <x v="0"/>
  </r>
  <r>
    <x v="126"/>
    <x v="126"/>
    <x v="126"/>
    <x v="6"/>
    <x v="0"/>
    <x v="0"/>
    <x v="0"/>
  </r>
  <r>
    <x v="127"/>
    <x v="127"/>
    <x v="127"/>
    <x v="6"/>
    <x v="0"/>
    <x v="0"/>
    <x v="0"/>
  </r>
  <r>
    <x v="128"/>
    <x v="128"/>
    <x v="128"/>
    <x v="6"/>
    <x v="0"/>
    <x v="0"/>
    <x v="0"/>
  </r>
  <r>
    <x v="129"/>
    <x v="129"/>
    <x v="129"/>
    <x v="6"/>
    <x v="0"/>
    <x v="0"/>
    <x v="0"/>
  </r>
  <r>
    <x v="130"/>
    <x v="130"/>
    <x v="130"/>
    <x v="6"/>
    <x v="0"/>
    <x v="0"/>
    <x v="0"/>
  </r>
  <r>
    <x v="131"/>
    <x v="131"/>
    <x v="131"/>
    <x v="6"/>
    <x v="0"/>
    <x v="0"/>
    <x v="0"/>
  </r>
  <r>
    <x v="132"/>
    <x v="132"/>
    <x v="132"/>
    <x v="6"/>
    <x v="0"/>
    <x v="0"/>
    <x v="0"/>
  </r>
  <r>
    <x v="133"/>
    <x v="133"/>
    <x v="133"/>
    <x v="6"/>
    <x v="0"/>
    <x v="0"/>
    <x v="0"/>
  </r>
  <r>
    <x v="134"/>
    <x v="134"/>
    <x v="134"/>
    <x v="6"/>
    <x v="0"/>
    <x v="0"/>
    <x v="0"/>
  </r>
  <r>
    <x v="135"/>
    <x v="135"/>
    <x v="135"/>
    <x v="6"/>
    <x v="0"/>
    <x v="0"/>
    <x v="0"/>
  </r>
  <r>
    <x v="136"/>
    <x v="136"/>
    <x v="136"/>
    <x v="6"/>
    <x v="1"/>
    <x v="0"/>
    <x v="0"/>
  </r>
  <r>
    <x v="137"/>
    <x v="137"/>
    <x v="137"/>
    <x v="6"/>
    <x v="1"/>
    <x v="0"/>
    <x v="0"/>
  </r>
  <r>
    <x v="138"/>
    <x v="138"/>
    <x v="138"/>
    <x v="6"/>
    <x v="1"/>
    <x v="0"/>
    <x v="0"/>
  </r>
  <r>
    <x v="139"/>
    <x v="139"/>
    <x v="139"/>
    <x v="6"/>
    <x v="1"/>
    <x v="0"/>
    <x v="0"/>
  </r>
  <r>
    <x v="140"/>
    <x v="140"/>
    <x v="140"/>
    <x v="6"/>
    <x v="1"/>
    <x v="1"/>
    <x v="2"/>
  </r>
  <r>
    <x v="141"/>
    <x v="141"/>
    <x v="141"/>
    <x v="6"/>
    <x v="1"/>
    <x v="0"/>
    <x v="0"/>
  </r>
  <r>
    <x v="142"/>
    <x v="142"/>
    <x v="142"/>
    <x v="6"/>
    <x v="1"/>
    <x v="0"/>
    <x v="0"/>
  </r>
  <r>
    <x v="143"/>
    <x v="143"/>
    <x v="143"/>
    <x v="7"/>
    <x v="6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3">
  <r>
    <x v="0"/>
    <x v="0"/>
    <x v="0"/>
    <x v="0"/>
    <x v="0"/>
    <x v="0"/>
  </r>
  <r>
    <x v="1"/>
    <x v="1"/>
    <x v="0"/>
    <x v="0"/>
    <x v="1"/>
    <x v="1"/>
  </r>
  <r>
    <x v="2"/>
    <x v="2"/>
    <x v="0"/>
    <x v="1"/>
    <x v="1"/>
    <x v="1"/>
  </r>
  <r>
    <x v="3"/>
    <x v="3"/>
    <x v="0"/>
    <x v="1"/>
    <x v="2"/>
    <x v="2"/>
  </r>
  <r>
    <x v="4"/>
    <x v="4"/>
    <x v="0"/>
    <x v="2"/>
    <x v="0"/>
    <x v="3"/>
  </r>
  <r>
    <x v="5"/>
    <x v="5"/>
    <x v="1"/>
    <x v="0"/>
    <x v="1"/>
    <x v="1"/>
  </r>
  <r>
    <x v="6"/>
    <x v="6"/>
    <x v="1"/>
    <x v="0"/>
    <x v="1"/>
    <x v="1"/>
  </r>
  <r>
    <x v="7"/>
    <x v="7"/>
    <x v="1"/>
    <x v="0"/>
    <x v="1"/>
    <x v="1"/>
  </r>
  <r>
    <x v="8"/>
    <x v="8"/>
    <x v="1"/>
    <x v="0"/>
    <x v="1"/>
    <x v="1"/>
  </r>
  <r>
    <x v="9"/>
    <x v="9"/>
    <x v="1"/>
    <x v="0"/>
    <x v="1"/>
    <x v="1"/>
  </r>
  <r>
    <x v="10"/>
    <x v="10"/>
    <x v="1"/>
    <x v="0"/>
    <x v="1"/>
    <x v="1"/>
  </r>
  <r>
    <x v="11"/>
    <x v="11"/>
    <x v="1"/>
    <x v="0"/>
    <x v="1"/>
    <x v="1"/>
  </r>
  <r>
    <x v="12"/>
    <x v="12"/>
    <x v="1"/>
    <x v="0"/>
    <x v="1"/>
    <x v="1"/>
  </r>
  <r>
    <x v="13"/>
    <x v="13"/>
    <x v="1"/>
    <x v="0"/>
    <x v="1"/>
    <x v="1"/>
  </r>
  <r>
    <x v="14"/>
    <x v="14"/>
    <x v="1"/>
    <x v="0"/>
    <x v="0"/>
    <x v="0"/>
  </r>
  <r>
    <x v="15"/>
    <x v="15"/>
    <x v="1"/>
    <x v="0"/>
    <x v="1"/>
    <x v="1"/>
  </r>
  <r>
    <x v="16"/>
    <x v="16"/>
    <x v="1"/>
    <x v="0"/>
    <x v="0"/>
    <x v="0"/>
  </r>
  <r>
    <x v="17"/>
    <x v="17"/>
    <x v="1"/>
    <x v="0"/>
    <x v="1"/>
    <x v="1"/>
  </r>
  <r>
    <x v="18"/>
    <x v="18"/>
    <x v="1"/>
    <x v="0"/>
    <x v="0"/>
    <x v="0"/>
  </r>
  <r>
    <x v="19"/>
    <x v="19"/>
    <x v="1"/>
    <x v="0"/>
    <x v="1"/>
    <x v="1"/>
  </r>
  <r>
    <x v="20"/>
    <x v="20"/>
    <x v="1"/>
    <x v="0"/>
    <x v="1"/>
    <x v="1"/>
  </r>
  <r>
    <x v="21"/>
    <x v="21"/>
    <x v="1"/>
    <x v="1"/>
    <x v="0"/>
    <x v="4"/>
  </r>
  <r>
    <x v="22"/>
    <x v="22"/>
    <x v="1"/>
    <x v="2"/>
    <x v="0"/>
    <x v="3"/>
  </r>
  <r>
    <x v="23"/>
    <x v="23"/>
    <x v="1"/>
    <x v="1"/>
    <x v="3"/>
    <x v="0"/>
  </r>
  <r>
    <x v="24"/>
    <x v="24"/>
    <x v="1"/>
    <x v="1"/>
    <x v="1"/>
    <x v="1"/>
  </r>
  <r>
    <x v="25"/>
    <x v="25"/>
    <x v="1"/>
    <x v="1"/>
    <x v="2"/>
    <x v="2"/>
  </r>
  <r>
    <x v="26"/>
    <x v="26"/>
    <x v="1"/>
    <x v="1"/>
    <x v="0"/>
    <x v="4"/>
  </r>
  <r>
    <x v="27"/>
    <x v="27"/>
    <x v="1"/>
    <x v="1"/>
    <x v="0"/>
    <x v="4"/>
  </r>
  <r>
    <x v="28"/>
    <x v="28"/>
    <x v="1"/>
    <x v="1"/>
    <x v="1"/>
    <x v="1"/>
  </r>
  <r>
    <x v="29"/>
    <x v="29"/>
    <x v="1"/>
    <x v="1"/>
    <x v="1"/>
    <x v="1"/>
  </r>
  <r>
    <x v="30"/>
    <x v="30"/>
    <x v="1"/>
    <x v="1"/>
    <x v="4"/>
    <x v="5"/>
  </r>
  <r>
    <x v="31"/>
    <x v="31"/>
    <x v="1"/>
    <x v="1"/>
    <x v="4"/>
    <x v="5"/>
  </r>
  <r>
    <x v="32"/>
    <x v="32"/>
    <x v="1"/>
    <x v="1"/>
    <x v="1"/>
    <x v="1"/>
  </r>
  <r>
    <x v="33"/>
    <x v="33"/>
    <x v="1"/>
    <x v="1"/>
    <x v="4"/>
    <x v="5"/>
  </r>
  <r>
    <x v="34"/>
    <x v="34"/>
    <x v="1"/>
    <x v="1"/>
    <x v="1"/>
    <x v="1"/>
  </r>
  <r>
    <x v="35"/>
    <x v="35"/>
    <x v="1"/>
    <x v="1"/>
    <x v="1"/>
    <x v="1"/>
  </r>
  <r>
    <x v="36"/>
    <x v="36"/>
    <x v="1"/>
    <x v="3"/>
    <x v="0"/>
    <x v="6"/>
  </r>
  <r>
    <x v="37"/>
    <x v="37"/>
    <x v="1"/>
    <x v="2"/>
    <x v="1"/>
    <x v="1"/>
  </r>
  <r>
    <x v="38"/>
    <x v="38"/>
    <x v="1"/>
    <x v="2"/>
    <x v="4"/>
    <x v="0"/>
  </r>
  <r>
    <x v="39"/>
    <x v="39"/>
    <x v="1"/>
    <x v="4"/>
    <x v="1"/>
    <x v="1"/>
  </r>
  <r>
    <x v="40"/>
    <x v="40"/>
    <x v="2"/>
    <x v="5"/>
    <x v="5"/>
    <x v="0"/>
  </r>
  <r>
    <x v="41"/>
    <x v="41"/>
    <x v="2"/>
    <x v="1"/>
    <x v="1"/>
    <x v="1"/>
  </r>
  <r>
    <x v="42"/>
    <x v="42"/>
    <x v="2"/>
    <x v="1"/>
    <x v="1"/>
    <x v="1"/>
  </r>
  <r>
    <x v="43"/>
    <x v="43"/>
    <x v="2"/>
    <x v="1"/>
    <x v="0"/>
    <x v="4"/>
  </r>
  <r>
    <x v="44"/>
    <x v="44"/>
    <x v="2"/>
    <x v="2"/>
    <x v="1"/>
    <x v="1"/>
  </r>
  <r>
    <x v="45"/>
    <x v="45"/>
    <x v="2"/>
    <x v="5"/>
    <x v="2"/>
    <x v="7"/>
  </r>
  <r>
    <x v="46"/>
    <x v="46"/>
    <x v="3"/>
    <x v="0"/>
    <x v="1"/>
    <x v="1"/>
  </r>
  <r>
    <x v="47"/>
    <x v="47"/>
    <x v="3"/>
    <x v="0"/>
    <x v="1"/>
    <x v="1"/>
  </r>
  <r>
    <x v="48"/>
    <x v="48"/>
    <x v="3"/>
    <x v="0"/>
    <x v="1"/>
    <x v="1"/>
  </r>
  <r>
    <x v="49"/>
    <x v="49"/>
    <x v="3"/>
    <x v="0"/>
    <x v="1"/>
    <x v="1"/>
  </r>
  <r>
    <x v="50"/>
    <x v="50"/>
    <x v="3"/>
    <x v="0"/>
    <x v="1"/>
    <x v="1"/>
  </r>
  <r>
    <x v="51"/>
    <x v="51"/>
    <x v="3"/>
    <x v="0"/>
    <x v="0"/>
    <x v="0"/>
  </r>
  <r>
    <x v="52"/>
    <x v="52"/>
    <x v="3"/>
    <x v="0"/>
    <x v="1"/>
    <x v="1"/>
  </r>
  <r>
    <x v="53"/>
    <x v="53"/>
    <x v="3"/>
    <x v="0"/>
    <x v="1"/>
    <x v="1"/>
  </r>
  <r>
    <x v="54"/>
    <x v="54"/>
    <x v="3"/>
    <x v="0"/>
    <x v="4"/>
    <x v="2"/>
  </r>
  <r>
    <x v="55"/>
    <x v="55"/>
    <x v="3"/>
    <x v="0"/>
    <x v="1"/>
    <x v="1"/>
  </r>
  <r>
    <x v="56"/>
    <x v="56"/>
    <x v="3"/>
    <x v="0"/>
    <x v="1"/>
    <x v="1"/>
  </r>
  <r>
    <x v="57"/>
    <x v="57"/>
    <x v="3"/>
    <x v="1"/>
    <x v="1"/>
    <x v="1"/>
  </r>
  <r>
    <x v="58"/>
    <x v="58"/>
    <x v="3"/>
    <x v="1"/>
    <x v="2"/>
    <x v="2"/>
  </r>
  <r>
    <x v="59"/>
    <x v="59"/>
    <x v="3"/>
    <x v="1"/>
    <x v="0"/>
    <x v="4"/>
  </r>
  <r>
    <x v="60"/>
    <x v="60"/>
    <x v="3"/>
    <x v="1"/>
    <x v="1"/>
    <x v="1"/>
  </r>
  <r>
    <x v="61"/>
    <x v="61"/>
    <x v="3"/>
    <x v="2"/>
    <x v="0"/>
    <x v="3"/>
  </r>
  <r>
    <x v="62"/>
    <x v="62"/>
    <x v="3"/>
    <x v="1"/>
    <x v="0"/>
    <x v="4"/>
  </r>
  <r>
    <x v="63"/>
    <x v="63"/>
    <x v="3"/>
    <x v="2"/>
    <x v="1"/>
    <x v="1"/>
  </r>
  <r>
    <x v="64"/>
    <x v="64"/>
    <x v="3"/>
    <x v="1"/>
    <x v="1"/>
    <x v="1"/>
  </r>
  <r>
    <x v="65"/>
    <x v="65"/>
    <x v="3"/>
    <x v="2"/>
    <x v="0"/>
    <x v="3"/>
  </r>
  <r>
    <x v="66"/>
    <x v="66"/>
    <x v="3"/>
    <x v="1"/>
    <x v="0"/>
    <x v="4"/>
  </r>
  <r>
    <x v="67"/>
    <x v="67"/>
    <x v="3"/>
    <x v="1"/>
    <x v="1"/>
    <x v="1"/>
  </r>
  <r>
    <x v="68"/>
    <x v="68"/>
    <x v="3"/>
    <x v="2"/>
    <x v="1"/>
    <x v="1"/>
  </r>
  <r>
    <x v="69"/>
    <x v="69"/>
    <x v="3"/>
    <x v="3"/>
    <x v="1"/>
    <x v="1"/>
  </r>
  <r>
    <x v="70"/>
    <x v="70"/>
    <x v="4"/>
    <x v="0"/>
    <x v="0"/>
    <x v="0"/>
  </r>
  <r>
    <x v="71"/>
    <x v="71"/>
    <x v="4"/>
    <x v="0"/>
    <x v="0"/>
    <x v="0"/>
  </r>
  <r>
    <x v="72"/>
    <x v="72"/>
    <x v="4"/>
    <x v="0"/>
    <x v="0"/>
    <x v="0"/>
  </r>
  <r>
    <x v="73"/>
    <x v="73"/>
    <x v="4"/>
    <x v="0"/>
    <x v="4"/>
    <x v="2"/>
  </r>
  <r>
    <x v="74"/>
    <x v="74"/>
    <x v="4"/>
    <x v="0"/>
    <x v="4"/>
    <x v="2"/>
  </r>
  <r>
    <x v="75"/>
    <x v="75"/>
    <x v="4"/>
    <x v="0"/>
    <x v="0"/>
    <x v="0"/>
  </r>
  <r>
    <x v="76"/>
    <x v="76"/>
    <x v="4"/>
    <x v="0"/>
    <x v="1"/>
    <x v="1"/>
  </r>
  <r>
    <x v="77"/>
    <x v="77"/>
    <x v="4"/>
    <x v="0"/>
    <x v="1"/>
    <x v="1"/>
  </r>
  <r>
    <x v="78"/>
    <x v="78"/>
    <x v="4"/>
    <x v="0"/>
    <x v="4"/>
    <x v="2"/>
  </r>
  <r>
    <x v="79"/>
    <x v="79"/>
    <x v="4"/>
    <x v="0"/>
    <x v="1"/>
    <x v="1"/>
  </r>
  <r>
    <x v="80"/>
    <x v="80"/>
    <x v="4"/>
    <x v="0"/>
    <x v="0"/>
    <x v="0"/>
  </r>
  <r>
    <x v="81"/>
    <x v="81"/>
    <x v="4"/>
    <x v="0"/>
    <x v="1"/>
    <x v="1"/>
  </r>
  <r>
    <x v="82"/>
    <x v="82"/>
    <x v="4"/>
    <x v="1"/>
    <x v="2"/>
    <x v="2"/>
  </r>
  <r>
    <x v="83"/>
    <x v="83"/>
    <x v="4"/>
    <x v="1"/>
    <x v="1"/>
    <x v="1"/>
  </r>
  <r>
    <x v="84"/>
    <x v="84"/>
    <x v="4"/>
    <x v="2"/>
    <x v="1"/>
    <x v="1"/>
  </r>
  <r>
    <x v="85"/>
    <x v="85"/>
    <x v="4"/>
    <x v="1"/>
    <x v="1"/>
    <x v="1"/>
  </r>
  <r>
    <x v="86"/>
    <x v="86"/>
    <x v="4"/>
    <x v="1"/>
    <x v="0"/>
    <x v="4"/>
  </r>
  <r>
    <x v="87"/>
    <x v="87"/>
    <x v="4"/>
    <x v="2"/>
    <x v="1"/>
    <x v="1"/>
  </r>
  <r>
    <x v="88"/>
    <x v="88"/>
    <x v="4"/>
    <x v="1"/>
    <x v="1"/>
    <x v="1"/>
  </r>
  <r>
    <x v="89"/>
    <x v="89"/>
    <x v="4"/>
    <x v="1"/>
    <x v="0"/>
    <x v="4"/>
  </r>
  <r>
    <x v="90"/>
    <x v="90"/>
    <x v="4"/>
    <x v="2"/>
    <x v="6"/>
    <x v="2"/>
  </r>
  <r>
    <x v="91"/>
    <x v="91"/>
    <x v="4"/>
    <x v="1"/>
    <x v="1"/>
    <x v="1"/>
  </r>
  <r>
    <x v="92"/>
    <x v="92"/>
    <x v="4"/>
    <x v="1"/>
    <x v="0"/>
    <x v="4"/>
  </r>
  <r>
    <x v="93"/>
    <x v="93"/>
    <x v="4"/>
    <x v="2"/>
    <x v="4"/>
    <x v="0"/>
  </r>
  <r>
    <x v="94"/>
    <x v="94"/>
    <x v="4"/>
    <x v="2"/>
    <x v="4"/>
    <x v="0"/>
  </r>
  <r>
    <x v="95"/>
    <x v="95"/>
    <x v="4"/>
    <x v="2"/>
    <x v="0"/>
    <x v="3"/>
  </r>
  <r>
    <x v="96"/>
    <x v="96"/>
    <x v="4"/>
    <x v="2"/>
    <x v="0"/>
    <x v="3"/>
  </r>
  <r>
    <x v="97"/>
    <x v="97"/>
    <x v="4"/>
    <x v="2"/>
    <x v="0"/>
    <x v="3"/>
  </r>
  <r>
    <x v="98"/>
    <x v="98"/>
    <x v="4"/>
    <x v="2"/>
    <x v="1"/>
    <x v="1"/>
  </r>
  <r>
    <x v="99"/>
    <x v="99"/>
    <x v="5"/>
    <x v="0"/>
    <x v="0"/>
    <x v="0"/>
  </r>
  <r>
    <x v="100"/>
    <x v="100"/>
    <x v="5"/>
    <x v="0"/>
    <x v="1"/>
    <x v="1"/>
  </r>
  <r>
    <x v="101"/>
    <x v="101"/>
    <x v="5"/>
    <x v="0"/>
    <x v="1"/>
    <x v="1"/>
  </r>
  <r>
    <x v="102"/>
    <x v="102"/>
    <x v="5"/>
    <x v="0"/>
    <x v="0"/>
    <x v="0"/>
  </r>
  <r>
    <x v="103"/>
    <x v="103"/>
    <x v="5"/>
    <x v="0"/>
    <x v="1"/>
    <x v="1"/>
  </r>
  <r>
    <x v="104"/>
    <x v="104"/>
    <x v="5"/>
    <x v="0"/>
    <x v="1"/>
    <x v="1"/>
  </r>
  <r>
    <x v="105"/>
    <x v="105"/>
    <x v="5"/>
    <x v="0"/>
    <x v="1"/>
    <x v="1"/>
  </r>
  <r>
    <x v="106"/>
    <x v="106"/>
    <x v="5"/>
    <x v="0"/>
    <x v="1"/>
    <x v="1"/>
  </r>
  <r>
    <x v="107"/>
    <x v="107"/>
    <x v="5"/>
    <x v="0"/>
    <x v="1"/>
    <x v="1"/>
  </r>
  <r>
    <x v="108"/>
    <x v="108"/>
    <x v="5"/>
    <x v="0"/>
    <x v="1"/>
    <x v="1"/>
  </r>
  <r>
    <x v="109"/>
    <x v="109"/>
    <x v="5"/>
    <x v="0"/>
    <x v="1"/>
    <x v="1"/>
  </r>
  <r>
    <x v="110"/>
    <x v="110"/>
    <x v="5"/>
    <x v="0"/>
    <x v="1"/>
    <x v="1"/>
  </r>
  <r>
    <x v="111"/>
    <x v="111"/>
    <x v="5"/>
    <x v="0"/>
    <x v="1"/>
    <x v="1"/>
  </r>
  <r>
    <x v="112"/>
    <x v="112"/>
    <x v="5"/>
    <x v="1"/>
    <x v="0"/>
    <x v="4"/>
  </r>
  <r>
    <x v="113"/>
    <x v="113"/>
    <x v="5"/>
    <x v="1"/>
    <x v="1"/>
    <x v="1"/>
  </r>
  <r>
    <x v="114"/>
    <x v="114"/>
    <x v="5"/>
    <x v="1"/>
    <x v="1"/>
    <x v="1"/>
  </r>
  <r>
    <x v="115"/>
    <x v="115"/>
    <x v="5"/>
    <x v="1"/>
    <x v="1"/>
    <x v="1"/>
  </r>
  <r>
    <x v="116"/>
    <x v="116"/>
    <x v="5"/>
    <x v="1"/>
    <x v="1"/>
    <x v="1"/>
  </r>
  <r>
    <x v="117"/>
    <x v="117"/>
    <x v="5"/>
    <x v="1"/>
    <x v="1"/>
    <x v="1"/>
  </r>
  <r>
    <x v="118"/>
    <x v="118"/>
    <x v="5"/>
    <x v="2"/>
    <x v="0"/>
    <x v="3"/>
  </r>
  <r>
    <x v="119"/>
    <x v="119"/>
    <x v="5"/>
    <x v="2"/>
    <x v="1"/>
    <x v="1"/>
  </r>
  <r>
    <x v="120"/>
    <x v="120"/>
    <x v="6"/>
    <x v="0"/>
    <x v="1"/>
    <x v="1"/>
  </r>
  <r>
    <x v="121"/>
    <x v="121"/>
    <x v="6"/>
    <x v="0"/>
    <x v="4"/>
    <x v="2"/>
  </r>
  <r>
    <x v="122"/>
    <x v="122"/>
    <x v="6"/>
    <x v="0"/>
    <x v="1"/>
    <x v="1"/>
  </r>
  <r>
    <x v="123"/>
    <x v="123"/>
    <x v="6"/>
    <x v="0"/>
    <x v="0"/>
    <x v="0"/>
  </r>
  <r>
    <x v="124"/>
    <x v="124"/>
    <x v="6"/>
    <x v="0"/>
    <x v="1"/>
    <x v="1"/>
  </r>
  <r>
    <x v="125"/>
    <x v="125"/>
    <x v="6"/>
    <x v="0"/>
    <x v="4"/>
    <x v="2"/>
  </r>
  <r>
    <x v="126"/>
    <x v="126"/>
    <x v="6"/>
    <x v="0"/>
    <x v="0"/>
    <x v="0"/>
  </r>
  <r>
    <x v="127"/>
    <x v="127"/>
    <x v="6"/>
    <x v="0"/>
    <x v="1"/>
    <x v="1"/>
  </r>
  <r>
    <x v="128"/>
    <x v="128"/>
    <x v="6"/>
    <x v="0"/>
    <x v="0"/>
    <x v="0"/>
  </r>
  <r>
    <x v="129"/>
    <x v="129"/>
    <x v="6"/>
    <x v="0"/>
    <x v="4"/>
    <x v="2"/>
  </r>
  <r>
    <x v="130"/>
    <x v="130"/>
    <x v="6"/>
    <x v="0"/>
    <x v="4"/>
    <x v="2"/>
  </r>
  <r>
    <x v="131"/>
    <x v="131"/>
    <x v="6"/>
    <x v="0"/>
    <x v="0"/>
    <x v="0"/>
  </r>
  <r>
    <x v="132"/>
    <x v="132"/>
    <x v="6"/>
    <x v="0"/>
    <x v="0"/>
    <x v="0"/>
  </r>
  <r>
    <x v="133"/>
    <x v="133"/>
    <x v="6"/>
    <x v="0"/>
    <x v="1"/>
    <x v="1"/>
  </r>
  <r>
    <x v="134"/>
    <x v="134"/>
    <x v="6"/>
    <x v="0"/>
    <x v="1"/>
    <x v="1"/>
  </r>
  <r>
    <x v="135"/>
    <x v="135"/>
    <x v="6"/>
    <x v="0"/>
    <x v="1"/>
    <x v="1"/>
  </r>
  <r>
    <x v="136"/>
    <x v="136"/>
    <x v="6"/>
    <x v="1"/>
    <x v="1"/>
    <x v="1"/>
  </r>
  <r>
    <x v="137"/>
    <x v="137"/>
    <x v="6"/>
    <x v="1"/>
    <x v="0"/>
    <x v="4"/>
  </r>
  <r>
    <x v="138"/>
    <x v="138"/>
    <x v="6"/>
    <x v="1"/>
    <x v="1"/>
    <x v="1"/>
  </r>
  <r>
    <x v="139"/>
    <x v="139"/>
    <x v="6"/>
    <x v="1"/>
    <x v="1"/>
    <x v="1"/>
  </r>
  <r>
    <x v="140"/>
    <x v="140"/>
    <x v="6"/>
    <x v="1"/>
    <x v="4"/>
    <x v="5"/>
  </r>
  <r>
    <x v="141"/>
    <x v="141"/>
    <x v="6"/>
    <x v="1"/>
    <x v="0"/>
    <x v="4"/>
  </r>
  <r>
    <x v="142"/>
    <x v="142"/>
    <x v="6"/>
    <x v="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4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1" firstHeaderRow="1" firstDataRow="1" firstDataCol="1"/>
  <pivotFields count="6">
    <pivotField compact="0" showAll="0">
      <items count="144">
        <item x="135"/>
        <item x="138"/>
        <item x="133"/>
        <item x="40"/>
        <item x="77"/>
        <item x="7"/>
        <item x="123"/>
        <item x="96"/>
        <item x="17"/>
        <item x="118"/>
        <item x="39"/>
        <item x="79"/>
        <item x="129"/>
        <item x="57"/>
        <item x="35"/>
        <item x="24"/>
        <item x="36"/>
        <item x="128"/>
        <item x="0"/>
        <item x="91"/>
        <item x="61"/>
        <item x="34"/>
        <item x="4"/>
        <item x="67"/>
        <item x="71"/>
        <item x="84"/>
        <item x="66"/>
        <item x="26"/>
        <item x="3"/>
        <item x="63"/>
        <item x="98"/>
        <item x="115"/>
        <item x="49"/>
        <item x="69"/>
        <item x="106"/>
        <item x="10"/>
        <item x="68"/>
        <item x="81"/>
        <item x="55"/>
        <item x="95"/>
        <item x="90"/>
        <item x="38"/>
        <item x="93"/>
        <item x="136"/>
        <item x="100"/>
        <item x="104"/>
        <item x="86"/>
        <item x="126"/>
        <item x="131"/>
        <item x="64"/>
        <item x="139"/>
        <item x="127"/>
        <item x="65"/>
        <item x="130"/>
        <item x="113"/>
        <item x="112"/>
        <item x="108"/>
        <item x="117"/>
        <item x="53"/>
        <item x="83"/>
        <item x="31"/>
        <item x="8"/>
        <item x="141"/>
        <item x="107"/>
        <item x="59"/>
        <item x="60"/>
        <item x="132"/>
        <item x="54"/>
        <item x="44"/>
        <item x="51"/>
        <item x="94"/>
        <item x="32"/>
        <item x="116"/>
        <item x="85"/>
        <item x="103"/>
        <item x="45"/>
        <item x="11"/>
        <item x="125"/>
        <item x="140"/>
        <item x="75"/>
        <item x="105"/>
        <item x="30"/>
        <item x="1"/>
        <item x="33"/>
        <item x="42"/>
        <item x="22"/>
        <item x="82"/>
        <item x="58"/>
        <item x="137"/>
        <item x="15"/>
        <item x="50"/>
        <item x="109"/>
        <item x="134"/>
        <item x="25"/>
        <item x="62"/>
        <item x="89"/>
        <item x="43"/>
        <item x="27"/>
        <item x="74"/>
        <item x="46"/>
        <item x="29"/>
        <item x="41"/>
        <item x="142"/>
        <item x="114"/>
        <item x="28"/>
        <item x="2"/>
        <item x="120"/>
        <item x="23"/>
        <item x="119"/>
        <item x="16"/>
        <item x="14"/>
        <item x="12"/>
        <item x="9"/>
        <item x="72"/>
        <item x="20"/>
        <item x="47"/>
        <item x="21"/>
        <item x="87"/>
        <item x="97"/>
        <item x="92"/>
        <item x="78"/>
        <item x="76"/>
        <item x="5"/>
        <item x="80"/>
        <item x="88"/>
        <item x="73"/>
        <item x="37"/>
        <item x="110"/>
        <item x="111"/>
        <item x="52"/>
        <item x="13"/>
        <item x="48"/>
        <item x="18"/>
        <item x="70"/>
        <item x="19"/>
        <item x="6"/>
        <item x="124"/>
        <item x="122"/>
        <item x="56"/>
        <item x="101"/>
        <item x="102"/>
        <item x="121"/>
        <item x="99"/>
        <item t="default"/>
      </items>
    </pivotField>
    <pivotField compact="0" showAll="0">
      <items count="144">
        <item x="45"/>
        <item x="74"/>
        <item x="63"/>
        <item x="87"/>
        <item x="90"/>
        <item x="54"/>
        <item x="56"/>
        <item x="65"/>
        <item x="95"/>
        <item x="58"/>
        <item x="49"/>
        <item x="92"/>
        <item x="48"/>
        <item x="70"/>
        <item x="64"/>
        <item x="51"/>
        <item x="82"/>
        <item x="93"/>
        <item x="66"/>
        <item x="125"/>
        <item x="134"/>
        <item x="137"/>
        <item x="122"/>
        <item x="135"/>
        <item x="11"/>
        <item x="110"/>
        <item x="104"/>
        <item x="111"/>
        <item x="102"/>
        <item x="101"/>
        <item x="114"/>
        <item x="103"/>
        <item x="116"/>
        <item x="109"/>
        <item x="112"/>
        <item x="115"/>
        <item x="106"/>
        <item x="113"/>
        <item x="108"/>
        <item x="99"/>
        <item x="136"/>
        <item x="130"/>
        <item x="126"/>
        <item x="132"/>
        <item x="127"/>
        <item x="120"/>
        <item x="131"/>
        <item x="129"/>
        <item x="60"/>
        <item x="47"/>
        <item x="68"/>
        <item x="52"/>
        <item x="78"/>
        <item x="62"/>
        <item x="50"/>
        <item x="46"/>
        <item x="89"/>
        <item x="84"/>
        <item x="36"/>
        <item x="39"/>
        <item x="77"/>
        <item x="138"/>
        <item x="96"/>
        <item x="128"/>
        <item x="23"/>
        <item x="37"/>
        <item x="8"/>
        <item x="31"/>
        <item x="32"/>
        <item x="13"/>
        <item x="25"/>
        <item x="16"/>
        <item x="33"/>
        <item x="28"/>
        <item x="71"/>
        <item x="83"/>
        <item x="76"/>
        <item x="75"/>
        <item x="88"/>
        <item x="43"/>
        <item x="53"/>
        <item x="44"/>
        <item x="69"/>
        <item x="86"/>
        <item x="124"/>
        <item x="81"/>
        <item x="85"/>
        <item x="40"/>
        <item x="98"/>
        <item x="22"/>
        <item x="10"/>
        <item x="21"/>
        <item x="20"/>
        <item x="18"/>
        <item x="5"/>
        <item x="97"/>
        <item x="38"/>
        <item x="27"/>
        <item x="12"/>
        <item x="19"/>
        <item x="42"/>
        <item x="35"/>
        <item x="105"/>
        <item x="117"/>
        <item x="100"/>
        <item x="119"/>
        <item x="107"/>
        <item x="118"/>
        <item x="79"/>
        <item x="133"/>
        <item x="17"/>
        <item x="57"/>
        <item x="59"/>
        <item x="55"/>
        <item x="91"/>
        <item x="34"/>
        <item x="123"/>
        <item x="140"/>
        <item x="4"/>
        <item x="15"/>
        <item x="29"/>
        <item x="30"/>
        <item x="6"/>
        <item x="80"/>
        <item x="94"/>
        <item x="72"/>
        <item x="14"/>
        <item x="26"/>
        <item x="41"/>
        <item x="9"/>
        <item x="73"/>
        <item x="7"/>
        <item x="139"/>
        <item x="142"/>
        <item x="141"/>
        <item x="3"/>
        <item x="2"/>
        <item x="1"/>
        <item x="67"/>
        <item x="61"/>
        <item x="0"/>
        <item x="24"/>
        <item x="121"/>
        <item t="default"/>
      </items>
    </pivotField>
    <pivotField axis="axisRow" compact="0" showAll="0">
      <items count="8">
        <item x="6"/>
        <item x="5"/>
        <item x="4"/>
        <item x="3"/>
        <item x="2"/>
        <item x="1"/>
        <item x="0"/>
        <item t="default"/>
      </items>
    </pivotField>
    <pivotField compact="0" showAll="0">
      <items count="7">
        <item x="0"/>
        <item x="1"/>
        <item x="2"/>
        <item x="3"/>
        <item x="4"/>
        <item x="5"/>
        <item t="default"/>
      </items>
    </pivotField>
    <pivotField dataField="1" compact="0" showAll="0">
      <items count="8">
        <item x="0"/>
        <item x="3"/>
        <item x="4"/>
        <item x="2"/>
        <item x="6"/>
        <item x="5"/>
        <item x="1"/>
        <item t="default"/>
      </items>
    </pivotField>
    <pivotField compact="0" numFmtId="9" showAll="0">
      <items count="9">
        <item x="1"/>
        <item x="6"/>
        <item x="3"/>
        <item x="7"/>
        <item x="4"/>
        <item x="0"/>
        <item x="5"/>
        <item x="2"/>
        <item t="default"/>
      </items>
    </pivotField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求和项:截止20号销售情况" fld="4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4:D13" firstHeaderRow="0" firstDataRow="1" firstDataCol="1"/>
  <pivotFields count="7">
    <pivotField compact="0" showAll="0">
      <items count="1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t="default"/>
      </items>
    </pivotField>
    <pivotField compact="0" showAll="0">
      <items count="145">
        <item x="135"/>
        <item x="138"/>
        <item x="133"/>
        <item x="40"/>
        <item x="77"/>
        <item x="7"/>
        <item x="123"/>
        <item x="96"/>
        <item x="17"/>
        <item x="118"/>
        <item x="39"/>
        <item x="79"/>
        <item x="129"/>
        <item x="57"/>
        <item x="35"/>
        <item x="24"/>
        <item x="36"/>
        <item x="128"/>
        <item x="0"/>
        <item x="91"/>
        <item x="61"/>
        <item x="34"/>
        <item x="4"/>
        <item x="67"/>
        <item x="71"/>
        <item x="84"/>
        <item x="66"/>
        <item x="26"/>
        <item x="3"/>
        <item x="63"/>
        <item x="98"/>
        <item x="115"/>
        <item x="49"/>
        <item x="69"/>
        <item x="106"/>
        <item x="10"/>
        <item x="68"/>
        <item x="81"/>
        <item x="55"/>
        <item x="95"/>
        <item x="90"/>
        <item x="38"/>
        <item x="93"/>
        <item x="136"/>
        <item x="100"/>
        <item x="104"/>
        <item x="86"/>
        <item x="126"/>
        <item x="131"/>
        <item x="64"/>
        <item x="139"/>
        <item x="127"/>
        <item x="65"/>
        <item x="130"/>
        <item x="113"/>
        <item x="112"/>
        <item x="108"/>
        <item x="117"/>
        <item x="53"/>
        <item x="83"/>
        <item x="31"/>
        <item x="8"/>
        <item x="141"/>
        <item x="107"/>
        <item x="59"/>
        <item x="60"/>
        <item x="132"/>
        <item x="54"/>
        <item x="44"/>
        <item x="51"/>
        <item x="94"/>
        <item x="32"/>
        <item x="116"/>
        <item x="85"/>
        <item x="103"/>
        <item x="45"/>
        <item x="11"/>
        <item x="125"/>
        <item x="140"/>
        <item x="75"/>
        <item x="105"/>
        <item x="30"/>
        <item x="1"/>
        <item x="33"/>
        <item x="42"/>
        <item x="22"/>
        <item x="82"/>
        <item x="58"/>
        <item x="137"/>
        <item x="15"/>
        <item x="50"/>
        <item x="109"/>
        <item x="134"/>
        <item x="25"/>
        <item x="62"/>
        <item x="89"/>
        <item x="43"/>
        <item x="27"/>
        <item x="74"/>
        <item x="46"/>
        <item x="29"/>
        <item x="41"/>
        <item x="142"/>
        <item x="114"/>
        <item x="28"/>
        <item x="2"/>
        <item x="120"/>
        <item x="23"/>
        <item x="119"/>
        <item x="16"/>
        <item x="14"/>
        <item x="12"/>
        <item x="9"/>
        <item x="72"/>
        <item x="20"/>
        <item x="47"/>
        <item x="21"/>
        <item x="87"/>
        <item x="97"/>
        <item x="92"/>
        <item x="78"/>
        <item x="76"/>
        <item x="5"/>
        <item x="80"/>
        <item x="88"/>
        <item x="73"/>
        <item x="37"/>
        <item x="110"/>
        <item x="111"/>
        <item x="52"/>
        <item x="13"/>
        <item x="48"/>
        <item x="18"/>
        <item x="70"/>
        <item x="19"/>
        <item x="6"/>
        <item x="124"/>
        <item x="122"/>
        <item x="56"/>
        <item x="101"/>
        <item x="102"/>
        <item x="121"/>
        <item x="99"/>
        <item x="143"/>
        <item t="default"/>
      </items>
    </pivotField>
    <pivotField dataField="1" compact="0" showAll="0">
      <items count="145">
        <item x="45"/>
        <item x="74"/>
        <item x="63"/>
        <item x="87"/>
        <item x="90"/>
        <item x="54"/>
        <item x="56"/>
        <item x="65"/>
        <item x="95"/>
        <item x="58"/>
        <item x="49"/>
        <item x="92"/>
        <item x="48"/>
        <item x="70"/>
        <item x="64"/>
        <item x="51"/>
        <item x="82"/>
        <item x="93"/>
        <item x="66"/>
        <item x="125"/>
        <item x="134"/>
        <item x="137"/>
        <item x="122"/>
        <item x="135"/>
        <item x="11"/>
        <item x="110"/>
        <item x="104"/>
        <item x="111"/>
        <item x="102"/>
        <item x="101"/>
        <item x="114"/>
        <item x="103"/>
        <item x="116"/>
        <item x="109"/>
        <item x="112"/>
        <item x="115"/>
        <item x="106"/>
        <item x="113"/>
        <item x="108"/>
        <item x="99"/>
        <item x="136"/>
        <item x="130"/>
        <item x="126"/>
        <item x="132"/>
        <item x="127"/>
        <item x="120"/>
        <item x="131"/>
        <item x="129"/>
        <item x="60"/>
        <item x="47"/>
        <item x="68"/>
        <item x="52"/>
        <item x="78"/>
        <item x="62"/>
        <item x="50"/>
        <item x="46"/>
        <item x="89"/>
        <item x="84"/>
        <item x="36"/>
        <item x="39"/>
        <item x="77"/>
        <item x="138"/>
        <item x="96"/>
        <item x="128"/>
        <item x="23"/>
        <item x="37"/>
        <item x="8"/>
        <item x="31"/>
        <item x="32"/>
        <item x="13"/>
        <item x="25"/>
        <item x="16"/>
        <item x="33"/>
        <item x="28"/>
        <item x="71"/>
        <item x="83"/>
        <item x="76"/>
        <item x="75"/>
        <item x="88"/>
        <item x="43"/>
        <item x="53"/>
        <item x="44"/>
        <item x="69"/>
        <item x="86"/>
        <item x="124"/>
        <item x="81"/>
        <item x="85"/>
        <item x="40"/>
        <item x="98"/>
        <item x="22"/>
        <item x="10"/>
        <item x="21"/>
        <item x="20"/>
        <item x="18"/>
        <item x="5"/>
        <item x="97"/>
        <item x="38"/>
        <item x="27"/>
        <item x="12"/>
        <item x="19"/>
        <item x="42"/>
        <item x="35"/>
        <item x="105"/>
        <item x="117"/>
        <item x="100"/>
        <item x="119"/>
        <item x="107"/>
        <item x="118"/>
        <item x="79"/>
        <item x="133"/>
        <item x="17"/>
        <item x="57"/>
        <item x="59"/>
        <item x="55"/>
        <item x="91"/>
        <item x="34"/>
        <item x="123"/>
        <item x="140"/>
        <item x="4"/>
        <item x="15"/>
        <item x="29"/>
        <item x="30"/>
        <item x="6"/>
        <item x="80"/>
        <item x="94"/>
        <item x="72"/>
        <item x="14"/>
        <item x="26"/>
        <item x="41"/>
        <item x="9"/>
        <item x="73"/>
        <item x="7"/>
        <item x="139"/>
        <item x="142"/>
        <item x="141"/>
        <item x="3"/>
        <item x="2"/>
        <item x="1"/>
        <item x="67"/>
        <item x="61"/>
        <item x="0"/>
        <item x="24"/>
        <item x="121"/>
        <item x="143"/>
        <item t="default"/>
      </items>
    </pivotField>
    <pivotField axis="axisRow" compact="0" showAll="0">
      <items count="9">
        <item x="6"/>
        <item x="5"/>
        <item x="4"/>
        <item x="3"/>
        <item x="2"/>
        <item x="1"/>
        <item x="0"/>
        <item x="7"/>
        <item t="default"/>
      </items>
    </pivotField>
    <pivotField dataField="1" compact="0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compact="0" showAll="0">
      <items count="7">
        <item x="5"/>
        <item x="1"/>
        <item x="2"/>
        <item x="3"/>
        <item x="4"/>
        <item x="0"/>
        <item t="default"/>
      </items>
    </pivotField>
    <pivotField compact="0" numFmtId="9" showAll="0">
      <items count="7">
        <item x="0"/>
        <item x="5"/>
        <item x="4"/>
        <item x="2"/>
        <item x="1"/>
        <item x="3"/>
        <item t="default"/>
      </items>
    </pivotField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计数项:门店名" fld="2" subtotal="count" baseField="0" baseItem="0"/>
    <dataField name="求和项:任务" fld="4" baseField="0" baseItem="0"/>
    <dataField name="求和项:截止8号销售情况" fld="5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6"/>
  <sheetViews>
    <sheetView tabSelected="1" workbookViewId="0">
      <selection activeCell="F8" sqref="F8"/>
    </sheetView>
  </sheetViews>
  <sheetFormatPr defaultColWidth="9" defaultRowHeight="27" customHeight="1"/>
  <cols>
    <col min="1" max="1" width="5.75" customWidth="1"/>
    <col min="2" max="2" width="8.375" style="16"/>
    <col min="3" max="3" width="37.25" style="16" customWidth="1"/>
    <col min="4" max="4" width="11.875" style="16" customWidth="1"/>
    <col min="5" max="7" width="12.5" customWidth="1"/>
    <col min="11" max="12" width="20.875" customWidth="1"/>
    <col min="13" max="13" width="18.125" customWidth="1"/>
  </cols>
  <sheetData>
    <row r="1" customHeight="1" spans="1:15">
      <c r="A1" s="17" t="s">
        <v>0</v>
      </c>
      <c r="B1" s="17"/>
      <c r="C1" s="17"/>
      <c r="D1" s="17"/>
      <c r="E1" s="17"/>
      <c r="F1" s="17"/>
      <c r="G1" s="17"/>
      <c r="H1" s="17"/>
      <c r="I1" s="29"/>
      <c r="K1" s="30" t="s">
        <v>1</v>
      </c>
      <c r="L1" s="30" t="s">
        <v>2</v>
      </c>
      <c r="M1" s="30" t="s">
        <v>3</v>
      </c>
      <c r="N1" s="30" t="s">
        <v>4</v>
      </c>
      <c r="O1" s="30" t="s">
        <v>5</v>
      </c>
    </row>
    <row r="2" s="1" customFormat="1" customHeight="1" spans="1:15">
      <c r="A2" s="7" t="s">
        <v>6</v>
      </c>
      <c r="B2" s="18" t="s">
        <v>7</v>
      </c>
      <c r="C2" s="18" t="s">
        <v>8</v>
      </c>
      <c r="D2" s="18" t="s">
        <v>9</v>
      </c>
      <c r="E2" s="7" t="s">
        <v>10</v>
      </c>
      <c r="F2" s="7" t="s">
        <v>11</v>
      </c>
      <c r="G2" s="7" t="s">
        <v>12</v>
      </c>
      <c r="H2" s="19" t="s">
        <v>13</v>
      </c>
      <c r="I2" s="31"/>
      <c r="K2" s="32">
        <v>184361</v>
      </c>
      <c r="L2" s="32" t="s">
        <v>14</v>
      </c>
      <c r="M2" s="32" t="s">
        <v>15</v>
      </c>
      <c r="N2" s="32" t="s">
        <v>16</v>
      </c>
      <c r="O2" s="32" t="s">
        <v>17</v>
      </c>
    </row>
    <row r="3" customHeight="1" spans="1:9">
      <c r="A3" s="4">
        <v>1</v>
      </c>
      <c r="B3" s="20">
        <v>371</v>
      </c>
      <c r="C3" s="20" t="s">
        <v>18</v>
      </c>
      <c r="D3" s="20" t="s">
        <v>19</v>
      </c>
      <c r="E3" s="4">
        <v>4</v>
      </c>
      <c r="F3" s="4">
        <v>2</v>
      </c>
      <c r="G3" s="21">
        <f>F3-E3</f>
        <v>-2</v>
      </c>
      <c r="H3" s="22">
        <f>G3*5</f>
        <v>-10</v>
      </c>
      <c r="I3" s="33"/>
    </row>
    <row r="4" s="14" customFormat="1" customHeight="1" spans="1:9">
      <c r="A4" s="23">
        <v>2</v>
      </c>
      <c r="B4" s="24">
        <v>102567</v>
      </c>
      <c r="C4" s="24" t="s">
        <v>20</v>
      </c>
      <c r="D4" s="24" t="s">
        <v>19</v>
      </c>
      <c r="E4" s="23">
        <v>4</v>
      </c>
      <c r="F4" s="4"/>
      <c r="G4" s="21">
        <f t="shared" ref="G4:G35" si="0">F4-E4</f>
        <v>-4</v>
      </c>
      <c r="H4" s="22">
        <f>G4*5</f>
        <v>-20</v>
      </c>
      <c r="I4" s="34"/>
    </row>
    <row r="5" s="14" customFormat="1" customHeight="1" spans="1:9">
      <c r="A5" s="23">
        <v>3</v>
      </c>
      <c r="B5" s="24">
        <v>108656</v>
      </c>
      <c r="C5" s="24" t="s">
        <v>21</v>
      </c>
      <c r="D5" s="24" t="s">
        <v>19</v>
      </c>
      <c r="E5" s="23">
        <v>6</v>
      </c>
      <c r="F5" s="4"/>
      <c r="G5" s="21">
        <f t="shared" si="0"/>
        <v>-6</v>
      </c>
      <c r="H5" s="22">
        <f>G5*5</f>
        <v>-30</v>
      </c>
      <c r="I5" s="34"/>
    </row>
    <row r="6" customHeight="1" spans="1:9">
      <c r="A6" s="4">
        <v>4</v>
      </c>
      <c r="B6" s="20">
        <v>514</v>
      </c>
      <c r="C6" s="20" t="s">
        <v>22</v>
      </c>
      <c r="D6" s="20" t="s">
        <v>19</v>
      </c>
      <c r="E6" s="4">
        <v>6</v>
      </c>
      <c r="F6" s="4">
        <v>6</v>
      </c>
      <c r="G6" s="21">
        <f t="shared" si="0"/>
        <v>0</v>
      </c>
      <c r="H6" s="22"/>
      <c r="I6" s="33"/>
    </row>
    <row r="7" s="15" customFormat="1" customHeight="1" spans="1:9">
      <c r="A7" s="25">
        <v>5</v>
      </c>
      <c r="B7" s="20">
        <v>385</v>
      </c>
      <c r="C7" s="20" t="s">
        <v>23</v>
      </c>
      <c r="D7" s="20" t="s">
        <v>19</v>
      </c>
      <c r="E7" s="25">
        <v>8</v>
      </c>
      <c r="F7" s="4">
        <v>4</v>
      </c>
      <c r="G7" s="21">
        <f t="shared" si="0"/>
        <v>-4</v>
      </c>
      <c r="H7" s="22">
        <f t="shared" ref="H7:H27" si="1">G7*5</f>
        <v>-20</v>
      </c>
      <c r="I7" s="35"/>
    </row>
    <row r="8" s="14" customFormat="1" customHeight="1" spans="1:9">
      <c r="A8" s="23">
        <v>6</v>
      </c>
      <c r="B8" s="24">
        <v>116773</v>
      </c>
      <c r="C8" s="24" t="s">
        <v>24</v>
      </c>
      <c r="D8" s="24" t="s">
        <v>25</v>
      </c>
      <c r="E8" s="23">
        <v>4</v>
      </c>
      <c r="F8" s="4"/>
      <c r="G8" s="21">
        <f t="shared" si="0"/>
        <v>-4</v>
      </c>
      <c r="H8" s="22">
        <f t="shared" si="1"/>
        <v>-20</v>
      </c>
      <c r="I8" s="34"/>
    </row>
    <row r="9" s="14" customFormat="1" customHeight="1" spans="1:9">
      <c r="A9" s="23">
        <v>7</v>
      </c>
      <c r="B9" s="26">
        <v>119622</v>
      </c>
      <c r="C9" s="24" t="s">
        <v>26</v>
      </c>
      <c r="D9" s="24" t="s">
        <v>25</v>
      </c>
      <c r="E9" s="23">
        <v>4</v>
      </c>
      <c r="F9" s="4"/>
      <c r="G9" s="21">
        <f t="shared" si="0"/>
        <v>-4</v>
      </c>
      <c r="H9" s="22">
        <f t="shared" si="1"/>
        <v>-20</v>
      </c>
      <c r="I9" s="34"/>
    </row>
    <row r="10" s="14" customFormat="1" customHeight="1" spans="1:9">
      <c r="A10" s="23">
        <v>8</v>
      </c>
      <c r="B10" s="24">
        <v>311</v>
      </c>
      <c r="C10" s="24" t="s">
        <v>27</v>
      </c>
      <c r="D10" s="24" t="s">
        <v>25</v>
      </c>
      <c r="E10" s="23">
        <v>4</v>
      </c>
      <c r="F10" s="4"/>
      <c r="G10" s="21">
        <f t="shared" si="0"/>
        <v>-4</v>
      </c>
      <c r="H10" s="22">
        <f t="shared" si="1"/>
        <v>-20</v>
      </c>
      <c r="I10" s="34"/>
    </row>
    <row r="11" s="14" customFormat="1" customHeight="1" spans="1:9">
      <c r="A11" s="23">
        <v>9</v>
      </c>
      <c r="B11" s="24">
        <v>727</v>
      </c>
      <c r="C11" s="24" t="s">
        <v>28</v>
      </c>
      <c r="D11" s="24" t="s">
        <v>25</v>
      </c>
      <c r="E11" s="23">
        <v>4</v>
      </c>
      <c r="F11" s="4"/>
      <c r="G11" s="21">
        <f t="shared" si="0"/>
        <v>-4</v>
      </c>
      <c r="H11" s="22">
        <f t="shared" si="1"/>
        <v>-20</v>
      </c>
      <c r="I11" s="34"/>
    </row>
    <row r="12" s="14" customFormat="1" customHeight="1" spans="1:9">
      <c r="A12" s="23">
        <v>10</v>
      </c>
      <c r="B12" s="24">
        <v>113298</v>
      </c>
      <c r="C12" s="24" t="s">
        <v>29</v>
      </c>
      <c r="D12" s="24" t="s">
        <v>25</v>
      </c>
      <c r="E12" s="23">
        <v>4</v>
      </c>
      <c r="F12" s="4"/>
      <c r="G12" s="21">
        <f t="shared" si="0"/>
        <v>-4</v>
      </c>
      <c r="H12" s="22">
        <f t="shared" si="1"/>
        <v>-20</v>
      </c>
      <c r="I12" s="34"/>
    </row>
    <row r="13" s="14" customFormat="1" customHeight="1" spans="1:9">
      <c r="A13" s="23">
        <v>11</v>
      </c>
      <c r="B13" s="24">
        <v>570</v>
      </c>
      <c r="C13" s="24" t="s">
        <v>30</v>
      </c>
      <c r="D13" s="24" t="s">
        <v>25</v>
      </c>
      <c r="E13" s="23">
        <v>4</v>
      </c>
      <c r="F13" s="4"/>
      <c r="G13" s="21">
        <f t="shared" si="0"/>
        <v>-4</v>
      </c>
      <c r="H13" s="22">
        <f t="shared" si="1"/>
        <v>-20</v>
      </c>
      <c r="I13" s="34"/>
    </row>
    <row r="14" s="14" customFormat="1" customHeight="1" spans="1:9">
      <c r="A14" s="23">
        <v>12</v>
      </c>
      <c r="B14" s="24">
        <v>752</v>
      </c>
      <c r="C14" s="24" t="s">
        <v>31</v>
      </c>
      <c r="D14" s="24" t="s">
        <v>25</v>
      </c>
      <c r="E14" s="23">
        <v>4</v>
      </c>
      <c r="F14" s="4"/>
      <c r="G14" s="21">
        <f t="shared" si="0"/>
        <v>-4</v>
      </c>
      <c r="H14" s="22">
        <f t="shared" si="1"/>
        <v>-20</v>
      </c>
      <c r="I14" s="34"/>
    </row>
    <row r="15" s="14" customFormat="1" customHeight="1" spans="1:9">
      <c r="A15" s="23">
        <v>13</v>
      </c>
      <c r="B15" s="24">
        <v>113025</v>
      </c>
      <c r="C15" s="24" t="s">
        <v>32</v>
      </c>
      <c r="D15" s="24" t="s">
        <v>25</v>
      </c>
      <c r="E15" s="23">
        <v>4</v>
      </c>
      <c r="F15" s="4"/>
      <c r="G15" s="21">
        <f t="shared" si="0"/>
        <v>-4</v>
      </c>
      <c r="H15" s="22">
        <f t="shared" si="1"/>
        <v>-20</v>
      </c>
      <c r="I15" s="34"/>
    </row>
    <row r="16" s="14" customFormat="1" customHeight="1" spans="1:9">
      <c r="A16" s="23">
        <v>14</v>
      </c>
      <c r="B16" s="24">
        <v>118151</v>
      </c>
      <c r="C16" s="24" t="s">
        <v>33</v>
      </c>
      <c r="D16" s="24" t="s">
        <v>25</v>
      </c>
      <c r="E16" s="23">
        <v>4</v>
      </c>
      <c r="F16" s="4">
        <v>2</v>
      </c>
      <c r="G16" s="21">
        <f t="shared" si="0"/>
        <v>-2</v>
      </c>
      <c r="H16" s="22">
        <f t="shared" si="1"/>
        <v>-10</v>
      </c>
      <c r="I16" s="34"/>
    </row>
    <row r="17" s="15" customFormat="1" customHeight="1" spans="1:9">
      <c r="A17" s="25">
        <v>15</v>
      </c>
      <c r="B17" s="20">
        <v>112888</v>
      </c>
      <c r="C17" s="20" t="s">
        <v>34</v>
      </c>
      <c r="D17" s="20" t="s">
        <v>25</v>
      </c>
      <c r="E17" s="25">
        <v>4</v>
      </c>
      <c r="F17" s="4">
        <v>2</v>
      </c>
      <c r="G17" s="21">
        <f t="shared" si="0"/>
        <v>-2</v>
      </c>
      <c r="H17" s="22">
        <f t="shared" si="1"/>
        <v>-10</v>
      </c>
      <c r="I17" s="35"/>
    </row>
    <row r="18" s="14" customFormat="1" customHeight="1" spans="1:9">
      <c r="A18" s="23">
        <v>16</v>
      </c>
      <c r="B18" s="24">
        <v>104429</v>
      </c>
      <c r="C18" s="24" t="s">
        <v>35</v>
      </c>
      <c r="D18" s="24" t="s">
        <v>25</v>
      </c>
      <c r="E18" s="23">
        <v>4</v>
      </c>
      <c r="F18" s="4">
        <v>2</v>
      </c>
      <c r="G18" s="21">
        <f t="shared" si="0"/>
        <v>-2</v>
      </c>
      <c r="H18" s="22">
        <f t="shared" si="1"/>
        <v>-10</v>
      </c>
      <c r="I18" s="34"/>
    </row>
    <row r="19" customHeight="1" spans="1:9">
      <c r="A19" s="4">
        <v>17</v>
      </c>
      <c r="B19" s="20">
        <v>112415</v>
      </c>
      <c r="C19" s="20" t="s">
        <v>36</v>
      </c>
      <c r="D19" s="20" t="s">
        <v>25</v>
      </c>
      <c r="E19" s="4">
        <v>4</v>
      </c>
      <c r="F19" s="4">
        <v>2</v>
      </c>
      <c r="G19" s="21">
        <f t="shared" si="0"/>
        <v>-2</v>
      </c>
      <c r="H19" s="22">
        <f t="shared" si="1"/>
        <v>-10</v>
      </c>
      <c r="I19" s="33"/>
    </row>
    <row r="20" s="14" customFormat="1" customHeight="1" spans="1:9">
      <c r="A20" s="23">
        <v>18</v>
      </c>
      <c r="B20" s="24">
        <v>339</v>
      </c>
      <c r="C20" s="24" t="s">
        <v>37</v>
      </c>
      <c r="D20" s="24" t="s">
        <v>25</v>
      </c>
      <c r="E20" s="23">
        <v>4</v>
      </c>
      <c r="F20" s="4">
        <v>2</v>
      </c>
      <c r="G20" s="21">
        <f t="shared" si="0"/>
        <v>-2</v>
      </c>
      <c r="H20" s="22">
        <f t="shared" si="1"/>
        <v>-10</v>
      </c>
      <c r="I20" s="34"/>
    </row>
    <row r="21" customHeight="1" spans="1:9">
      <c r="A21" s="4">
        <v>19</v>
      </c>
      <c r="B21" s="20">
        <v>118951</v>
      </c>
      <c r="C21" s="20" t="s">
        <v>38</v>
      </c>
      <c r="D21" s="20" t="s">
        <v>25</v>
      </c>
      <c r="E21" s="4">
        <v>4</v>
      </c>
      <c r="F21" s="4">
        <v>2</v>
      </c>
      <c r="G21" s="21">
        <f t="shared" si="0"/>
        <v>-2</v>
      </c>
      <c r="H21" s="22">
        <f t="shared" si="1"/>
        <v>-10</v>
      </c>
      <c r="I21" s="33"/>
    </row>
    <row r="22" s="14" customFormat="1" customHeight="1" spans="1:9">
      <c r="A22" s="23">
        <v>20</v>
      </c>
      <c r="B22" s="27">
        <v>119263</v>
      </c>
      <c r="C22" s="24" t="s">
        <v>39</v>
      </c>
      <c r="D22" s="24" t="s">
        <v>25</v>
      </c>
      <c r="E22" s="23">
        <v>4</v>
      </c>
      <c r="F22" s="4"/>
      <c r="G22" s="21">
        <f t="shared" si="0"/>
        <v>-4</v>
      </c>
      <c r="H22" s="22">
        <f t="shared" si="1"/>
        <v>-20</v>
      </c>
      <c r="I22" s="34"/>
    </row>
    <row r="23" s="14" customFormat="1" customHeight="1" spans="1:9">
      <c r="A23" s="23">
        <v>21</v>
      </c>
      <c r="B23" s="24">
        <v>113833</v>
      </c>
      <c r="C23" s="24" t="s">
        <v>40</v>
      </c>
      <c r="D23" s="24" t="s">
        <v>25</v>
      </c>
      <c r="E23" s="23">
        <v>4</v>
      </c>
      <c r="F23" s="4"/>
      <c r="G23" s="21">
        <f t="shared" si="0"/>
        <v>-4</v>
      </c>
      <c r="H23" s="22">
        <f t="shared" si="1"/>
        <v>-20</v>
      </c>
      <c r="I23" s="34"/>
    </row>
    <row r="24" customHeight="1" spans="1:9">
      <c r="A24" s="4">
        <v>22</v>
      </c>
      <c r="B24" s="20">
        <v>114286</v>
      </c>
      <c r="C24" s="20" t="s">
        <v>41</v>
      </c>
      <c r="D24" s="20" t="s">
        <v>25</v>
      </c>
      <c r="E24" s="4">
        <v>6</v>
      </c>
      <c r="F24" s="4">
        <v>2</v>
      </c>
      <c r="G24" s="21">
        <f t="shared" si="0"/>
        <v>-4</v>
      </c>
      <c r="H24" s="22">
        <f t="shared" si="1"/>
        <v>-20</v>
      </c>
      <c r="I24" s="33"/>
    </row>
    <row r="25" customHeight="1" spans="1:9">
      <c r="A25" s="4">
        <v>23</v>
      </c>
      <c r="B25" s="20">
        <v>103198</v>
      </c>
      <c r="C25" s="20" t="s">
        <v>42</v>
      </c>
      <c r="D25" s="20" t="s">
        <v>25</v>
      </c>
      <c r="E25" s="4">
        <v>8</v>
      </c>
      <c r="F25" s="4">
        <v>2</v>
      </c>
      <c r="G25" s="21">
        <f t="shared" si="0"/>
        <v>-6</v>
      </c>
      <c r="H25" s="22">
        <f t="shared" si="1"/>
        <v>-30</v>
      </c>
      <c r="I25" s="33"/>
    </row>
    <row r="26" customHeight="1" spans="1:9">
      <c r="A26" s="4">
        <v>24</v>
      </c>
      <c r="B26" s="20">
        <v>111219</v>
      </c>
      <c r="C26" s="20" t="s">
        <v>43</v>
      </c>
      <c r="D26" s="20" t="s">
        <v>25</v>
      </c>
      <c r="E26" s="4">
        <v>6</v>
      </c>
      <c r="F26" s="4">
        <v>3</v>
      </c>
      <c r="G26" s="21">
        <f t="shared" si="0"/>
        <v>-3</v>
      </c>
      <c r="H26" s="22">
        <f t="shared" si="1"/>
        <v>-15</v>
      </c>
      <c r="I26" s="33"/>
    </row>
    <row r="27" s="14" customFormat="1" customHeight="1" spans="1:9">
      <c r="A27" s="23">
        <v>25</v>
      </c>
      <c r="B27" s="24">
        <v>359</v>
      </c>
      <c r="C27" s="24" t="s">
        <v>44</v>
      </c>
      <c r="D27" s="24" t="s">
        <v>25</v>
      </c>
      <c r="E27" s="23">
        <v>6</v>
      </c>
      <c r="F27" s="4">
        <v>2</v>
      </c>
      <c r="G27" s="21">
        <f t="shared" si="0"/>
        <v>-4</v>
      </c>
      <c r="H27" s="22">
        <f t="shared" si="1"/>
        <v>-20</v>
      </c>
      <c r="I27" s="34"/>
    </row>
    <row r="28" customHeight="1" spans="1:9">
      <c r="A28" s="4">
        <v>26</v>
      </c>
      <c r="B28" s="20">
        <v>105267</v>
      </c>
      <c r="C28" s="20" t="s">
        <v>45</v>
      </c>
      <c r="D28" s="20" t="s">
        <v>25</v>
      </c>
      <c r="E28" s="4">
        <v>6</v>
      </c>
      <c r="F28" s="4">
        <v>8</v>
      </c>
      <c r="G28" s="21">
        <f t="shared" si="0"/>
        <v>2</v>
      </c>
      <c r="H28" s="22"/>
      <c r="I28" s="33"/>
    </row>
    <row r="29" customHeight="1" spans="1:9">
      <c r="A29" s="4">
        <v>27</v>
      </c>
      <c r="B29" s="20">
        <v>513</v>
      </c>
      <c r="C29" s="20" t="s">
        <v>46</v>
      </c>
      <c r="D29" s="20" t="s">
        <v>25</v>
      </c>
      <c r="E29" s="4">
        <v>6</v>
      </c>
      <c r="F29" s="4">
        <v>2</v>
      </c>
      <c r="G29" s="21">
        <f t="shared" si="0"/>
        <v>-4</v>
      </c>
      <c r="H29" s="22">
        <f>G29*5</f>
        <v>-20</v>
      </c>
      <c r="I29" s="33"/>
    </row>
    <row r="30" customHeight="1" spans="1:9">
      <c r="A30" s="4">
        <v>28</v>
      </c>
      <c r="B30" s="20">
        <v>106399</v>
      </c>
      <c r="C30" s="20" t="s">
        <v>47</v>
      </c>
      <c r="D30" s="20" t="s">
        <v>25</v>
      </c>
      <c r="E30" s="4">
        <v>6</v>
      </c>
      <c r="F30" s="4">
        <v>2</v>
      </c>
      <c r="G30" s="21">
        <f t="shared" si="0"/>
        <v>-4</v>
      </c>
      <c r="H30" s="22">
        <f>G30*5</f>
        <v>-20</v>
      </c>
      <c r="I30" s="33"/>
    </row>
    <row r="31" s="14" customFormat="1" customHeight="1" spans="1:9">
      <c r="A31" s="23">
        <v>29</v>
      </c>
      <c r="B31" s="24">
        <v>108277</v>
      </c>
      <c r="C31" s="24" t="s">
        <v>48</v>
      </c>
      <c r="D31" s="24" t="s">
        <v>25</v>
      </c>
      <c r="E31" s="23">
        <v>6</v>
      </c>
      <c r="F31" s="4"/>
      <c r="G31" s="21">
        <f t="shared" si="0"/>
        <v>-6</v>
      </c>
      <c r="H31" s="22">
        <f>G31*5</f>
        <v>-30</v>
      </c>
      <c r="I31" s="34"/>
    </row>
    <row r="32" s="14" customFormat="1" customHeight="1" spans="1:9">
      <c r="A32" s="23">
        <v>30</v>
      </c>
      <c r="B32" s="24">
        <v>106569</v>
      </c>
      <c r="C32" s="24" t="s">
        <v>49</v>
      </c>
      <c r="D32" s="24" t="s">
        <v>25</v>
      </c>
      <c r="E32" s="23">
        <v>6</v>
      </c>
      <c r="F32" s="4"/>
      <c r="G32" s="21">
        <f t="shared" si="0"/>
        <v>-6</v>
      </c>
      <c r="H32" s="22">
        <f>G32*5</f>
        <v>-30</v>
      </c>
      <c r="I32" s="34"/>
    </row>
    <row r="33" customHeight="1" spans="1:9">
      <c r="A33" s="4">
        <v>31</v>
      </c>
      <c r="B33" s="20">
        <v>102565</v>
      </c>
      <c r="C33" s="20" t="s">
        <v>50</v>
      </c>
      <c r="D33" s="20" t="s">
        <v>25</v>
      </c>
      <c r="E33" s="4">
        <v>6</v>
      </c>
      <c r="F33" s="4">
        <v>6</v>
      </c>
      <c r="G33" s="21">
        <f t="shared" si="0"/>
        <v>0</v>
      </c>
      <c r="H33" s="22"/>
      <c r="I33" s="33"/>
    </row>
    <row r="34" customHeight="1" spans="1:9">
      <c r="A34" s="4">
        <v>32</v>
      </c>
      <c r="B34" s="20">
        <v>726</v>
      </c>
      <c r="C34" s="20" t="s">
        <v>51</v>
      </c>
      <c r="D34" s="20" t="s">
        <v>25</v>
      </c>
      <c r="E34" s="4">
        <v>6</v>
      </c>
      <c r="F34" s="4">
        <v>4</v>
      </c>
      <c r="G34" s="21">
        <f t="shared" si="0"/>
        <v>-2</v>
      </c>
      <c r="H34" s="22">
        <f t="shared" ref="H34:H53" si="2">G34*5</f>
        <v>-10</v>
      </c>
      <c r="I34" s="33"/>
    </row>
    <row r="35" s="14" customFormat="1" customHeight="1" spans="1:9">
      <c r="A35" s="23">
        <v>33</v>
      </c>
      <c r="B35" s="24">
        <v>745</v>
      </c>
      <c r="C35" s="24" t="s">
        <v>52</v>
      </c>
      <c r="D35" s="24" t="s">
        <v>25</v>
      </c>
      <c r="E35" s="23">
        <v>6</v>
      </c>
      <c r="F35" s="4"/>
      <c r="G35" s="21">
        <f t="shared" si="0"/>
        <v>-6</v>
      </c>
      <c r="H35" s="22">
        <f t="shared" si="2"/>
        <v>-30</v>
      </c>
      <c r="I35" s="34"/>
    </row>
    <row r="36" customHeight="1" spans="1:9">
      <c r="A36" s="4">
        <v>34</v>
      </c>
      <c r="B36" s="20">
        <v>102934</v>
      </c>
      <c r="C36" s="20" t="s">
        <v>53</v>
      </c>
      <c r="D36" s="20" t="s">
        <v>25</v>
      </c>
      <c r="E36" s="4">
        <v>6</v>
      </c>
      <c r="F36" s="4">
        <v>4</v>
      </c>
      <c r="G36" s="21">
        <f t="shared" ref="G36:G67" si="3">F36-E36</f>
        <v>-2</v>
      </c>
      <c r="H36" s="22">
        <f t="shared" si="2"/>
        <v>-10</v>
      </c>
      <c r="I36" s="33"/>
    </row>
    <row r="37" s="14" customFormat="1" customHeight="1" spans="1:9">
      <c r="A37" s="23">
        <v>35</v>
      </c>
      <c r="B37" s="24">
        <v>379</v>
      </c>
      <c r="C37" s="24" t="s">
        <v>54</v>
      </c>
      <c r="D37" s="24" t="s">
        <v>25</v>
      </c>
      <c r="E37" s="23">
        <v>6</v>
      </c>
      <c r="F37" s="4">
        <v>2</v>
      </c>
      <c r="G37" s="21">
        <f t="shared" si="3"/>
        <v>-4</v>
      </c>
      <c r="H37" s="22">
        <f t="shared" si="2"/>
        <v>-20</v>
      </c>
      <c r="I37" s="34"/>
    </row>
    <row r="38" s="14" customFormat="1" customHeight="1" spans="1:9">
      <c r="A38" s="23">
        <v>36</v>
      </c>
      <c r="B38" s="24">
        <v>357</v>
      </c>
      <c r="C38" s="24" t="s">
        <v>55</v>
      </c>
      <c r="D38" s="24" t="s">
        <v>25</v>
      </c>
      <c r="E38" s="23">
        <v>6</v>
      </c>
      <c r="F38" s="4">
        <v>2</v>
      </c>
      <c r="G38" s="21">
        <f t="shared" si="3"/>
        <v>-4</v>
      </c>
      <c r="H38" s="22">
        <f t="shared" si="2"/>
        <v>-20</v>
      </c>
      <c r="I38" s="34"/>
    </row>
    <row r="39" s="15" customFormat="1" customHeight="1" spans="1:9">
      <c r="A39" s="25">
        <v>37</v>
      </c>
      <c r="B39" s="20">
        <v>365</v>
      </c>
      <c r="C39" s="20" t="s">
        <v>56</v>
      </c>
      <c r="D39" s="20" t="s">
        <v>25</v>
      </c>
      <c r="E39" s="25">
        <v>10</v>
      </c>
      <c r="F39" s="4">
        <v>2</v>
      </c>
      <c r="G39" s="21">
        <f t="shared" si="3"/>
        <v>-8</v>
      </c>
      <c r="H39" s="22">
        <f t="shared" si="2"/>
        <v>-40</v>
      </c>
      <c r="I39" s="35"/>
    </row>
    <row r="40" s="14" customFormat="1" customHeight="1" spans="1:9">
      <c r="A40" s="23">
        <v>38</v>
      </c>
      <c r="B40" s="24">
        <v>117491</v>
      </c>
      <c r="C40" s="24" t="s">
        <v>57</v>
      </c>
      <c r="D40" s="24" t="s">
        <v>25</v>
      </c>
      <c r="E40" s="23">
        <v>8</v>
      </c>
      <c r="F40" s="4"/>
      <c r="G40" s="21">
        <f t="shared" si="3"/>
        <v>-8</v>
      </c>
      <c r="H40" s="22">
        <f t="shared" si="2"/>
        <v>-40</v>
      </c>
      <c r="I40" s="34"/>
    </row>
    <row r="41" customHeight="1" spans="1:9">
      <c r="A41" s="4">
        <v>39</v>
      </c>
      <c r="B41" s="20">
        <v>582</v>
      </c>
      <c r="C41" s="20" t="s">
        <v>58</v>
      </c>
      <c r="D41" s="20" t="s">
        <v>25</v>
      </c>
      <c r="E41" s="4">
        <v>8</v>
      </c>
      <c r="F41" s="4">
        <v>4</v>
      </c>
      <c r="G41" s="21">
        <f t="shared" si="3"/>
        <v>-4</v>
      </c>
      <c r="H41" s="22">
        <f t="shared" si="2"/>
        <v>-20</v>
      </c>
      <c r="I41" s="33"/>
    </row>
    <row r="42" s="14" customFormat="1" customHeight="1" spans="1:9">
      <c r="A42" s="23">
        <v>40</v>
      </c>
      <c r="B42" s="24">
        <v>343</v>
      </c>
      <c r="C42" s="24" t="s">
        <v>59</v>
      </c>
      <c r="D42" s="24" t="s">
        <v>25</v>
      </c>
      <c r="E42" s="23">
        <v>12</v>
      </c>
      <c r="F42" s="4">
        <v>4</v>
      </c>
      <c r="G42" s="21">
        <f t="shared" si="3"/>
        <v>-8</v>
      </c>
      <c r="H42" s="22">
        <f t="shared" si="2"/>
        <v>-40</v>
      </c>
      <c r="I42" s="34"/>
    </row>
    <row r="43" customHeight="1" spans="1:9">
      <c r="A43" s="4">
        <v>41</v>
      </c>
      <c r="B43" s="20">
        <v>307</v>
      </c>
      <c r="C43" s="20" t="s">
        <v>60</v>
      </c>
      <c r="D43" s="20" t="s">
        <v>61</v>
      </c>
      <c r="E43" s="4">
        <v>20</v>
      </c>
      <c r="F43" s="4">
        <v>12</v>
      </c>
      <c r="G43" s="21">
        <f t="shared" si="3"/>
        <v>-8</v>
      </c>
      <c r="H43" s="22">
        <f t="shared" si="2"/>
        <v>-40</v>
      </c>
      <c r="I43" s="33"/>
    </row>
    <row r="44" s="14" customFormat="1" customHeight="1" spans="1:9">
      <c r="A44" s="23">
        <v>42</v>
      </c>
      <c r="B44" s="24">
        <v>106865</v>
      </c>
      <c r="C44" s="24" t="s">
        <v>62</v>
      </c>
      <c r="D44" s="24" t="s">
        <v>61</v>
      </c>
      <c r="E44" s="23">
        <v>6</v>
      </c>
      <c r="F44" s="4"/>
      <c r="G44" s="21">
        <f t="shared" si="3"/>
        <v>-6</v>
      </c>
      <c r="H44" s="22">
        <f t="shared" si="2"/>
        <v>-30</v>
      </c>
      <c r="I44" s="34"/>
    </row>
    <row r="45" s="14" customFormat="1" customHeight="1" spans="1:9">
      <c r="A45" s="23">
        <v>43</v>
      </c>
      <c r="B45" s="24">
        <v>102935</v>
      </c>
      <c r="C45" s="24" t="s">
        <v>63</v>
      </c>
      <c r="D45" s="24" t="s">
        <v>61</v>
      </c>
      <c r="E45" s="23">
        <v>6</v>
      </c>
      <c r="F45" s="4"/>
      <c r="G45" s="21">
        <f t="shared" si="3"/>
        <v>-6</v>
      </c>
      <c r="H45" s="22">
        <f t="shared" si="2"/>
        <v>-30</v>
      </c>
      <c r="I45" s="34"/>
    </row>
    <row r="46" s="15" customFormat="1" customHeight="1" spans="1:9">
      <c r="A46" s="25">
        <v>44</v>
      </c>
      <c r="B46" s="20">
        <v>106066</v>
      </c>
      <c r="C46" s="20" t="s">
        <v>64</v>
      </c>
      <c r="D46" s="20" t="s">
        <v>61</v>
      </c>
      <c r="E46" s="25">
        <v>6</v>
      </c>
      <c r="F46" s="4">
        <v>2</v>
      </c>
      <c r="G46" s="21">
        <f t="shared" si="3"/>
        <v>-4</v>
      </c>
      <c r="H46" s="22">
        <f t="shared" si="2"/>
        <v>-20</v>
      </c>
      <c r="I46" s="35"/>
    </row>
    <row r="47" s="14" customFormat="1" customHeight="1" spans="1:9">
      <c r="A47" s="23">
        <v>45</v>
      </c>
      <c r="B47" s="24">
        <v>742</v>
      </c>
      <c r="C47" s="24" t="s">
        <v>65</v>
      </c>
      <c r="D47" s="24" t="s">
        <v>61</v>
      </c>
      <c r="E47" s="23">
        <v>8</v>
      </c>
      <c r="F47" s="4"/>
      <c r="G47" s="21">
        <f t="shared" si="3"/>
        <v>-8</v>
      </c>
      <c r="H47" s="22">
        <f t="shared" si="2"/>
        <v>-40</v>
      </c>
      <c r="I47" s="34"/>
    </row>
    <row r="48" customHeight="1" spans="1:9">
      <c r="A48" s="4">
        <v>46</v>
      </c>
      <c r="B48" s="20">
        <v>750</v>
      </c>
      <c r="C48" s="20" t="s">
        <v>66</v>
      </c>
      <c r="D48" s="20" t="s">
        <v>61</v>
      </c>
      <c r="E48" s="4">
        <v>20</v>
      </c>
      <c r="F48" s="4">
        <v>6</v>
      </c>
      <c r="G48" s="21">
        <f t="shared" si="3"/>
        <v>-14</v>
      </c>
      <c r="H48" s="22">
        <f t="shared" si="2"/>
        <v>-70</v>
      </c>
      <c r="I48" s="33"/>
    </row>
    <row r="49" s="14" customFormat="1" customHeight="1" spans="1:9">
      <c r="A49" s="23">
        <v>47</v>
      </c>
      <c r="B49" s="24">
        <v>106568</v>
      </c>
      <c r="C49" s="24" t="s">
        <v>67</v>
      </c>
      <c r="D49" s="24" t="s">
        <v>68</v>
      </c>
      <c r="E49" s="23">
        <v>4</v>
      </c>
      <c r="F49" s="4"/>
      <c r="G49" s="21">
        <f t="shared" si="3"/>
        <v>-4</v>
      </c>
      <c r="H49" s="22">
        <f t="shared" si="2"/>
        <v>-20</v>
      </c>
      <c r="I49" s="34"/>
    </row>
    <row r="50" s="14" customFormat="1" customHeight="1" spans="1:9">
      <c r="A50" s="23">
        <v>48</v>
      </c>
      <c r="B50" s="24">
        <v>114069</v>
      </c>
      <c r="C50" s="24" t="s">
        <v>69</v>
      </c>
      <c r="D50" s="24" t="s">
        <v>68</v>
      </c>
      <c r="E50" s="23">
        <v>4</v>
      </c>
      <c r="F50" s="4"/>
      <c r="G50" s="21">
        <f t="shared" si="3"/>
        <v>-4</v>
      </c>
      <c r="H50" s="22">
        <f t="shared" si="2"/>
        <v>-20</v>
      </c>
      <c r="I50" s="34"/>
    </row>
    <row r="51" s="14" customFormat="1" customHeight="1" spans="1:9">
      <c r="A51" s="23">
        <v>49</v>
      </c>
      <c r="B51" s="24">
        <v>118758</v>
      </c>
      <c r="C51" s="24" t="s">
        <v>70</v>
      </c>
      <c r="D51" s="24" t="s">
        <v>68</v>
      </c>
      <c r="E51" s="23">
        <v>4</v>
      </c>
      <c r="F51" s="4"/>
      <c r="G51" s="21">
        <f t="shared" si="3"/>
        <v>-4</v>
      </c>
      <c r="H51" s="22">
        <f t="shared" si="2"/>
        <v>-20</v>
      </c>
      <c r="I51" s="34"/>
    </row>
    <row r="52" s="14" customFormat="1" customHeight="1" spans="1:9">
      <c r="A52" s="23">
        <v>50</v>
      </c>
      <c r="B52" s="24">
        <v>545</v>
      </c>
      <c r="C52" s="24" t="s">
        <v>71</v>
      </c>
      <c r="D52" s="24" t="s">
        <v>68</v>
      </c>
      <c r="E52" s="23">
        <v>4</v>
      </c>
      <c r="F52" s="4"/>
      <c r="G52" s="21">
        <f t="shared" si="3"/>
        <v>-4</v>
      </c>
      <c r="H52" s="22">
        <f t="shared" si="2"/>
        <v>-20</v>
      </c>
      <c r="I52" s="34"/>
    </row>
    <row r="53" s="14" customFormat="1" customHeight="1" spans="1:9">
      <c r="A53" s="23">
        <v>51</v>
      </c>
      <c r="B53" s="24">
        <v>104430</v>
      </c>
      <c r="C53" s="24" t="s">
        <v>72</v>
      </c>
      <c r="D53" s="24" t="s">
        <v>68</v>
      </c>
      <c r="E53" s="23">
        <v>4</v>
      </c>
      <c r="F53" s="4"/>
      <c r="G53" s="21">
        <f t="shared" si="3"/>
        <v>-4</v>
      </c>
      <c r="H53" s="22">
        <f t="shared" si="2"/>
        <v>-20</v>
      </c>
      <c r="I53" s="34"/>
    </row>
    <row r="54" s="15" customFormat="1" customHeight="1" spans="1:9">
      <c r="A54" s="25">
        <v>52</v>
      </c>
      <c r="B54" s="20">
        <v>743</v>
      </c>
      <c r="C54" s="20" t="s">
        <v>73</v>
      </c>
      <c r="D54" s="20" t="s">
        <v>68</v>
      </c>
      <c r="E54" s="25">
        <v>4</v>
      </c>
      <c r="F54" s="4">
        <v>4</v>
      </c>
      <c r="G54" s="21">
        <f t="shared" si="3"/>
        <v>0</v>
      </c>
      <c r="H54" s="28"/>
      <c r="I54" s="35"/>
    </row>
    <row r="55" s="14" customFormat="1" customHeight="1" spans="1:9">
      <c r="A55" s="23">
        <v>53</v>
      </c>
      <c r="B55" s="24">
        <v>118074</v>
      </c>
      <c r="C55" s="24" t="s">
        <v>74</v>
      </c>
      <c r="D55" s="24" t="s">
        <v>68</v>
      </c>
      <c r="E55" s="23">
        <v>4</v>
      </c>
      <c r="F55" s="4">
        <v>2</v>
      </c>
      <c r="G55" s="21">
        <f t="shared" si="3"/>
        <v>-2</v>
      </c>
      <c r="H55" s="22">
        <f>G55*5</f>
        <v>-10</v>
      </c>
      <c r="I55" s="34"/>
    </row>
    <row r="56" s="14" customFormat="1" customHeight="1" spans="1:9">
      <c r="A56" s="23">
        <v>54</v>
      </c>
      <c r="B56" s="24">
        <v>723</v>
      </c>
      <c r="C56" s="24" t="s">
        <v>75</v>
      </c>
      <c r="D56" s="24" t="s">
        <v>68</v>
      </c>
      <c r="E56" s="23">
        <v>4</v>
      </c>
      <c r="F56" s="4"/>
      <c r="G56" s="21">
        <f t="shared" si="3"/>
        <v>-4</v>
      </c>
      <c r="H56" s="22">
        <f>G56*5</f>
        <v>-20</v>
      </c>
      <c r="I56" s="34"/>
    </row>
    <row r="57" customHeight="1" spans="1:9">
      <c r="A57" s="4">
        <v>55</v>
      </c>
      <c r="B57" s="20">
        <v>740</v>
      </c>
      <c r="C57" s="20" t="s">
        <v>76</v>
      </c>
      <c r="D57" s="20" t="s">
        <v>68</v>
      </c>
      <c r="E57" s="4">
        <v>4</v>
      </c>
      <c r="F57" s="4">
        <v>4</v>
      </c>
      <c r="G57" s="21">
        <f t="shared" si="3"/>
        <v>0</v>
      </c>
      <c r="H57" s="22"/>
      <c r="I57" s="33"/>
    </row>
    <row r="58" s="14" customFormat="1" customHeight="1" spans="1:9">
      <c r="A58" s="23">
        <v>56</v>
      </c>
      <c r="B58" s="24">
        <v>573</v>
      </c>
      <c r="C58" s="24" t="s">
        <v>77</v>
      </c>
      <c r="D58" s="24" t="s">
        <v>68</v>
      </c>
      <c r="E58" s="23">
        <v>4</v>
      </c>
      <c r="F58" s="4"/>
      <c r="G58" s="21">
        <f t="shared" si="3"/>
        <v>-4</v>
      </c>
      <c r="H58" s="22">
        <f>G58*5</f>
        <v>-20</v>
      </c>
      <c r="I58" s="34"/>
    </row>
    <row r="59" s="14" customFormat="1" customHeight="1" spans="1:9">
      <c r="A59" s="23">
        <v>57</v>
      </c>
      <c r="B59" s="26">
        <v>122198</v>
      </c>
      <c r="C59" s="24" t="s">
        <v>78</v>
      </c>
      <c r="D59" s="24" t="s">
        <v>68</v>
      </c>
      <c r="E59" s="23">
        <v>4</v>
      </c>
      <c r="F59" s="4">
        <v>2</v>
      </c>
      <c r="G59" s="21">
        <f t="shared" si="3"/>
        <v>-2</v>
      </c>
      <c r="H59" s="22">
        <f>G59*5</f>
        <v>-10</v>
      </c>
      <c r="I59" s="34"/>
    </row>
    <row r="60" s="14" customFormat="1" customHeight="1" spans="1:9">
      <c r="A60" s="23">
        <v>58</v>
      </c>
      <c r="B60" s="24">
        <v>355</v>
      </c>
      <c r="C60" s="24" t="s">
        <v>79</v>
      </c>
      <c r="D60" s="24" t="s">
        <v>68</v>
      </c>
      <c r="E60" s="23">
        <v>6</v>
      </c>
      <c r="F60" s="4"/>
      <c r="G60" s="21">
        <f t="shared" si="3"/>
        <v>-6</v>
      </c>
      <c r="H60" s="22">
        <f>G60*5</f>
        <v>-30</v>
      </c>
      <c r="I60" s="34"/>
    </row>
    <row r="61" customHeight="1" spans="1:9">
      <c r="A61" s="4">
        <v>59</v>
      </c>
      <c r="B61" s="20">
        <v>103639</v>
      </c>
      <c r="C61" s="20" t="s">
        <v>80</v>
      </c>
      <c r="D61" s="20" t="s">
        <v>68</v>
      </c>
      <c r="E61" s="4">
        <v>6</v>
      </c>
      <c r="F61" s="4">
        <v>6</v>
      </c>
      <c r="G61" s="21">
        <f t="shared" si="3"/>
        <v>0</v>
      </c>
      <c r="H61" s="22"/>
      <c r="I61" s="33"/>
    </row>
    <row r="62" customHeight="1" spans="1:9">
      <c r="A62" s="4">
        <v>60</v>
      </c>
      <c r="B62" s="20">
        <v>733</v>
      </c>
      <c r="C62" s="20" t="s">
        <v>81</v>
      </c>
      <c r="D62" s="20" t="s">
        <v>68</v>
      </c>
      <c r="E62" s="4">
        <v>6</v>
      </c>
      <c r="F62" s="4">
        <v>2</v>
      </c>
      <c r="G62" s="21">
        <f t="shared" si="3"/>
        <v>-4</v>
      </c>
      <c r="H62" s="22">
        <f t="shared" ref="H62:H72" si="4">G62*5</f>
        <v>-20</v>
      </c>
      <c r="I62" s="33"/>
    </row>
    <row r="63" s="14" customFormat="1" customHeight="1" spans="1:9">
      <c r="A63" s="23">
        <v>61</v>
      </c>
      <c r="B63" s="24">
        <v>737</v>
      </c>
      <c r="C63" s="24" t="s">
        <v>82</v>
      </c>
      <c r="D63" s="24" t="s">
        <v>68</v>
      </c>
      <c r="E63" s="23">
        <v>6</v>
      </c>
      <c r="F63" s="4">
        <v>0</v>
      </c>
      <c r="G63" s="21">
        <f t="shared" si="3"/>
        <v>-6</v>
      </c>
      <c r="H63" s="22">
        <f t="shared" si="4"/>
        <v>-30</v>
      </c>
      <c r="I63" s="34"/>
    </row>
    <row r="64" customHeight="1" spans="1:9">
      <c r="A64" s="4">
        <v>62</v>
      </c>
      <c r="B64" s="20">
        <v>377</v>
      </c>
      <c r="C64" s="20" t="s">
        <v>83</v>
      </c>
      <c r="D64" s="20" t="s">
        <v>68</v>
      </c>
      <c r="E64" s="4">
        <v>8</v>
      </c>
      <c r="F64" s="4">
        <v>4</v>
      </c>
      <c r="G64" s="21">
        <f t="shared" si="3"/>
        <v>-4</v>
      </c>
      <c r="H64" s="22">
        <f t="shared" si="4"/>
        <v>-20</v>
      </c>
      <c r="I64" s="33"/>
    </row>
    <row r="65" customHeight="1" spans="1:9">
      <c r="A65" s="4">
        <v>63</v>
      </c>
      <c r="B65" s="20">
        <v>105751</v>
      </c>
      <c r="C65" s="20" t="s">
        <v>84</v>
      </c>
      <c r="D65" s="20" t="s">
        <v>68</v>
      </c>
      <c r="E65" s="4">
        <v>6</v>
      </c>
      <c r="F65" s="4">
        <v>2</v>
      </c>
      <c r="G65" s="21">
        <f t="shared" si="3"/>
        <v>-4</v>
      </c>
      <c r="H65" s="22">
        <f t="shared" si="4"/>
        <v>-20</v>
      </c>
      <c r="I65" s="33"/>
    </row>
    <row r="66" s="14" customFormat="1" customHeight="1" spans="1:9">
      <c r="A66" s="23">
        <v>64</v>
      </c>
      <c r="B66" s="24">
        <v>515</v>
      </c>
      <c r="C66" s="24" t="s">
        <v>85</v>
      </c>
      <c r="D66" s="24" t="s">
        <v>68</v>
      </c>
      <c r="E66" s="23">
        <v>8</v>
      </c>
      <c r="F66" s="4"/>
      <c r="G66" s="21">
        <f t="shared" si="3"/>
        <v>-8</v>
      </c>
      <c r="H66" s="22">
        <f t="shared" si="4"/>
        <v>-40</v>
      </c>
      <c r="I66" s="34"/>
    </row>
    <row r="67" s="14" customFormat="1" customHeight="1" spans="1:9">
      <c r="A67" s="23">
        <v>65</v>
      </c>
      <c r="B67" s="24">
        <v>707</v>
      </c>
      <c r="C67" s="24" t="s">
        <v>86</v>
      </c>
      <c r="D67" s="24" t="s">
        <v>68</v>
      </c>
      <c r="E67" s="23">
        <v>6</v>
      </c>
      <c r="F67" s="4">
        <v>2</v>
      </c>
      <c r="G67" s="21">
        <f t="shared" si="3"/>
        <v>-4</v>
      </c>
      <c r="H67" s="22">
        <f t="shared" si="4"/>
        <v>-20</v>
      </c>
      <c r="I67" s="34"/>
    </row>
    <row r="68" customHeight="1" spans="1:9">
      <c r="A68" s="4">
        <v>66</v>
      </c>
      <c r="B68" s="20">
        <v>712</v>
      </c>
      <c r="C68" s="20" t="s">
        <v>87</v>
      </c>
      <c r="D68" s="20" t="s">
        <v>68</v>
      </c>
      <c r="E68" s="4">
        <v>8</v>
      </c>
      <c r="F68" s="4">
        <v>2</v>
      </c>
      <c r="G68" s="21">
        <f t="shared" ref="G68:G99" si="5">F68-E68</f>
        <v>-6</v>
      </c>
      <c r="H68" s="22">
        <f t="shared" si="4"/>
        <v>-30</v>
      </c>
      <c r="I68" s="33"/>
    </row>
    <row r="69" s="15" customFormat="1" customHeight="1" spans="1:9">
      <c r="A69" s="25">
        <v>67</v>
      </c>
      <c r="B69" s="20">
        <v>511</v>
      </c>
      <c r="C69" s="20" t="s">
        <v>88</v>
      </c>
      <c r="D69" s="20" t="s">
        <v>68</v>
      </c>
      <c r="E69" s="25">
        <v>6</v>
      </c>
      <c r="F69" s="4">
        <v>4</v>
      </c>
      <c r="G69" s="21">
        <f t="shared" si="5"/>
        <v>-2</v>
      </c>
      <c r="H69" s="22">
        <f t="shared" si="4"/>
        <v>-10</v>
      </c>
      <c r="I69" s="35"/>
    </row>
    <row r="70" s="14" customFormat="1" customHeight="1" spans="1:9">
      <c r="A70" s="23">
        <v>68</v>
      </c>
      <c r="B70" s="24">
        <v>387</v>
      </c>
      <c r="C70" s="24" t="s">
        <v>89</v>
      </c>
      <c r="D70" s="24" t="s">
        <v>68</v>
      </c>
      <c r="E70" s="23">
        <v>6</v>
      </c>
      <c r="F70" s="4"/>
      <c r="G70" s="21">
        <f t="shared" si="5"/>
        <v>-6</v>
      </c>
      <c r="H70" s="22">
        <f t="shared" si="4"/>
        <v>-30</v>
      </c>
      <c r="I70" s="34"/>
    </row>
    <row r="71" s="14" customFormat="1" customHeight="1" spans="1:9">
      <c r="A71" s="23">
        <v>69</v>
      </c>
      <c r="B71" s="24">
        <v>571</v>
      </c>
      <c r="C71" s="24" t="s">
        <v>90</v>
      </c>
      <c r="D71" s="24" t="s">
        <v>68</v>
      </c>
      <c r="E71" s="23">
        <v>8</v>
      </c>
      <c r="F71" s="4"/>
      <c r="G71" s="21">
        <f t="shared" si="5"/>
        <v>-8</v>
      </c>
      <c r="H71" s="22">
        <f t="shared" si="4"/>
        <v>-40</v>
      </c>
      <c r="I71" s="34"/>
    </row>
    <row r="72" s="14" customFormat="1" customHeight="1" spans="1:9">
      <c r="A72" s="23">
        <v>70</v>
      </c>
      <c r="B72" s="24">
        <v>546</v>
      </c>
      <c r="C72" s="24" t="s">
        <v>91</v>
      </c>
      <c r="D72" s="24" t="s">
        <v>68</v>
      </c>
      <c r="E72" s="23">
        <v>10</v>
      </c>
      <c r="F72" s="4"/>
      <c r="G72" s="21">
        <f t="shared" si="5"/>
        <v>-10</v>
      </c>
      <c r="H72" s="22">
        <f t="shared" si="4"/>
        <v>-50</v>
      </c>
      <c r="I72" s="34"/>
    </row>
    <row r="73" s="15" customFormat="1" customHeight="1" spans="1:9">
      <c r="A73" s="25">
        <v>71</v>
      </c>
      <c r="B73" s="20">
        <v>119262</v>
      </c>
      <c r="C73" s="20" t="s">
        <v>92</v>
      </c>
      <c r="D73" s="20" t="s">
        <v>93</v>
      </c>
      <c r="E73" s="25">
        <v>4</v>
      </c>
      <c r="F73" s="4">
        <v>4</v>
      </c>
      <c r="G73" s="21">
        <f t="shared" si="5"/>
        <v>0</v>
      </c>
      <c r="H73" s="28"/>
      <c r="I73" s="35"/>
    </row>
    <row r="74" s="15" customFormat="1" customHeight="1" spans="1:9">
      <c r="A74" s="25">
        <v>72</v>
      </c>
      <c r="B74" s="20">
        <v>391</v>
      </c>
      <c r="C74" s="20" t="s">
        <v>94</v>
      </c>
      <c r="D74" s="20" t="s">
        <v>93</v>
      </c>
      <c r="E74" s="25">
        <v>4</v>
      </c>
      <c r="F74" s="4">
        <v>4</v>
      </c>
      <c r="G74" s="21">
        <f t="shared" si="5"/>
        <v>0</v>
      </c>
      <c r="H74" s="28"/>
      <c r="I74" s="35"/>
    </row>
    <row r="75" customHeight="1" spans="1:9">
      <c r="A75" s="4">
        <v>73</v>
      </c>
      <c r="B75" s="20">
        <v>113299</v>
      </c>
      <c r="C75" s="20" t="s">
        <v>95</v>
      </c>
      <c r="D75" s="20" t="s">
        <v>93</v>
      </c>
      <c r="E75" s="4">
        <v>4</v>
      </c>
      <c r="F75" s="4">
        <v>2</v>
      </c>
      <c r="G75" s="21">
        <f t="shared" si="5"/>
        <v>-2</v>
      </c>
      <c r="H75" s="22">
        <f>G75*5</f>
        <v>-10</v>
      </c>
      <c r="I75" s="33"/>
    </row>
    <row r="76" s="15" customFormat="1" customHeight="1" spans="1:9">
      <c r="A76" s="25">
        <v>74</v>
      </c>
      <c r="B76" s="20">
        <v>117310</v>
      </c>
      <c r="C76" s="20" t="s">
        <v>96</v>
      </c>
      <c r="D76" s="20" t="s">
        <v>93</v>
      </c>
      <c r="E76" s="25">
        <v>4</v>
      </c>
      <c r="F76" s="4">
        <v>4</v>
      </c>
      <c r="G76" s="21">
        <f t="shared" si="5"/>
        <v>0</v>
      </c>
      <c r="H76" s="28"/>
      <c r="I76" s="35"/>
    </row>
    <row r="77" customHeight="1" spans="1:9">
      <c r="A77" s="4">
        <v>75</v>
      </c>
      <c r="B77" s="20">
        <v>106485</v>
      </c>
      <c r="C77" s="20" t="s">
        <v>97</v>
      </c>
      <c r="D77" s="20" t="s">
        <v>93</v>
      </c>
      <c r="E77" s="4">
        <v>4</v>
      </c>
      <c r="F77" s="4">
        <v>4</v>
      </c>
      <c r="G77" s="21">
        <f t="shared" si="5"/>
        <v>0</v>
      </c>
      <c r="H77" s="22"/>
      <c r="I77" s="33"/>
    </row>
    <row r="78" customHeight="1" spans="1:9">
      <c r="A78" s="4">
        <v>76</v>
      </c>
      <c r="B78" s="20">
        <v>102479</v>
      </c>
      <c r="C78" s="20" t="s">
        <v>98</v>
      </c>
      <c r="D78" s="20" t="s">
        <v>93</v>
      </c>
      <c r="E78" s="4">
        <v>4</v>
      </c>
      <c r="F78" s="4">
        <v>2</v>
      </c>
      <c r="G78" s="21">
        <f t="shared" si="5"/>
        <v>-2</v>
      </c>
      <c r="H78" s="22">
        <f>G78*5</f>
        <v>-10</v>
      </c>
      <c r="I78" s="33"/>
    </row>
    <row r="79" s="14" customFormat="1" customHeight="1" spans="1:9">
      <c r="A79" s="23">
        <v>77</v>
      </c>
      <c r="B79" s="24">
        <v>116482</v>
      </c>
      <c r="C79" s="24" t="s">
        <v>99</v>
      </c>
      <c r="D79" s="24" t="s">
        <v>93</v>
      </c>
      <c r="E79" s="23">
        <v>4</v>
      </c>
      <c r="F79" s="4"/>
      <c r="G79" s="21">
        <f t="shared" si="5"/>
        <v>-4</v>
      </c>
      <c r="H79" s="22">
        <f>G79*5</f>
        <v>-20</v>
      </c>
      <c r="I79" s="34"/>
    </row>
    <row r="80" s="14" customFormat="1" customHeight="1" spans="1:9">
      <c r="A80" s="23">
        <v>78</v>
      </c>
      <c r="B80" s="24">
        <v>308</v>
      </c>
      <c r="C80" s="24" t="s">
        <v>100</v>
      </c>
      <c r="D80" s="24" t="s">
        <v>93</v>
      </c>
      <c r="E80" s="23">
        <v>4</v>
      </c>
      <c r="F80" s="4"/>
      <c r="G80" s="21">
        <f t="shared" si="5"/>
        <v>-4</v>
      </c>
      <c r="H80" s="22">
        <f>G80*5</f>
        <v>-20</v>
      </c>
      <c r="I80" s="34"/>
    </row>
    <row r="81" customHeight="1" spans="1:9">
      <c r="A81" s="4">
        <v>79</v>
      </c>
      <c r="B81" s="20">
        <v>115971</v>
      </c>
      <c r="C81" s="20" t="s">
        <v>101</v>
      </c>
      <c r="D81" s="20" t="s">
        <v>93</v>
      </c>
      <c r="E81" s="4">
        <v>4</v>
      </c>
      <c r="F81" s="4">
        <v>6</v>
      </c>
      <c r="G81" s="21">
        <f t="shared" si="5"/>
        <v>2</v>
      </c>
      <c r="H81" s="22"/>
      <c r="I81" s="33"/>
    </row>
    <row r="82" s="14" customFormat="1" customHeight="1" spans="1:9">
      <c r="A82" s="23">
        <v>80</v>
      </c>
      <c r="B82" s="24">
        <v>349</v>
      </c>
      <c r="C82" s="24" t="s">
        <v>102</v>
      </c>
      <c r="D82" s="24" t="s">
        <v>93</v>
      </c>
      <c r="E82" s="23">
        <v>4</v>
      </c>
      <c r="F82" s="4"/>
      <c r="G82" s="21">
        <f t="shared" si="5"/>
        <v>-4</v>
      </c>
      <c r="H82" s="22">
        <f>G82*5</f>
        <v>-20</v>
      </c>
      <c r="I82" s="34"/>
    </row>
    <row r="83" s="15" customFormat="1" customHeight="1" spans="1:9">
      <c r="A83" s="25">
        <v>81</v>
      </c>
      <c r="B83" s="20">
        <v>116919</v>
      </c>
      <c r="C83" s="20" t="s">
        <v>103</v>
      </c>
      <c r="D83" s="20" t="s">
        <v>93</v>
      </c>
      <c r="E83" s="25">
        <v>4</v>
      </c>
      <c r="F83" s="4">
        <v>2</v>
      </c>
      <c r="G83" s="21">
        <f t="shared" si="5"/>
        <v>-2</v>
      </c>
      <c r="H83" s="22">
        <f>G83*5</f>
        <v>-10</v>
      </c>
      <c r="I83" s="35"/>
    </row>
    <row r="84" s="14" customFormat="1" customHeight="1" spans="1:9">
      <c r="A84" s="23">
        <v>82</v>
      </c>
      <c r="B84" s="24">
        <v>572</v>
      </c>
      <c r="C84" s="24" t="s">
        <v>104</v>
      </c>
      <c r="D84" s="24" t="s">
        <v>93</v>
      </c>
      <c r="E84" s="23">
        <v>4</v>
      </c>
      <c r="F84" s="4"/>
      <c r="G84" s="21">
        <f t="shared" si="5"/>
        <v>-4</v>
      </c>
      <c r="H84" s="22">
        <f>G84*5</f>
        <v>-20</v>
      </c>
      <c r="I84" s="34"/>
    </row>
    <row r="85" customHeight="1" spans="1:9">
      <c r="A85" s="4">
        <v>83</v>
      </c>
      <c r="B85" s="20">
        <v>103199</v>
      </c>
      <c r="C85" s="20" t="s">
        <v>105</v>
      </c>
      <c r="D85" s="20" t="s">
        <v>93</v>
      </c>
      <c r="E85" s="4">
        <v>6</v>
      </c>
      <c r="F85" s="4">
        <v>8</v>
      </c>
      <c r="G85" s="21">
        <f t="shared" si="5"/>
        <v>2</v>
      </c>
      <c r="H85" s="22"/>
      <c r="I85" s="33"/>
    </row>
    <row r="86" s="14" customFormat="1" customHeight="1" spans="1:9">
      <c r="A86" s="23">
        <v>84</v>
      </c>
      <c r="B86" s="24">
        <v>724</v>
      </c>
      <c r="C86" s="24" t="s">
        <v>106</v>
      </c>
      <c r="D86" s="24" t="s">
        <v>93</v>
      </c>
      <c r="E86" s="23">
        <v>6</v>
      </c>
      <c r="F86" s="4"/>
      <c r="G86" s="21">
        <f t="shared" si="5"/>
        <v>-6</v>
      </c>
      <c r="H86" s="22">
        <f t="shared" ref="H86:H92" si="6">G86*5</f>
        <v>-30</v>
      </c>
      <c r="I86" s="34"/>
    </row>
    <row r="87" s="14" customFormat="1" customHeight="1" spans="1:9">
      <c r="A87" s="23">
        <v>85</v>
      </c>
      <c r="B87" s="24">
        <v>399</v>
      </c>
      <c r="C87" s="24" t="s">
        <v>107</v>
      </c>
      <c r="D87" s="24" t="s">
        <v>93</v>
      </c>
      <c r="E87" s="23">
        <v>8</v>
      </c>
      <c r="F87" s="4"/>
      <c r="G87" s="21">
        <f t="shared" si="5"/>
        <v>-8</v>
      </c>
      <c r="H87" s="22">
        <f t="shared" si="6"/>
        <v>-40</v>
      </c>
      <c r="I87" s="34"/>
    </row>
    <row r="88" s="14" customFormat="1" customHeight="1" spans="1:9">
      <c r="A88" s="23">
        <v>86</v>
      </c>
      <c r="B88" s="24">
        <v>747</v>
      </c>
      <c r="C88" s="24" t="s">
        <v>108</v>
      </c>
      <c r="D88" s="24" t="s">
        <v>93</v>
      </c>
      <c r="E88" s="23">
        <v>6</v>
      </c>
      <c r="F88" s="4"/>
      <c r="G88" s="21">
        <f t="shared" si="5"/>
        <v>-6</v>
      </c>
      <c r="H88" s="22">
        <f t="shared" si="6"/>
        <v>-30</v>
      </c>
      <c r="I88" s="34"/>
    </row>
    <row r="89" customHeight="1" spans="1:9">
      <c r="A89" s="4">
        <v>87</v>
      </c>
      <c r="B89" s="20">
        <v>598</v>
      </c>
      <c r="C89" s="20" t="s">
        <v>109</v>
      </c>
      <c r="D89" s="20" t="s">
        <v>93</v>
      </c>
      <c r="E89" s="4">
        <v>6</v>
      </c>
      <c r="F89" s="4">
        <v>2</v>
      </c>
      <c r="G89" s="21">
        <f t="shared" si="5"/>
        <v>-4</v>
      </c>
      <c r="H89" s="22">
        <f t="shared" si="6"/>
        <v>-20</v>
      </c>
      <c r="I89" s="33"/>
    </row>
    <row r="90" s="14" customFormat="1" customHeight="1" spans="1:9">
      <c r="A90" s="23">
        <v>88</v>
      </c>
      <c r="B90" s="24">
        <v>114622</v>
      </c>
      <c r="C90" s="24" t="s">
        <v>110</v>
      </c>
      <c r="D90" s="24" t="s">
        <v>93</v>
      </c>
      <c r="E90" s="23">
        <v>8</v>
      </c>
      <c r="F90" s="4"/>
      <c r="G90" s="21">
        <f t="shared" si="5"/>
        <v>-8</v>
      </c>
      <c r="H90" s="22">
        <f t="shared" si="6"/>
        <v>-40</v>
      </c>
      <c r="I90" s="34"/>
    </row>
    <row r="91" s="14" customFormat="1" customHeight="1" spans="1:9">
      <c r="A91" s="23">
        <v>89</v>
      </c>
      <c r="B91" s="24">
        <v>117184</v>
      </c>
      <c r="C91" s="24" t="s">
        <v>111</v>
      </c>
      <c r="D91" s="24" t="s">
        <v>93</v>
      </c>
      <c r="E91" s="23">
        <v>6</v>
      </c>
      <c r="F91" s="4"/>
      <c r="G91" s="21">
        <f t="shared" si="5"/>
        <v>-6</v>
      </c>
      <c r="H91" s="22">
        <f t="shared" si="6"/>
        <v>-30</v>
      </c>
      <c r="I91" s="34"/>
    </row>
    <row r="92" s="15" customFormat="1" customHeight="1" spans="1:9">
      <c r="A92" s="25">
        <v>90</v>
      </c>
      <c r="B92" s="20">
        <v>105910</v>
      </c>
      <c r="C92" s="20" t="s">
        <v>112</v>
      </c>
      <c r="D92" s="20" t="s">
        <v>93</v>
      </c>
      <c r="E92" s="25">
        <v>6</v>
      </c>
      <c r="F92" s="4">
        <v>2</v>
      </c>
      <c r="G92" s="21">
        <f t="shared" si="5"/>
        <v>-4</v>
      </c>
      <c r="H92" s="22">
        <f t="shared" si="6"/>
        <v>-20</v>
      </c>
      <c r="I92" s="35"/>
    </row>
    <row r="93" customHeight="1" spans="1:9">
      <c r="A93" s="4">
        <v>91</v>
      </c>
      <c r="B93" s="20">
        <v>581</v>
      </c>
      <c r="C93" s="20" t="s">
        <v>113</v>
      </c>
      <c r="D93" s="20" t="s">
        <v>93</v>
      </c>
      <c r="E93" s="4">
        <v>8</v>
      </c>
      <c r="F93" s="4">
        <v>8</v>
      </c>
      <c r="G93" s="21">
        <f t="shared" si="5"/>
        <v>0</v>
      </c>
      <c r="H93" s="22"/>
      <c r="I93" s="33"/>
    </row>
    <row r="94" s="14" customFormat="1" customHeight="1" spans="1:9">
      <c r="A94" s="23">
        <v>92</v>
      </c>
      <c r="B94" s="24">
        <v>373</v>
      </c>
      <c r="C94" s="24" t="s">
        <v>114</v>
      </c>
      <c r="D94" s="24" t="s">
        <v>93</v>
      </c>
      <c r="E94" s="23">
        <v>6</v>
      </c>
      <c r="F94" s="4"/>
      <c r="G94" s="21">
        <f t="shared" si="5"/>
        <v>-6</v>
      </c>
      <c r="H94" s="22">
        <f>G94*5</f>
        <v>-30</v>
      </c>
      <c r="I94" s="34"/>
    </row>
    <row r="95" s="15" customFormat="1" customHeight="1" spans="1:9">
      <c r="A95" s="25">
        <v>93</v>
      </c>
      <c r="B95" s="20">
        <v>114844</v>
      </c>
      <c r="C95" s="20" t="s">
        <v>115</v>
      </c>
      <c r="D95" s="20" t="s">
        <v>93</v>
      </c>
      <c r="E95" s="25">
        <v>6</v>
      </c>
      <c r="F95" s="4">
        <v>2</v>
      </c>
      <c r="G95" s="21">
        <f t="shared" si="5"/>
        <v>-4</v>
      </c>
      <c r="H95" s="22">
        <f>G95*5</f>
        <v>-20</v>
      </c>
      <c r="I95" s="35"/>
    </row>
    <row r="96" customHeight="1" spans="1:9">
      <c r="A96" s="4">
        <v>94</v>
      </c>
      <c r="B96" s="20">
        <v>585</v>
      </c>
      <c r="C96" s="20" t="s">
        <v>116</v>
      </c>
      <c r="D96" s="20" t="s">
        <v>93</v>
      </c>
      <c r="E96" s="4">
        <v>8</v>
      </c>
      <c r="F96" s="4">
        <v>8</v>
      </c>
      <c r="G96" s="21">
        <f t="shared" si="5"/>
        <v>0</v>
      </c>
      <c r="H96" s="22"/>
      <c r="I96" s="33"/>
    </row>
    <row r="97" customHeight="1" spans="1:9">
      <c r="A97" s="4">
        <v>95</v>
      </c>
      <c r="B97" s="20">
        <v>744</v>
      </c>
      <c r="C97" s="20" t="s">
        <v>117</v>
      </c>
      <c r="D97" s="20" t="s">
        <v>93</v>
      </c>
      <c r="E97" s="4">
        <v>8</v>
      </c>
      <c r="F97" s="4">
        <v>4</v>
      </c>
      <c r="G97" s="21">
        <f t="shared" si="5"/>
        <v>-4</v>
      </c>
      <c r="H97" s="22">
        <f t="shared" ref="H97:H104" si="7">G97*5</f>
        <v>-20</v>
      </c>
      <c r="I97" s="33"/>
    </row>
    <row r="98" s="15" customFormat="1" customHeight="1" spans="1:9">
      <c r="A98" s="25">
        <v>96</v>
      </c>
      <c r="B98" s="20">
        <v>578</v>
      </c>
      <c r="C98" s="20" t="s">
        <v>118</v>
      </c>
      <c r="D98" s="20" t="s">
        <v>93</v>
      </c>
      <c r="E98" s="25">
        <v>8</v>
      </c>
      <c r="F98" s="4">
        <v>2</v>
      </c>
      <c r="G98" s="21">
        <f t="shared" si="5"/>
        <v>-6</v>
      </c>
      <c r="H98" s="22">
        <f t="shared" si="7"/>
        <v>-30</v>
      </c>
      <c r="I98" s="35"/>
    </row>
    <row r="99" s="15" customFormat="1" customHeight="1" spans="1:9">
      <c r="A99" s="25">
        <v>97</v>
      </c>
      <c r="B99" s="20">
        <v>337</v>
      </c>
      <c r="C99" s="20" t="s">
        <v>119</v>
      </c>
      <c r="D99" s="20" t="s">
        <v>93</v>
      </c>
      <c r="E99" s="25">
        <v>8</v>
      </c>
      <c r="F99" s="4">
        <v>2</v>
      </c>
      <c r="G99" s="21">
        <f t="shared" si="5"/>
        <v>-6</v>
      </c>
      <c r="H99" s="22">
        <f t="shared" si="7"/>
        <v>-30</v>
      </c>
      <c r="I99" s="35"/>
    </row>
    <row r="100" s="15" customFormat="1" customHeight="1" spans="1:9">
      <c r="A100" s="25">
        <v>98</v>
      </c>
      <c r="B100" s="20">
        <v>114685</v>
      </c>
      <c r="C100" s="20" t="s">
        <v>120</v>
      </c>
      <c r="D100" s="20" t="s">
        <v>93</v>
      </c>
      <c r="E100" s="25">
        <v>8</v>
      </c>
      <c r="F100" s="4">
        <v>2</v>
      </c>
      <c r="G100" s="21">
        <f t="shared" ref="G100:G131" si="8">F100-E100</f>
        <v>-6</v>
      </c>
      <c r="H100" s="22">
        <f t="shared" si="7"/>
        <v>-30</v>
      </c>
      <c r="I100" s="35"/>
    </row>
    <row r="101" s="14" customFormat="1" customHeight="1" spans="1:9">
      <c r="A101" s="23">
        <v>99</v>
      </c>
      <c r="B101" s="24">
        <v>517</v>
      </c>
      <c r="C101" s="24" t="s">
        <v>121</v>
      </c>
      <c r="D101" s="24" t="s">
        <v>93</v>
      </c>
      <c r="E101" s="23">
        <v>8</v>
      </c>
      <c r="F101" s="4"/>
      <c r="G101" s="21">
        <f t="shared" si="8"/>
        <v>-8</v>
      </c>
      <c r="H101" s="22">
        <f t="shared" si="7"/>
        <v>-40</v>
      </c>
      <c r="I101" s="34"/>
    </row>
    <row r="102" customHeight="1" spans="1:9">
      <c r="A102" s="4">
        <v>100</v>
      </c>
      <c r="B102" s="36">
        <v>123007</v>
      </c>
      <c r="C102" s="37" t="s">
        <v>122</v>
      </c>
      <c r="D102" s="20" t="s">
        <v>123</v>
      </c>
      <c r="E102" s="4">
        <v>4</v>
      </c>
      <c r="F102" s="4">
        <v>2</v>
      </c>
      <c r="G102" s="21">
        <f t="shared" si="8"/>
        <v>-2</v>
      </c>
      <c r="H102" s="22">
        <f t="shared" si="7"/>
        <v>-10</v>
      </c>
      <c r="I102" s="33"/>
    </row>
    <row r="103" s="14" customFormat="1" customHeight="1" spans="1:9">
      <c r="A103" s="23">
        <v>101</v>
      </c>
      <c r="B103" s="24">
        <v>591</v>
      </c>
      <c r="C103" s="24" t="s">
        <v>124</v>
      </c>
      <c r="D103" s="24" t="s">
        <v>123</v>
      </c>
      <c r="E103" s="23">
        <v>4</v>
      </c>
      <c r="F103" s="4"/>
      <c r="G103" s="21">
        <f t="shared" si="8"/>
        <v>-4</v>
      </c>
      <c r="H103" s="22">
        <f t="shared" si="7"/>
        <v>-20</v>
      </c>
      <c r="I103" s="34"/>
    </row>
    <row r="104" s="14" customFormat="1" customHeight="1" spans="1:9">
      <c r="A104" s="23">
        <v>102</v>
      </c>
      <c r="B104" s="38">
        <v>122686</v>
      </c>
      <c r="C104" s="39" t="s">
        <v>125</v>
      </c>
      <c r="D104" s="24" t="s">
        <v>123</v>
      </c>
      <c r="E104" s="23">
        <v>4</v>
      </c>
      <c r="F104" s="4"/>
      <c r="G104" s="21">
        <f t="shared" si="8"/>
        <v>-4</v>
      </c>
      <c r="H104" s="22">
        <f t="shared" si="7"/>
        <v>-20</v>
      </c>
      <c r="I104" s="34"/>
    </row>
    <row r="105" s="15" customFormat="1" customHeight="1" spans="1:9">
      <c r="A105" s="25">
        <v>103</v>
      </c>
      <c r="B105" s="36">
        <v>122718</v>
      </c>
      <c r="C105" s="40" t="s">
        <v>126</v>
      </c>
      <c r="D105" s="20" t="s">
        <v>123</v>
      </c>
      <c r="E105" s="25">
        <v>4</v>
      </c>
      <c r="F105" s="4">
        <v>4</v>
      </c>
      <c r="G105" s="21">
        <f t="shared" si="8"/>
        <v>0</v>
      </c>
      <c r="H105" s="28"/>
      <c r="I105" s="35"/>
    </row>
    <row r="106" s="14" customFormat="1" customHeight="1" spans="1:9">
      <c r="A106" s="23">
        <v>104</v>
      </c>
      <c r="B106" s="24">
        <v>748</v>
      </c>
      <c r="C106" s="24" t="s">
        <v>127</v>
      </c>
      <c r="D106" s="24" t="s">
        <v>123</v>
      </c>
      <c r="E106" s="23">
        <v>4</v>
      </c>
      <c r="F106" s="4"/>
      <c r="G106" s="21">
        <f t="shared" si="8"/>
        <v>-4</v>
      </c>
      <c r="H106" s="22">
        <f>G106*5</f>
        <v>-20</v>
      </c>
      <c r="I106" s="34"/>
    </row>
    <row r="107" s="14" customFormat="1" customHeight="1" spans="1:9">
      <c r="A107" s="23">
        <v>105</v>
      </c>
      <c r="B107" s="24">
        <v>594</v>
      </c>
      <c r="C107" s="24" t="s">
        <v>128</v>
      </c>
      <c r="D107" s="24" t="s">
        <v>123</v>
      </c>
      <c r="E107" s="23">
        <v>4</v>
      </c>
      <c r="F107" s="4">
        <v>4</v>
      </c>
      <c r="G107" s="21">
        <f t="shared" si="8"/>
        <v>0</v>
      </c>
      <c r="H107" s="41"/>
      <c r="I107" s="34"/>
    </row>
    <row r="108" s="14" customFormat="1" customHeight="1" spans="1:9">
      <c r="A108" s="23">
        <v>106</v>
      </c>
      <c r="B108" s="24">
        <v>102564</v>
      </c>
      <c r="C108" s="24" t="s">
        <v>129</v>
      </c>
      <c r="D108" s="24" t="s">
        <v>123</v>
      </c>
      <c r="E108" s="23">
        <v>4</v>
      </c>
      <c r="F108" s="4"/>
      <c r="G108" s="21">
        <f t="shared" si="8"/>
        <v>-4</v>
      </c>
      <c r="H108" s="22">
        <f t="shared" ref="H108:H123" si="9">G108*5</f>
        <v>-20</v>
      </c>
      <c r="I108" s="34"/>
    </row>
    <row r="109" s="14" customFormat="1" customHeight="1" spans="1:9">
      <c r="A109" s="23">
        <v>107</v>
      </c>
      <c r="B109" s="24">
        <v>549</v>
      </c>
      <c r="C109" s="24" t="s">
        <v>130</v>
      </c>
      <c r="D109" s="24" t="s">
        <v>123</v>
      </c>
      <c r="E109" s="23">
        <v>4</v>
      </c>
      <c r="F109" s="4"/>
      <c r="G109" s="21">
        <f t="shared" si="8"/>
        <v>-4</v>
      </c>
      <c r="H109" s="22">
        <f t="shared" si="9"/>
        <v>-20</v>
      </c>
      <c r="I109" s="34"/>
    </row>
    <row r="110" s="14" customFormat="1" customHeight="1" spans="1:9">
      <c r="A110" s="23">
        <v>108</v>
      </c>
      <c r="B110" s="24">
        <v>732</v>
      </c>
      <c r="C110" s="24" t="s">
        <v>131</v>
      </c>
      <c r="D110" s="24" t="s">
        <v>123</v>
      </c>
      <c r="E110" s="23">
        <v>4</v>
      </c>
      <c r="F110" s="4"/>
      <c r="G110" s="21">
        <f t="shared" si="8"/>
        <v>-4</v>
      </c>
      <c r="H110" s="22">
        <f t="shared" si="9"/>
        <v>-20</v>
      </c>
      <c r="I110" s="34"/>
    </row>
    <row r="111" s="14" customFormat="1" customHeight="1" spans="1:9">
      <c r="A111" s="23">
        <v>109</v>
      </c>
      <c r="B111" s="24">
        <v>720</v>
      </c>
      <c r="C111" s="24" t="s">
        <v>132</v>
      </c>
      <c r="D111" s="24" t="s">
        <v>123</v>
      </c>
      <c r="E111" s="23">
        <v>4</v>
      </c>
      <c r="F111" s="4"/>
      <c r="G111" s="21">
        <f t="shared" si="8"/>
        <v>-4</v>
      </c>
      <c r="H111" s="22">
        <f t="shared" si="9"/>
        <v>-20</v>
      </c>
      <c r="I111" s="34"/>
    </row>
    <row r="112" s="14" customFormat="1" customHeight="1" spans="1:9">
      <c r="A112" s="23">
        <v>110</v>
      </c>
      <c r="B112" s="24">
        <v>104533</v>
      </c>
      <c r="C112" s="24" t="s">
        <v>133</v>
      </c>
      <c r="D112" s="24" t="s">
        <v>123</v>
      </c>
      <c r="E112" s="23">
        <v>4</v>
      </c>
      <c r="F112" s="4"/>
      <c r="G112" s="21">
        <f t="shared" si="8"/>
        <v>-4</v>
      </c>
      <c r="H112" s="22">
        <f t="shared" si="9"/>
        <v>-20</v>
      </c>
      <c r="I112" s="34"/>
    </row>
    <row r="113" s="14" customFormat="1" customHeight="1" spans="1:9">
      <c r="A113" s="23">
        <v>111</v>
      </c>
      <c r="B113" s="24">
        <v>117637</v>
      </c>
      <c r="C113" s="24" t="s">
        <v>134</v>
      </c>
      <c r="D113" s="24" t="s">
        <v>123</v>
      </c>
      <c r="E113" s="23">
        <v>4</v>
      </c>
      <c r="F113" s="4"/>
      <c r="G113" s="21">
        <f t="shared" si="8"/>
        <v>-4</v>
      </c>
      <c r="H113" s="22">
        <f t="shared" si="9"/>
        <v>-20</v>
      </c>
      <c r="I113" s="34"/>
    </row>
    <row r="114" s="14" customFormat="1" customHeight="1" spans="1:9">
      <c r="A114" s="23">
        <v>112</v>
      </c>
      <c r="B114" s="24">
        <v>117923</v>
      </c>
      <c r="C114" s="24" t="s">
        <v>135</v>
      </c>
      <c r="D114" s="24" t="s">
        <v>123</v>
      </c>
      <c r="E114" s="23">
        <v>4</v>
      </c>
      <c r="F114" s="4">
        <v>2</v>
      </c>
      <c r="G114" s="21">
        <f t="shared" si="8"/>
        <v>-2</v>
      </c>
      <c r="H114" s="22">
        <f t="shared" si="9"/>
        <v>-10</v>
      </c>
      <c r="I114" s="34"/>
    </row>
    <row r="115" customHeight="1" spans="1:9">
      <c r="A115" s="4">
        <v>113</v>
      </c>
      <c r="B115" s="20">
        <v>717</v>
      </c>
      <c r="C115" s="20" t="s">
        <v>136</v>
      </c>
      <c r="D115" s="20" t="s">
        <v>123</v>
      </c>
      <c r="E115" s="4">
        <v>6</v>
      </c>
      <c r="F115" s="4">
        <v>2</v>
      </c>
      <c r="G115" s="21">
        <f t="shared" si="8"/>
        <v>-4</v>
      </c>
      <c r="H115" s="22">
        <f t="shared" si="9"/>
        <v>-20</v>
      </c>
      <c r="I115" s="33"/>
    </row>
    <row r="116" s="14" customFormat="1" customHeight="1" spans="1:9">
      <c r="A116" s="23">
        <v>114</v>
      </c>
      <c r="B116" s="24">
        <v>716</v>
      </c>
      <c r="C116" s="24" t="s">
        <v>137</v>
      </c>
      <c r="D116" s="24" t="s">
        <v>123</v>
      </c>
      <c r="E116" s="23">
        <v>6</v>
      </c>
      <c r="F116" s="4"/>
      <c r="G116" s="21">
        <f t="shared" si="8"/>
        <v>-6</v>
      </c>
      <c r="H116" s="22">
        <f t="shared" si="9"/>
        <v>-30</v>
      </c>
      <c r="I116" s="34"/>
    </row>
    <row r="117" s="14" customFormat="1" customHeight="1" spans="1:9">
      <c r="A117" s="23">
        <v>115</v>
      </c>
      <c r="B117" s="24">
        <v>107728</v>
      </c>
      <c r="C117" s="24" t="s">
        <v>138</v>
      </c>
      <c r="D117" s="24" t="s">
        <v>123</v>
      </c>
      <c r="E117" s="23">
        <v>6</v>
      </c>
      <c r="F117" s="4"/>
      <c r="G117" s="21">
        <f t="shared" si="8"/>
        <v>-6</v>
      </c>
      <c r="H117" s="22">
        <f t="shared" si="9"/>
        <v>-30</v>
      </c>
      <c r="I117" s="34"/>
    </row>
    <row r="118" s="14" customFormat="1" customHeight="1" spans="1:9">
      <c r="A118" s="23">
        <v>116</v>
      </c>
      <c r="B118" s="24">
        <v>539</v>
      </c>
      <c r="C118" s="24" t="s">
        <v>139</v>
      </c>
      <c r="D118" s="24" t="s">
        <v>123</v>
      </c>
      <c r="E118" s="23">
        <v>6</v>
      </c>
      <c r="F118" s="4">
        <v>2</v>
      </c>
      <c r="G118" s="21">
        <f t="shared" si="8"/>
        <v>-4</v>
      </c>
      <c r="H118" s="22">
        <f t="shared" si="9"/>
        <v>-20</v>
      </c>
      <c r="I118" s="34"/>
    </row>
    <row r="119" s="14" customFormat="1" customHeight="1" spans="1:9">
      <c r="A119" s="23">
        <v>117</v>
      </c>
      <c r="B119" s="24">
        <v>746</v>
      </c>
      <c r="C119" s="24" t="s">
        <v>140</v>
      </c>
      <c r="D119" s="24" t="s">
        <v>123</v>
      </c>
      <c r="E119" s="23">
        <v>6</v>
      </c>
      <c r="F119" s="4"/>
      <c r="G119" s="21">
        <f t="shared" si="8"/>
        <v>-6</v>
      </c>
      <c r="H119" s="22">
        <f t="shared" si="9"/>
        <v>-30</v>
      </c>
      <c r="I119" s="34"/>
    </row>
    <row r="120" s="14" customFormat="1" customHeight="1" spans="1:9">
      <c r="A120" s="23">
        <v>118</v>
      </c>
      <c r="B120" s="24">
        <v>721</v>
      </c>
      <c r="C120" s="24" t="s">
        <v>141</v>
      </c>
      <c r="D120" s="24" t="s">
        <v>123</v>
      </c>
      <c r="E120" s="23">
        <v>6</v>
      </c>
      <c r="F120" s="4">
        <v>2</v>
      </c>
      <c r="G120" s="21">
        <f t="shared" si="8"/>
        <v>-4</v>
      </c>
      <c r="H120" s="22">
        <f t="shared" si="9"/>
        <v>-20</v>
      </c>
      <c r="I120" s="34"/>
    </row>
    <row r="121" customHeight="1" spans="1:9">
      <c r="A121" s="4">
        <v>119</v>
      </c>
      <c r="B121" s="20">
        <v>341</v>
      </c>
      <c r="C121" s="20" t="s">
        <v>142</v>
      </c>
      <c r="D121" s="20" t="s">
        <v>123</v>
      </c>
      <c r="E121" s="4">
        <v>8</v>
      </c>
      <c r="F121" s="4">
        <v>2</v>
      </c>
      <c r="G121" s="21">
        <f t="shared" si="8"/>
        <v>-6</v>
      </c>
      <c r="H121" s="22">
        <f t="shared" si="9"/>
        <v>-30</v>
      </c>
      <c r="I121" s="33"/>
    </row>
    <row r="122" s="14" customFormat="1" customHeight="1" spans="1:9">
      <c r="A122" s="23">
        <v>120</v>
      </c>
      <c r="B122" s="24">
        <v>111400</v>
      </c>
      <c r="C122" s="24" t="s">
        <v>143</v>
      </c>
      <c r="D122" s="24" t="s">
        <v>123</v>
      </c>
      <c r="E122" s="23">
        <v>8</v>
      </c>
      <c r="F122" s="4"/>
      <c r="G122" s="21">
        <f t="shared" si="8"/>
        <v>-8</v>
      </c>
      <c r="H122" s="22">
        <f t="shared" si="9"/>
        <v>-40</v>
      </c>
      <c r="I122" s="34"/>
    </row>
    <row r="123" s="14" customFormat="1" customHeight="1" spans="1:9">
      <c r="A123" s="23">
        <v>121</v>
      </c>
      <c r="B123" s="24">
        <v>110378</v>
      </c>
      <c r="C123" s="24" t="s">
        <v>144</v>
      </c>
      <c r="D123" s="24" t="s">
        <v>145</v>
      </c>
      <c r="E123" s="23">
        <v>4</v>
      </c>
      <c r="F123" s="4">
        <v>2</v>
      </c>
      <c r="G123" s="21">
        <f t="shared" si="8"/>
        <v>-2</v>
      </c>
      <c r="H123" s="22">
        <f t="shared" si="9"/>
        <v>-10</v>
      </c>
      <c r="I123" s="34"/>
    </row>
    <row r="124" customHeight="1" spans="1:9">
      <c r="A124" s="4">
        <v>122</v>
      </c>
      <c r="B124" s="36">
        <v>122906</v>
      </c>
      <c r="C124" s="37" t="s">
        <v>146</v>
      </c>
      <c r="D124" s="20" t="s">
        <v>145</v>
      </c>
      <c r="E124" s="4">
        <v>4</v>
      </c>
      <c r="F124" s="4">
        <v>4</v>
      </c>
      <c r="G124" s="21">
        <f t="shared" si="8"/>
        <v>0</v>
      </c>
      <c r="H124" s="22"/>
      <c r="I124" s="33"/>
    </row>
    <row r="125" s="14" customFormat="1" customHeight="1" spans="1:9">
      <c r="A125" s="23">
        <v>123</v>
      </c>
      <c r="B125" s="26">
        <v>122176</v>
      </c>
      <c r="C125" s="24" t="s">
        <v>147</v>
      </c>
      <c r="D125" s="24" t="s">
        <v>145</v>
      </c>
      <c r="E125" s="23">
        <v>4</v>
      </c>
      <c r="F125" s="4">
        <v>2</v>
      </c>
      <c r="G125" s="21">
        <f t="shared" si="8"/>
        <v>-2</v>
      </c>
      <c r="H125" s="22">
        <f>G125*5</f>
        <v>-10</v>
      </c>
      <c r="I125" s="34"/>
    </row>
    <row r="126" s="15" customFormat="1" customHeight="1" spans="1:9">
      <c r="A126" s="25">
        <v>124</v>
      </c>
      <c r="B126" s="20">
        <v>329</v>
      </c>
      <c r="C126" s="20" t="s">
        <v>148</v>
      </c>
      <c r="D126" s="20" t="s">
        <v>145</v>
      </c>
      <c r="E126" s="25">
        <v>4</v>
      </c>
      <c r="F126" s="4">
        <v>4</v>
      </c>
      <c r="G126" s="21">
        <f t="shared" si="8"/>
        <v>0</v>
      </c>
      <c r="H126" s="28"/>
      <c r="I126" s="35"/>
    </row>
    <row r="127" s="14" customFormat="1" customHeight="1" spans="1:9">
      <c r="A127" s="23">
        <v>125</v>
      </c>
      <c r="B127" s="27">
        <v>120844</v>
      </c>
      <c r="C127" s="24" t="s">
        <v>149</v>
      </c>
      <c r="D127" s="24" t="s">
        <v>145</v>
      </c>
      <c r="E127" s="23">
        <v>4</v>
      </c>
      <c r="F127" s="4"/>
      <c r="G127" s="21">
        <f t="shared" si="8"/>
        <v>-4</v>
      </c>
      <c r="H127" s="22">
        <f>G127*5</f>
        <v>-20</v>
      </c>
      <c r="I127" s="34"/>
    </row>
    <row r="128" s="15" customFormat="1" customHeight="1" spans="1:9">
      <c r="A128" s="25">
        <v>126</v>
      </c>
      <c r="B128" s="20">
        <v>754</v>
      </c>
      <c r="C128" s="20" t="s">
        <v>150</v>
      </c>
      <c r="D128" s="20" t="s">
        <v>145</v>
      </c>
      <c r="E128" s="25">
        <v>4</v>
      </c>
      <c r="F128" s="4">
        <v>6</v>
      </c>
      <c r="G128" s="21">
        <f t="shared" si="8"/>
        <v>2</v>
      </c>
      <c r="H128" s="28"/>
      <c r="I128" s="35"/>
    </row>
    <row r="129" customHeight="1" spans="1:9">
      <c r="A129" s="4">
        <v>127</v>
      </c>
      <c r="B129" s="20">
        <v>704</v>
      </c>
      <c r="C129" s="20" t="s">
        <v>151</v>
      </c>
      <c r="D129" s="20" t="s">
        <v>145</v>
      </c>
      <c r="E129" s="4">
        <v>4</v>
      </c>
      <c r="F129" s="4">
        <v>4</v>
      </c>
      <c r="G129" s="21">
        <f t="shared" si="8"/>
        <v>0</v>
      </c>
      <c r="H129" s="22"/>
      <c r="I129" s="33"/>
    </row>
    <row r="130" s="14" customFormat="1" customHeight="1" spans="1:9">
      <c r="A130" s="23">
        <v>128</v>
      </c>
      <c r="B130" s="24">
        <v>710</v>
      </c>
      <c r="C130" s="24" t="s">
        <v>152</v>
      </c>
      <c r="D130" s="24" t="s">
        <v>145</v>
      </c>
      <c r="E130" s="23">
        <v>4</v>
      </c>
      <c r="F130" s="4">
        <v>2</v>
      </c>
      <c r="G130" s="21">
        <f t="shared" si="8"/>
        <v>-2</v>
      </c>
      <c r="H130" s="22">
        <f>G130*5</f>
        <v>-10</v>
      </c>
      <c r="I130" s="34"/>
    </row>
    <row r="131" customHeight="1" spans="1:9">
      <c r="A131" s="4">
        <v>129</v>
      </c>
      <c r="B131" s="20">
        <v>367</v>
      </c>
      <c r="C131" s="20" t="s">
        <v>153</v>
      </c>
      <c r="D131" s="20" t="s">
        <v>145</v>
      </c>
      <c r="E131" s="4">
        <v>4</v>
      </c>
      <c r="F131" s="4">
        <v>2</v>
      </c>
      <c r="G131" s="21">
        <f t="shared" si="8"/>
        <v>-2</v>
      </c>
      <c r="H131" s="22">
        <f>G131*5</f>
        <v>-10</v>
      </c>
      <c r="I131" s="33"/>
    </row>
    <row r="132" customHeight="1" spans="1:9">
      <c r="A132" s="4">
        <v>130</v>
      </c>
      <c r="B132" s="20">
        <v>351</v>
      </c>
      <c r="C132" s="20" t="s">
        <v>154</v>
      </c>
      <c r="D132" s="20" t="s">
        <v>145</v>
      </c>
      <c r="E132" s="4">
        <v>4</v>
      </c>
      <c r="F132" s="4">
        <v>4</v>
      </c>
      <c r="G132" s="21">
        <f>F132-E132</f>
        <v>0</v>
      </c>
      <c r="H132" s="22"/>
      <c r="I132" s="33"/>
    </row>
    <row r="133" customHeight="1" spans="1:9">
      <c r="A133" s="4">
        <v>131</v>
      </c>
      <c r="B133" s="20">
        <v>713</v>
      </c>
      <c r="C133" s="20" t="s">
        <v>155</v>
      </c>
      <c r="D133" s="20" t="s">
        <v>145</v>
      </c>
      <c r="E133" s="4">
        <v>4</v>
      </c>
      <c r="F133" s="4">
        <v>4</v>
      </c>
      <c r="G133" s="21">
        <f>F133-E133</f>
        <v>0</v>
      </c>
      <c r="H133" s="22"/>
      <c r="I133" s="33"/>
    </row>
    <row r="134" s="15" customFormat="1" customHeight="1" spans="1:9">
      <c r="A134" s="25">
        <v>132</v>
      </c>
      <c r="B134" s="20">
        <v>706</v>
      </c>
      <c r="C134" s="20" t="s">
        <v>156</v>
      </c>
      <c r="D134" s="20" t="s">
        <v>145</v>
      </c>
      <c r="E134" s="25">
        <v>4</v>
      </c>
      <c r="F134" s="4">
        <v>2</v>
      </c>
      <c r="G134" s="21">
        <f>F134-E134</f>
        <v>-2</v>
      </c>
      <c r="H134" s="22">
        <f>G134*5</f>
        <v>-10</v>
      </c>
      <c r="I134" s="35"/>
    </row>
    <row r="135" s="15" customFormat="1" customHeight="1" spans="1:9">
      <c r="A135" s="25">
        <v>133</v>
      </c>
      <c r="B135" s="20">
        <v>738</v>
      </c>
      <c r="C135" s="20" t="s">
        <v>157</v>
      </c>
      <c r="D135" s="20" t="s">
        <v>145</v>
      </c>
      <c r="E135" s="25">
        <v>4</v>
      </c>
      <c r="F135" s="4">
        <v>2</v>
      </c>
      <c r="G135" s="21">
        <f>F135-E135</f>
        <v>-2</v>
      </c>
      <c r="H135" s="22">
        <f>G135*5</f>
        <v>-10</v>
      </c>
      <c r="I135" s="35"/>
    </row>
    <row r="136" s="14" customFormat="1" customHeight="1" spans="1:9">
      <c r="A136" s="23">
        <v>134</v>
      </c>
      <c r="B136" s="24">
        <v>56</v>
      </c>
      <c r="C136" s="24" t="s">
        <v>158</v>
      </c>
      <c r="D136" s="24" t="s">
        <v>145</v>
      </c>
      <c r="E136" s="23">
        <v>4</v>
      </c>
      <c r="F136" s="4">
        <v>4</v>
      </c>
      <c r="G136" s="21">
        <f>F136-E136</f>
        <v>0</v>
      </c>
      <c r="H136" s="41"/>
      <c r="I136" s="34"/>
    </row>
    <row r="137" s="14" customFormat="1" customHeight="1" spans="1:9">
      <c r="A137" s="23">
        <v>135</v>
      </c>
      <c r="B137" s="24">
        <v>104838</v>
      </c>
      <c r="C137" s="24" t="s">
        <v>159</v>
      </c>
      <c r="D137" s="24" t="s">
        <v>145</v>
      </c>
      <c r="E137" s="23">
        <v>4</v>
      </c>
      <c r="F137" s="4"/>
      <c r="G137" s="21">
        <f>F137-E137</f>
        <v>-4</v>
      </c>
      <c r="H137" s="22">
        <f t="shared" ref="H137:H143" si="10">G137*5</f>
        <v>-20</v>
      </c>
      <c r="I137" s="34"/>
    </row>
    <row r="138" s="14" customFormat="1" customHeight="1" spans="1:9">
      <c r="A138" s="23">
        <v>136</v>
      </c>
      <c r="B138" s="24">
        <v>52</v>
      </c>
      <c r="C138" s="24" t="s">
        <v>160</v>
      </c>
      <c r="D138" s="24" t="s">
        <v>145</v>
      </c>
      <c r="E138" s="23">
        <v>4</v>
      </c>
      <c r="F138" s="4"/>
      <c r="G138" s="21">
        <f>F138-E138</f>
        <v>-4</v>
      </c>
      <c r="H138" s="22">
        <f t="shared" si="10"/>
        <v>-20</v>
      </c>
      <c r="I138" s="34"/>
    </row>
    <row r="139" s="14" customFormat="1" customHeight="1" spans="1:9">
      <c r="A139" s="23">
        <v>137</v>
      </c>
      <c r="B139" s="24">
        <v>587</v>
      </c>
      <c r="C139" s="24" t="s">
        <v>161</v>
      </c>
      <c r="D139" s="24" t="s">
        <v>145</v>
      </c>
      <c r="E139" s="23">
        <v>6</v>
      </c>
      <c r="F139" s="4"/>
      <c r="G139" s="21">
        <f>F139-E139</f>
        <v>-6</v>
      </c>
      <c r="H139" s="22">
        <f t="shared" si="10"/>
        <v>-30</v>
      </c>
      <c r="I139" s="34"/>
    </row>
    <row r="140" s="15" customFormat="1" customHeight="1" spans="1:9">
      <c r="A140" s="25">
        <v>138</v>
      </c>
      <c r="B140" s="20">
        <v>104428</v>
      </c>
      <c r="C140" s="20" t="s">
        <v>162</v>
      </c>
      <c r="D140" s="20" t="s">
        <v>145</v>
      </c>
      <c r="E140" s="25">
        <v>6</v>
      </c>
      <c r="F140" s="4">
        <v>4</v>
      </c>
      <c r="G140" s="21">
        <f>F140-E140</f>
        <v>-2</v>
      </c>
      <c r="H140" s="22">
        <f t="shared" si="10"/>
        <v>-10</v>
      </c>
      <c r="I140" s="35"/>
    </row>
    <row r="141" s="14" customFormat="1" customHeight="1" spans="1:9">
      <c r="A141" s="23">
        <v>139</v>
      </c>
      <c r="B141" s="24">
        <v>54</v>
      </c>
      <c r="C141" s="24" t="s">
        <v>163</v>
      </c>
      <c r="D141" s="24" t="s">
        <v>145</v>
      </c>
      <c r="E141" s="23">
        <v>6</v>
      </c>
      <c r="F141" s="4">
        <v>2</v>
      </c>
      <c r="G141" s="21">
        <f>F141-E141</f>
        <v>-4</v>
      </c>
      <c r="H141" s="22">
        <f t="shared" si="10"/>
        <v>-20</v>
      </c>
      <c r="I141" s="34"/>
    </row>
    <row r="142" s="14" customFormat="1" customHeight="1" spans="1:9">
      <c r="A142" s="23">
        <v>140</v>
      </c>
      <c r="B142" s="24">
        <v>709</v>
      </c>
      <c r="C142" s="24" t="s">
        <v>164</v>
      </c>
      <c r="D142" s="24" t="s">
        <v>145</v>
      </c>
      <c r="E142" s="23">
        <v>6</v>
      </c>
      <c r="F142" s="4"/>
      <c r="G142" s="21">
        <f>F142-E142</f>
        <v>-6</v>
      </c>
      <c r="H142" s="22">
        <f t="shared" si="10"/>
        <v>-30</v>
      </c>
      <c r="I142" s="34"/>
    </row>
    <row r="143" customHeight="1" spans="1:9">
      <c r="A143" s="4">
        <v>141</v>
      </c>
      <c r="B143" s="20">
        <v>101453</v>
      </c>
      <c r="C143" s="20" t="s">
        <v>165</v>
      </c>
      <c r="D143" s="20" t="s">
        <v>145</v>
      </c>
      <c r="E143" s="4">
        <v>6</v>
      </c>
      <c r="F143" s="4">
        <v>4</v>
      </c>
      <c r="G143" s="21">
        <f>F143-E143</f>
        <v>-2</v>
      </c>
      <c r="H143" s="22">
        <f t="shared" si="10"/>
        <v>-10</v>
      </c>
      <c r="I143" s="33"/>
    </row>
    <row r="144" customHeight="1" spans="1:9">
      <c r="A144" s="4">
        <v>142</v>
      </c>
      <c r="B144" s="20">
        <v>730</v>
      </c>
      <c r="C144" s="20" t="s">
        <v>166</v>
      </c>
      <c r="D144" s="20" t="s">
        <v>145</v>
      </c>
      <c r="E144" s="4">
        <v>6</v>
      </c>
      <c r="F144" s="4">
        <v>6</v>
      </c>
      <c r="G144" s="21">
        <f>F144-E144</f>
        <v>0</v>
      </c>
      <c r="H144" s="22"/>
      <c r="I144" s="33"/>
    </row>
    <row r="145" s="14" customFormat="1" customHeight="1" spans="1:9">
      <c r="A145" s="23">
        <v>143</v>
      </c>
      <c r="B145" s="24">
        <v>107658</v>
      </c>
      <c r="C145" s="24" t="s">
        <v>167</v>
      </c>
      <c r="D145" s="24" t="s">
        <v>145</v>
      </c>
      <c r="E145" s="23">
        <v>6</v>
      </c>
      <c r="F145" s="4"/>
      <c r="G145" s="21">
        <f>F145-E145</f>
        <v>-6</v>
      </c>
      <c r="H145" s="22">
        <f>G145*5</f>
        <v>-30</v>
      </c>
      <c r="I145" s="34"/>
    </row>
    <row r="146" customHeight="1" spans="1:9">
      <c r="A146" s="4"/>
      <c r="B146" s="42"/>
      <c r="C146" s="42"/>
      <c r="D146" s="42"/>
      <c r="E146" s="4">
        <f>SUM(E3:E145)</f>
        <v>800</v>
      </c>
      <c r="F146" s="4">
        <f>SUM(F3:F145)</f>
        <v>273</v>
      </c>
      <c r="G146" s="21">
        <f>F146-E146</f>
        <v>-527</v>
      </c>
      <c r="H146" s="22"/>
      <c r="I146" s="33"/>
    </row>
  </sheetData>
  <sortState ref="B3:E146">
    <sortCondition ref="D131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5"/>
  <sheetViews>
    <sheetView workbookViewId="0">
      <selection activeCell="F110" sqref="F110"/>
    </sheetView>
  </sheetViews>
  <sheetFormatPr defaultColWidth="9" defaultRowHeight="29" customHeight="1" outlineLevelCol="6"/>
  <cols>
    <col min="3" max="3" width="36.625" customWidth="1"/>
    <col min="4" max="4" width="16.5" customWidth="1"/>
    <col min="5" max="5" width="24.125" customWidth="1"/>
    <col min="6" max="6" width="16.5" customWidth="1"/>
  </cols>
  <sheetData>
    <row r="1" customHeight="1" spans="1:7">
      <c r="A1" s="12" t="s">
        <v>168</v>
      </c>
      <c r="B1" s="12"/>
      <c r="C1" s="12"/>
      <c r="D1" s="12"/>
      <c r="E1" s="12"/>
      <c r="F1" s="12"/>
      <c r="G1" s="12"/>
    </row>
    <row r="2" customHeight="1" spans="1:7">
      <c r="A2" s="13" t="s">
        <v>6</v>
      </c>
      <c r="B2" s="13" t="s">
        <v>7</v>
      </c>
      <c r="C2" s="13" t="s">
        <v>169</v>
      </c>
      <c r="D2" s="13" t="s">
        <v>170</v>
      </c>
      <c r="E2" s="13" t="s">
        <v>171</v>
      </c>
      <c r="F2" s="13" t="s">
        <v>172</v>
      </c>
      <c r="G2" s="13" t="s">
        <v>173</v>
      </c>
    </row>
    <row r="3" customHeight="1" spans="1:7">
      <c r="A3" s="13">
        <v>1</v>
      </c>
      <c r="B3" s="13">
        <v>582</v>
      </c>
      <c r="C3" s="13" t="s">
        <v>58</v>
      </c>
      <c r="D3" s="13">
        <v>4044</v>
      </c>
      <c r="E3" s="13" t="s">
        <v>174</v>
      </c>
      <c r="F3" s="13">
        <v>2</v>
      </c>
      <c r="G3" s="13">
        <f>F3*15</f>
        <v>30</v>
      </c>
    </row>
    <row r="4" customHeight="1" spans="1:7">
      <c r="A4" s="13">
        <v>2</v>
      </c>
      <c r="B4" s="13">
        <v>102934</v>
      </c>
      <c r="C4" s="13" t="s">
        <v>53</v>
      </c>
      <c r="D4" s="13">
        <v>4117</v>
      </c>
      <c r="E4" s="13" t="s">
        <v>175</v>
      </c>
      <c r="F4" s="13">
        <v>4</v>
      </c>
      <c r="G4" s="13">
        <f t="shared" ref="G4:G35" si="0">F4*15</f>
        <v>60</v>
      </c>
    </row>
    <row r="5" customHeight="1" spans="1:7">
      <c r="A5" s="13">
        <v>3</v>
      </c>
      <c r="B5" s="13">
        <v>365</v>
      </c>
      <c r="C5" s="13" t="s">
        <v>56</v>
      </c>
      <c r="D5" s="13">
        <v>4301</v>
      </c>
      <c r="E5" s="13" t="s">
        <v>176</v>
      </c>
      <c r="F5" s="13">
        <v>2</v>
      </c>
      <c r="G5" s="13">
        <f t="shared" si="0"/>
        <v>30</v>
      </c>
    </row>
    <row r="6" customHeight="1" spans="1:7">
      <c r="A6" s="13">
        <v>4</v>
      </c>
      <c r="B6" s="13">
        <v>707</v>
      </c>
      <c r="C6" s="13" t="s">
        <v>86</v>
      </c>
      <c r="D6" s="13">
        <v>4311</v>
      </c>
      <c r="E6" s="13" t="s">
        <v>177</v>
      </c>
      <c r="F6" s="13">
        <v>2</v>
      </c>
      <c r="G6" s="13">
        <f t="shared" si="0"/>
        <v>30</v>
      </c>
    </row>
    <row r="7" customHeight="1" spans="1:7">
      <c r="A7" s="13">
        <v>5</v>
      </c>
      <c r="B7" s="13">
        <v>730</v>
      </c>
      <c r="C7" s="13" t="s">
        <v>166</v>
      </c>
      <c r="D7" s="13">
        <v>4325</v>
      </c>
      <c r="E7" s="13" t="s">
        <v>178</v>
      </c>
      <c r="F7" s="13">
        <v>4</v>
      </c>
      <c r="G7" s="13">
        <f t="shared" si="0"/>
        <v>60</v>
      </c>
    </row>
    <row r="8" customHeight="1" spans="1:7">
      <c r="A8" s="13">
        <v>6</v>
      </c>
      <c r="B8" s="13">
        <v>514</v>
      </c>
      <c r="C8" s="13" t="s">
        <v>22</v>
      </c>
      <c r="D8" s="13">
        <v>4330</v>
      </c>
      <c r="E8" s="13" t="s">
        <v>179</v>
      </c>
      <c r="F8" s="13">
        <v>4</v>
      </c>
      <c r="G8" s="13">
        <f t="shared" si="0"/>
        <v>60</v>
      </c>
    </row>
    <row r="9" customHeight="1" spans="1:7">
      <c r="A9" s="13">
        <v>7</v>
      </c>
      <c r="B9" s="13">
        <v>733</v>
      </c>
      <c r="C9" s="13" t="s">
        <v>81</v>
      </c>
      <c r="D9" s="13">
        <v>4435</v>
      </c>
      <c r="E9" s="13" t="s">
        <v>180</v>
      </c>
      <c r="F9" s="13">
        <v>2</v>
      </c>
      <c r="G9" s="13">
        <f t="shared" si="0"/>
        <v>30</v>
      </c>
    </row>
    <row r="10" customHeight="1" spans="1:7">
      <c r="A10" s="13">
        <v>8</v>
      </c>
      <c r="B10" s="13">
        <v>103639</v>
      </c>
      <c r="C10" s="13" t="s">
        <v>80</v>
      </c>
      <c r="D10" s="13">
        <v>5347</v>
      </c>
      <c r="E10" s="13" t="s">
        <v>181</v>
      </c>
      <c r="F10" s="13">
        <v>2</v>
      </c>
      <c r="G10" s="13">
        <f t="shared" si="0"/>
        <v>30</v>
      </c>
    </row>
    <row r="11" customHeight="1" spans="1:7">
      <c r="A11" s="13">
        <v>9</v>
      </c>
      <c r="B11" s="13">
        <v>514</v>
      </c>
      <c r="C11" s="13" t="s">
        <v>22</v>
      </c>
      <c r="D11" s="13">
        <v>5406</v>
      </c>
      <c r="E11" s="13" t="s">
        <v>182</v>
      </c>
      <c r="F11" s="13">
        <v>2</v>
      </c>
      <c r="G11" s="13">
        <f t="shared" si="0"/>
        <v>30</v>
      </c>
    </row>
    <row r="12" customHeight="1" spans="1:7">
      <c r="A12" s="13">
        <v>10</v>
      </c>
      <c r="B12" s="13">
        <v>110378</v>
      </c>
      <c r="C12" s="13" t="s">
        <v>144</v>
      </c>
      <c r="D12" s="13">
        <v>5521</v>
      </c>
      <c r="E12" s="13" t="s">
        <v>183</v>
      </c>
      <c r="F12" s="13">
        <v>2</v>
      </c>
      <c r="G12" s="13">
        <f t="shared" si="0"/>
        <v>30</v>
      </c>
    </row>
    <row r="13" customHeight="1" spans="1:7">
      <c r="A13" s="13">
        <v>11</v>
      </c>
      <c r="B13" s="13">
        <v>511</v>
      </c>
      <c r="C13" s="13" t="s">
        <v>88</v>
      </c>
      <c r="D13" s="13">
        <v>5527</v>
      </c>
      <c r="E13" s="13" t="s">
        <v>184</v>
      </c>
      <c r="F13" s="13">
        <v>2</v>
      </c>
      <c r="G13" s="13">
        <f t="shared" si="0"/>
        <v>30</v>
      </c>
    </row>
    <row r="14" customHeight="1" spans="1:7">
      <c r="A14" s="13">
        <v>12</v>
      </c>
      <c r="B14" s="13">
        <v>738</v>
      </c>
      <c r="C14" s="13" t="s">
        <v>157</v>
      </c>
      <c r="D14" s="13">
        <v>5698</v>
      </c>
      <c r="E14" s="13" t="s">
        <v>185</v>
      </c>
      <c r="F14" s="13">
        <v>1</v>
      </c>
      <c r="G14" s="13">
        <f t="shared" si="0"/>
        <v>15</v>
      </c>
    </row>
    <row r="15" customHeight="1" spans="1:7">
      <c r="A15" s="13">
        <v>13</v>
      </c>
      <c r="B15" s="13">
        <v>738</v>
      </c>
      <c r="C15" s="13" t="s">
        <v>157</v>
      </c>
      <c r="D15" s="13">
        <v>6121</v>
      </c>
      <c r="E15" s="13" t="s">
        <v>186</v>
      </c>
      <c r="F15" s="13">
        <v>1</v>
      </c>
      <c r="G15" s="13">
        <f t="shared" si="0"/>
        <v>15</v>
      </c>
    </row>
    <row r="16" customHeight="1" spans="1:7">
      <c r="A16" s="13">
        <v>14</v>
      </c>
      <c r="B16" s="13">
        <v>594</v>
      </c>
      <c r="C16" s="13" t="s">
        <v>128</v>
      </c>
      <c r="D16" s="13">
        <v>6148</v>
      </c>
      <c r="E16" s="13" t="s">
        <v>187</v>
      </c>
      <c r="F16" s="13">
        <v>2</v>
      </c>
      <c r="G16" s="13">
        <f t="shared" si="0"/>
        <v>30</v>
      </c>
    </row>
    <row r="17" customHeight="1" spans="1:7">
      <c r="A17" s="13">
        <v>15</v>
      </c>
      <c r="B17" s="13">
        <v>594</v>
      </c>
      <c r="C17" s="13" t="s">
        <v>128</v>
      </c>
      <c r="D17" s="13">
        <v>6232</v>
      </c>
      <c r="E17" s="13" t="s">
        <v>188</v>
      </c>
      <c r="F17" s="13">
        <v>2</v>
      </c>
      <c r="G17" s="13">
        <f t="shared" si="0"/>
        <v>30</v>
      </c>
    </row>
    <row r="18" customHeight="1" spans="1:7">
      <c r="A18" s="13">
        <v>16</v>
      </c>
      <c r="B18" s="13">
        <v>585</v>
      </c>
      <c r="C18" s="13" t="s">
        <v>116</v>
      </c>
      <c r="D18" s="13">
        <v>6303</v>
      </c>
      <c r="E18" s="13" t="s">
        <v>189</v>
      </c>
      <c r="F18" s="13">
        <v>2</v>
      </c>
      <c r="G18" s="13">
        <f t="shared" si="0"/>
        <v>30</v>
      </c>
    </row>
    <row r="19" customHeight="1" spans="1:7">
      <c r="A19" s="13">
        <v>17</v>
      </c>
      <c r="B19" s="13">
        <v>704</v>
      </c>
      <c r="C19" s="13" t="s">
        <v>151</v>
      </c>
      <c r="D19" s="13">
        <v>6385</v>
      </c>
      <c r="E19" s="13" t="s">
        <v>190</v>
      </c>
      <c r="F19" s="13">
        <v>2</v>
      </c>
      <c r="G19" s="13">
        <f t="shared" si="0"/>
        <v>30</v>
      </c>
    </row>
    <row r="20" customHeight="1" spans="1:7">
      <c r="A20" s="13">
        <v>18</v>
      </c>
      <c r="B20" s="13">
        <v>339</v>
      </c>
      <c r="C20" s="13" t="s">
        <v>37</v>
      </c>
      <c r="D20" s="13">
        <v>6456</v>
      </c>
      <c r="E20" s="13" t="s">
        <v>191</v>
      </c>
      <c r="F20" s="13">
        <v>2</v>
      </c>
      <c r="G20" s="13">
        <f t="shared" si="0"/>
        <v>30</v>
      </c>
    </row>
    <row r="21" customHeight="1" spans="1:7">
      <c r="A21" s="13">
        <v>19</v>
      </c>
      <c r="B21" s="13">
        <v>104428</v>
      </c>
      <c r="C21" s="13" t="s">
        <v>162</v>
      </c>
      <c r="D21" s="13">
        <v>6472</v>
      </c>
      <c r="E21" s="13" t="s">
        <v>192</v>
      </c>
      <c r="F21" s="13">
        <v>4</v>
      </c>
      <c r="G21" s="13">
        <f t="shared" si="0"/>
        <v>60</v>
      </c>
    </row>
    <row r="22" customHeight="1" spans="1:7">
      <c r="A22" s="13">
        <v>20</v>
      </c>
      <c r="B22" s="13">
        <v>713</v>
      </c>
      <c r="C22" s="13" t="s">
        <v>155</v>
      </c>
      <c r="D22" s="13">
        <v>6492</v>
      </c>
      <c r="E22" s="13" t="s">
        <v>193</v>
      </c>
      <c r="F22" s="13">
        <v>2</v>
      </c>
      <c r="G22" s="13">
        <f t="shared" si="0"/>
        <v>30</v>
      </c>
    </row>
    <row r="23" customHeight="1" spans="1:7">
      <c r="A23" s="13">
        <v>21</v>
      </c>
      <c r="B23" s="13">
        <v>704</v>
      </c>
      <c r="C23" s="13" t="s">
        <v>151</v>
      </c>
      <c r="D23" s="13">
        <v>6505</v>
      </c>
      <c r="E23" s="13" t="s">
        <v>194</v>
      </c>
      <c r="F23" s="13">
        <v>2</v>
      </c>
      <c r="G23" s="13">
        <f t="shared" si="0"/>
        <v>30</v>
      </c>
    </row>
    <row r="24" customHeight="1" spans="1:7">
      <c r="A24" s="13">
        <v>22</v>
      </c>
      <c r="B24" s="13">
        <v>706</v>
      </c>
      <c r="C24" s="13" t="s">
        <v>156</v>
      </c>
      <c r="D24" s="13">
        <v>6506</v>
      </c>
      <c r="E24" s="13" t="s">
        <v>195</v>
      </c>
      <c r="F24" s="13">
        <v>2</v>
      </c>
      <c r="G24" s="13">
        <f t="shared" si="0"/>
        <v>30</v>
      </c>
    </row>
    <row r="25" customHeight="1" spans="1:7">
      <c r="A25" s="13">
        <v>23</v>
      </c>
      <c r="B25" s="13">
        <v>726</v>
      </c>
      <c r="C25" s="13" t="s">
        <v>51</v>
      </c>
      <c r="D25" s="13">
        <v>6607</v>
      </c>
      <c r="E25" s="13" t="s">
        <v>196</v>
      </c>
      <c r="F25" s="13">
        <v>2</v>
      </c>
      <c r="G25" s="13">
        <f t="shared" si="0"/>
        <v>30</v>
      </c>
    </row>
    <row r="26" customHeight="1" spans="1:7">
      <c r="A26" s="13">
        <v>24</v>
      </c>
      <c r="B26" s="13">
        <v>123007</v>
      </c>
      <c r="C26" s="13" t="s">
        <v>197</v>
      </c>
      <c r="D26" s="13">
        <v>6733</v>
      </c>
      <c r="E26" s="13" t="s">
        <v>198</v>
      </c>
      <c r="F26" s="13">
        <v>2</v>
      </c>
      <c r="G26" s="13">
        <f t="shared" si="0"/>
        <v>30</v>
      </c>
    </row>
    <row r="27" customHeight="1" spans="1:7">
      <c r="A27" s="13">
        <v>25</v>
      </c>
      <c r="B27" s="13">
        <v>717</v>
      </c>
      <c r="C27" s="13" t="s">
        <v>136</v>
      </c>
      <c r="D27" s="13">
        <v>6752</v>
      </c>
      <c r="E27" s="13" t="s">
        <v>199</v>
      </c>
      <c r="F27" s="13">
        <v>2</v>
      </c>
      <c r="G27" s="13">
        <f t="shared" si="0"/>
        <v>30</v>
      </c>
    </row>
    <row r="28" customHeight="1" spans="1:7">
      <c r="A28" s="13">
        <v>26</v>
      </c>
      <c r="B28" s="13">
        <v>357</v>
      </c>
      <c r="C28" s="13" t="s">
        <v>55</v>
      </c>
      <c r="D28" s="13">
        <v>6814</v>
      </c>
      <c r="E28" s="13" t="s">
        <v>200</v>
      </c>
      <c r="F28" s="13">
        <v>2</v>
      </c>
      <c r="G28" s="13">
        <f t="shared" si="0"/>
        <v>30</v>
      </c>
    </row>
    <row r="29" customHeight="1" spans="1:7">
      <c r="A29" s="13">
        <v>27</v>
      </c>
      <c r="B29" s="13">
        <v>379</v>
      </c>
      <c r="C29" s="13" t="s">
        <v>54</v>
      </c>
      <c r="D29" s="13">
        <v>6831</v>
      </c>
      <c r="E29" s="13" t="s">
        <v>201</v>
      </c>
      <c r="F29" s="13">
        <v>2</v>
      </c>
      <c r="G29" s="13">
        <f t="shared" si="0"/>
        <v>30</v>
      </c>
    </row>
    <row r="30" customHeight="1" spans="1:7">
      <c r="A30" s="13">
        <v>28</v>
      </c>
      <c r="B30" s="13">
        <v>337</v>
      </c>
      <c r="C30" s="13" t="s">
        <v>119</v>
      </c>
      <c r="D30" s="13">
        <v>6965</v>
      </c>
      <c r="E30" s="13" t="s">
        <v>202</v>
      </c>
      <c r="F30" s="13">
        <v>2</v>
      </c>
      <c r="G30" s="13">
        <f t="shared" si="0"/>
        <v>30</v>
      </c>
    </row>
    <row r="31" customHeight="1" spans="1:7">
      <c r="A31" s="13">
        <v>29</v>
      </c>
      <c r="B31" s="13">
        <v>122198</v>
      </c>
      <c r="C31" s="13" t="s">
        <v>78</v>
      </c>
      <c r="D31" s="13">
        <v>7006</v>
      </c>
      <c r="E31" s="13" t="s">
        <v>203</v>
      </c>
      <c r="F31" s="13">
        <v>2</v>
      </c>
      <c r="G31" s="13">
        <f t="shared" si="0"/>
        <v>30</v>
      </c>
    </row>
    <row r="32" customHeight="1" spans="1:7">
      <c r="A32" s="13">
        <v>30</v>
      </c>
      <c r="B32" s="13">
        <v>721</v>
      </c>
      <c r="C32" s="13" t="s">
        <v>141</v>
      </c>
      <c r="D32" s="13">
        <v>7011</v>
      </c>
      <c r="E32" s="13" t="s">
        <v>204</v>
      </c>
      <c r="F32" s="13">
        <v>2</v>
      </c>
      <c r="G32" s="13">
        <f t="shared" si="0"/>
        <v>30</v>
      </c>
    </row>
    <row r="33" customHeight="1" spans="1:7">
      <c r="A33" s="13">
        <v>31</v>
      </c>
      <c r="B33" s="13">
        <v>585</v>
      </c>
      <c r="C33" s="13" t="s">
        <v>116</v>
      </c>
      <c r="D33" s="13">
        <v>7046</v>
      </c>
      <c r="E33" s="13" t="s">
        <v>205</v>
      </c>
      <c r="F33" s="13">
        <v>3</v>
      </c>
      <c r="G33" s="13">
        <f t="shared" si="0"/>
        <v>45</v>
      </c>
    </row>
    <row r="34" customHeight="1" spans="1:7">
      <c r="A34" s="13">
        <v>32</v>
      </c>
      <c r="B34" s="13">
        <v>307</v>
      </c>
      <c r="C34" s="13" t="s">
        <v>60</v>
      </c>
      <c r="D34" s="13">
        <v>7107</v>
      </c>
      <c r="E34" s="13" t="s">
        <v>206</v>
      </c>
      <c r="F34" s="13">
        <v>8</v>
      </c>
      <c r="G34" s="13">
        <f t="shared" si="0"/>
        <v>120</v>
      </c>
    </row>
    <row r="35" customHeight="1" spans="1:7">
      <c r="A35" s="13">
        <v>33</v>
      </c>
      <c r="B35" s="13">
        <v>385</v>
      </c>
      <c r="C35" s="13" t="s">
        <v>23</v>
      </c>
      <c r="D35" s="13">
        <v>7317</v>
      </c>
      <c r="E35" s="13" t="s">
        <v>207</v>
      </c>
      <c r="F35" s="13">
        <v>2</v>
      </c>
      <c r="G35" s="13">
        <f t="shared" si="0"/>
        <v>30</v>
      </c>
    </row>
    <row r="36" customHeight="1" spans="1:7">
      <c r="A36" s="13">
        <v>34</v>
      </c>
      <c r="B36" s="13">
        <v>102479</v>
      </c>
      <c r="C36" s="13" t="s">
        <v>98</v>
      </c>
      <c r="D36" s="13">
        <v>7369</v>
      </c>
      <c r="E36" s="13" t="s">
        <v>208</v>
      </c>
      <c r="F36" s="13">
        <v>2</v>
      </c>
      <c r="G36" s="13">
        <f t="shared" ref="G36:G67" si="1">F36*15</f>
        <v>30</v>
      </c>
    </row>
    <row r="37" customHeight="1" spans="1:7">
      <c r="A37" s="13">
        <v>35</v>
      </c>
      <c r="B37" s="13">
        <v>54</v>
      </c>
      <c r="C37" s="13" t="s">
        <v>163</v>
      </c>
      <c r="D37" s="13">
        <v>7379</v>
      </c>
      <c r="E37" s="13" t="s">
        <v>209</v>
      </c>
      <c r="F37" s="13">
        <v>2</v>
      </c>
      <c r="G37" s="13">
        <f t="shared" si="1"/>
        <v>30</v>
      </c>
    </row>
    <row r="38" customHeight="1" spans="1:7">
      <c r="A38" s="13">
        <v>36</v>
      </c>
      <c r="B38" s="13">
        <v>343</v>
      </c>
      <c r="C38" s="13" t="s">
        <v>59</v>
      </c>
      <c r="D38" s="13">
        <v>7583</v>
      </c>
      <c r="E38" s="13" t="s">
        <v>210</v>
      </c>
      <c r="F38" s="13">
        <v>4</v>
      </c>
      <c r="G38" s="13">
        <f t="shared" si="1"/>
        <v>60</v>
      </c>
    </row>
    <row r="39" customHeight="1" spans="1:7">
      <c r="A39" s="13">
        <v>37</v>
      </c>
      <c r="B39" s="13">
        <v>103199</v>
      </c>
      <c r="C39" s="13" t="s">
        <v>105</v>
      </c>
      <c r="D39" s="13">
        <v>7666</v>
      </c>
      <c r="E39" s="13" t="s">
        <v>211</v>
      </c>
      <c r="F39" s="13">
        <v>2</v>
      </c>
      <c r="G39" s="13">
        <f t="shared" si="1"/>
        <v>30</v>
      </c>
    </row>
    <row r="40" customHeight="1" spans="1:7">
      <c r="A40" s="13">
        <v>38</v>
      </c>
      <c r="B40" s="13">
        <v>115971</v>
      </c>
      <c r="C40" s="13" t="s">
        <v>101</v>
      </c>
      <c r="D40" s="13">
        <v>7707</v>
      </c>
      <c r="E40" s="13" t="s">
        <v>212</v>
      </c>
      <c r="F40" s="13">
        <v>4</v>
      </c>
      <c r="G40" s="13">
        <f t="shared" si="1"/>
        <v>60</v>
      </c>
    </row>
    <row r="41" customHeight="1" spans="1:7">
      <c r="A41" s="13">
        <v>39</v>
      </c>
      <c r="B41" s="13">
        <v>385</v>
      </c>
      <c r="C41" s="13" t="s">
        <v>23</v>
      </c>
      <c r="D41" s="13">
        <v>7749</v>
      </c>
      <c r="E41" s="13" t="s">
        <v>213</v>
      </c>
      <c r="F41" s="13">
        <v>2</v>
      </c>
      <c r="G41" s="13">
        <f t="shared" si="1"/>
        <v>30</v>
      </c>
    </row>
    <row r="42" customHeight="1" spans="1:7">
      <c r="A42" s="13">
        <v>40</v>
      </c>
      <c r="B42" s="13">
        <v>56</v>
      </c>
      <c r="C42" s="13" t="s">
        <v>158</v>
      </c>
      <c r="D42" s="13">
        <v>7948</v>
      </c>
      <c r="E42" s="13" t="s">
        <v>214</v>
      </c>
      <c r="F42" s="13">
        <v>4</v>
      </c>
      <c r="G42" s="13">
        <f t="shared" si="1"/>
        <v>60</v>
      </c>
    </row>
    <row r="43" customHeight="1" spans="1:7">
      <c r="A43" s="13">
        <v>41</v>
      </c>
      <c r="B43" s="13">
        <v>351</v>
      </c>
      <c r="C43" s="13" t="s">
        <v>154</v>
      </c>
      <c r="D43" s="13">
        <v>8594</v>
      </c>
      <c r="E43" s="13" t="s">
        <v>215</v>
      </c>
      <c r="F43" s="13">
        <v>2</v>
      </c>
      <c r="G43" s="13">
        <f t="shared" si="1"/>
        <v>30</v>
      </c>
    </row>
    <row r="44" customHeight="1" spans="1:7">
      <c r="A44" s="13">
        <v>42</v>
      </c>
      <c r="B44" s="13">
        <v>351</v>
      </c>
      <c r="C44" s="13" t="s">
        <v>154</v>
      </c>
      <c r="D44" s="13">
        <v>8606</v>
      </c>
      <c r="E44" s="13" t="s">
        <v>216</v>
      </c>
      <c r="F44" s="13">
        <v>2</v>
      </c>
      <c r="G44" s="13">
        <f t="shared" si="1"/>
        <v>30</v>
      </c>
    </row>
    <row r="45" customHeight="1" spans="1:7">
      <c r="A45" s="13">
        <v>43</v>
      </c>
      <c r="B45" s="13">
        <v>582</v>
      </c>
      <c r="C45" s="13" t="s">
        <v>58</v>
      </c>
      <c r="D45" s="13">
        <v>8798</v>
      </c>
      <c r="E45" s="13" t="s">
        <v>217</v>
      </c>
      <c r="F45" s="13">
        <v>2</v>
      </c>
      <c r="G45" s="13">
        <f t="shared" si="1"/>
        <v>30</v>
      </c>
    </row>
    <row r="46" customHeight="1" spans="1:7">
      <c r="A46" s="13">
        <v>44</v>
      </c>
      <c r="B46" s="13">
        <v>105751</v>
      </c>
      <c r="C46" s="13" t="s">
        <v>84</v>
      </c>
      <c r="D46" s="13">
        <v>9295</v>
      </c>
      <c r="E46" s="13" t="s">
        <v>218</v>
      </c>
      <c r="F46" s="13">
        <v>2</v>
      </c>
      <c r="G46" s="13">
        <f t="shared" si="1"/>
        <v>30</v>
      </c>
    </row>
    <row r="47" customHeight="1" spans="1:7">
      <c r="A47" s="13">
        <v>45</v>
      </c>
      <c r="B47" s="13">
        <v>391</v>
      </c>
      <c r="C47" s="13" t="s">
        <v>94</v>
      </c>
      <c r="D47" s="13">
        <v>9308</v>
      </c>
      <c r="E47" s="13" t="s">
        <v>219</v>
      </c>
      <c r="F47" s="13">
        <v>4</v>
      </c>
      <c r="G47" s="13">
        <f t="shared" si="1"/>
        <v>60</v>
      </c>
    </row>
    <row r="48" customHeight="1" spans="1:7">
      <c r="A48" s="13">
        <v>46</v>
      </c>
      <c r="B48" s="13">
        <v>539</v>
      </c>
      <c r="C48" s="13" t="s">
        <v>139</v>
      </c>
      <c r="D48" s="13">
        <v>9320</v>
      </c>
      <c r="E48" s="13" t="s">
        <v>220</v>
      </c>
      <c r="F48" s="13">
        <v>2</v>
      </c>
      <c r="G48" s="13">
        <f t="shared" si="1"/>
        <v>30</v>
      </c>
    </row>
    <row r="49" customHeight="1" spans="1:7">
      <c r="A49" s="13">
        <v>47</v>
      </c>
      <c r="B49" s="13">
        <v>578</v>
      </c>
      <c r="C49" s="13" t="s">
        <v>118</v>
      </c>
      <c r="D49" s="13">
        <v>9331</v>
      </c>
      <c r="E49" s="13" t="s">
        <v>221</v>
      </c>
      <c r="F49" s="13">
        <v>2</v>
      </c>
      <c r="G49" s="13">
        <f t="shared" si="1"/>
        <v>30</v>
      </c>
    </row>
    <row r="50" customHeight="1" spans="1:7">
      <c r="A50" s="13">
        <v>48</v>
      </c>
      <c r="B50" s="13">
        <v>710</v>
      </c>
      <c r="C50" s="13" t="s">
        <v>152</v>
      </c>
      <c r="D50" s="13">
        <v>9527</v>
      </c>
      <c r="E50" s="13" t="s">
        <v>222</v>
      </c>
      <c r="F50" s="13">
        <v>2</v>
      </c>
      <c r="G50" s="13">
        <f t="shared" si="1"/>
        <v>30</v>
      </c>
    </row>
    <row r="51" customHeight="1" spans="1:7">
      <c r="A51" s="13">
        <v>49</v>
      </c>
      <c r="B51" s="13">
        <v>307</v>
      </c>
      <c r="C51" s="13" t="s">
        <v>60</v>
      </c>
      <c r="D51" s="13">
        <v>9563</v>
      </c>
      <c r="E51" s="13" t="s">
        <v>223</v>
      </c>
      <c r="F51" s="13">
        <v>4</v>
      </c>
      <c r="G51" s="13">
        <f t="shared" si="1"/>
        <v>60</v>
      </c>
    </row>
    <row r="52" customHeight="1" spans="1:7">
      <c r="A52" s="13">
        <v>50</v>
      </c>
      <c r="B52" s="13">
        <v>106485</v>
      </c>
      <c r="C52" s="13" t="s">
        <v>97</v>
      </c>
      <c r="D52" s="13">
        <v>9679</v>
      </c>
      <c r="E52" s="13" t="s">
        <v>224</v>
      </c>
      <c r="F52" s="13">
        <v>4</v>
      </c>
      <c r="G52" s="13">
        <f t="shared" si="1"/>
        <v>60</v>
      </c>
    </row>
    <row r="53" customHeight="1" spans="1:7">
      <c r="A53" s="13">
        <v>51</v>
      </c>
      <c r="B53" s="13">
        <v>740</v>
      </c>
      <c r="C53" s="13" t="s">
        <v>76</v>
      </c>
      <c r="D53" s="13">
        <v>9749</v>
      </c>
      <c r="E53" s="13" t="s">
        <v>225</v>
      </c>
      <c r="F53" s="13">
        <v>4</v>
      </c>
      <c r="G53" s="13">
        <f t="shared" si="1"/>
        <v>60</v>
      </c>
    </row>
    <row r="54" customHeight="1" spans="1:7">
      <c r="A54" s="13">
        <v>52</v>
      </c>
      <c r="B54" s="13">
        <v>513</v>
      </c>
      <c r="C54" s="13" t="s">
        <v>46</v>
      </c>
      <c r="D54" s="13">
        <v>9760</v>
      </c>
      <c r="E54" s="13" t="s">
        <v>226</v>
      </c>
      <c r="F54" s="13">
        <v>2</v>
      </c>
      <c r="G54" s="13">
        <f t="shared" si="1"/>
        <v>30</v>
      </c>
    </row>
    <row r="55" customHeight="1" spans="1:7">
      <c r="A55" s="13">
        <v>53</v>
      </c>
      <c r="B55" s="13">
        <v>329</v>
      </c>
      <c r="C55" s="13" t="s">
        <v>148</v>
      </c>
      <c r="D55" s="13">
        <v>9988</v>
      </c>
      <c r="E55" s="13" t="s">
        <v>227</v>
      </c>
      <c r="F55" s="13">
        <v>4</v>
      </c>
      <c r="G55" s="13">
        <f t="shared" si="1"/>
        <v>60</v>
      </c>
    </row>
    <row r="56" customHeight="1" spans="1:7">
      <c r="A56" s="13">
        <v>54</v>
      </c>
      <c r="B56" s="13">
        <v>726</v>
      </c>
      <c r="C56" s="13" t="s">
        <v>51</v>
      </c>
      <c r="D56" s="13">
        <v>10177</v>
      </c>
      <c r="E56" s="13" t="s">
        <v>228</v>
      </c>
      <c r="F56" s="13">
        <v>2</v>
      </c>
      <c r="G56" s="13">
        <f t="shared" si="1"/>
        <v>30</v>
      </c>
    </row>
    <row r="57" customHeight="1" spans="1:7">
      <c r="A57" s="13">
        <v>55</v>
      </c>
      <c r="B57" s="13">
        <v>117310</v>
      </c>
      <c r="C57" s="13" t="s">
        <v>96</v>
      </c>
      <c r="D57" s="13">
        <v>10949</v>
      </c>
      <c r="E57" s="13" t="s">
        <v>229</v>
      </c>
      <c r="F57" s="13">
        <v>2</v>
      </c>
      <c r="G57" s="13">
        <f t="shared" si="1"/>
        <v>30</v>
      </c>
    </row>
    <row r="58" customHeight="1" spans="1:7">
      <c r="A58" s="13">
        <v>56</v>
      </c>
      <c r="B58" s="13">
        <v>118074</v>
      </c>
      <c r="C58" s="13" t="s">
        <v>74</v>
      </c>
      <c r="D58" s="13">
        <v>11109</v>
      </c>
      <c r="E58" s="13" t="s">
        <v>230</v>
      </c>
      <c r="F58" s="13">
        <v>2</v>
      </c>
      <c r="G58" s="13">
        <f t="shared" si="1"/>
        <v>30</v>
      </c>
    </row>
    <row r="59" customHeight="1" spans="1:7">
      <c r="A59" s="13">
        <v>57</v>
      </c>
      <c r="B59" s="13">
        <v>111219</v>
      </c>
      <c r="C59" s="13" t="s">
        <v>43</v>
      </c>
      <c r="D59" s="13">
        <v>11231</v>
      </c>
      <c r="E59" s="13" t="s">
        <v>231</v>
      </c>
      <c r="F59" s="13">
        <v>1</v>
      </c>
      <c r="G59" s="13">
        <f t="shared" si="1"/>
        <v>15</v>
      </c>
    </row>
    <row r="60" customHeight="1" spans="1:7">
      <c r="A60" s="13">
        <v>58</v>
      </c>
      <c r="B60" s="13">
        <v>377</v>
      </c>
      <c r="C60" s="13" t="s">
        <v>83</v>
      </c>
      <c r="D60" s="13">
        <v>11323</v>
      </c>
      <c r="E60" s="13" t="s">
        <v>232</v>
      </c>
      <c r="F60" s="13">
        <v>2</v>
      </c>
      <c r="G60" s="13">
        <f t="shared" si="1"/>
        <v>30</v>
      </c>
    </row>
    <row r="61" customHeight="1" spans="1:7">
      <c r="A61" s="13">
        <v>59</v>
      </c>
      <c r="B61" s="13">
        <v>371</v>
      </c>
      <c r="C61" s="13" t="s">
        <v>18</v>
      </c>
      <c r="D61" s="13">
        <v>11388</v>
      </c>
      <c r="E61" s="13" t="s">
        <v>233</v>
      </c>
      <c r="F61" s="13">
        <v>2</v>
      </c>
      <c r="G61" s="13">
        <f>F61*15</f>
        <v>30</v>
      </c>
    </row>
    <row r="62" customHeight="1" spans="1:7">
      <c r="A62" s="13">
        <v>60</v>
      </c>
      <c r="B62" s="13">
        <v>367</v>
      </c>
      <c r="C62" s="13" t="s">
        <v>153</v>
      </c>
      <c r="D62" s="13">
        <v>11799</v>
      </c>
      <c r="E62" s="13" t="s">
        <v>234</v>
      </c>
      <c r="F62" s="13">
        <v>2</v>
      </c>
      <c r="G62" s="13">
        <f>F62*15</f>
        <v>30</v>
      </c>
    </row>
    <row r="63" customHeight="1" spans="1:7">
      <c r="A63" s="13">
        <v>61</v>
      </c>
      <c r="B63" s="13">
        <v>101453</v>
      </c>
      <c r="C63" s="13" t="s">
        <v>165</v>
      </c>
      <c r="D63" s="13">
        <v>11866</v>
      </c>
      <c r="E63" s="13" t="s">
        <v>235</v>
      </c>
      <c r="F63" s="13">
        <v>2</v>
      </c>
      <c r="G63" s="13">
        <f>F63*15</f>
        <v>30</v>
      </c>
    </row>
    <row r="64" customHeight="1" spans="1:7">
      <c r="A64" s="13">
        <v>62</v>
      </c>
      <c r="B64" s="13">
        <v>112415</v>
      </c>
      <c r="C64" s="13" t="s">
        <v>36</v>
      </c>
      <c r="D64" s="13">
        <v>11880</v>
      </c>
      <c r="E64" s="13" t="s">
        <v>236</v>
      </c>
      <c r="F64" s="13">
        <v>2</v>
      </c>
      <c r="G64" s="13">
        <f>F64*15</f>
        <v>30</v>
      </c>
    </row>
    <row r="65" customHeight="1" spans="1:7">
      <c r="A65" s="13">
        <v>63</v>
      </c>
      <c r="B65" s="13">
        <v>713</v>
      </c>
      <c r="C65" s="13" t="s">
        <v>155</v>
      </c>
      <c r="D65" s="13">
        <v>11961</v>
      </c>
      <c r="E65" s="13" t="s">
        <v>237</v>
      </c>
      <c r="F65" s="13">
        <v>2</v>
      </c>
      <c r="G65" s="13">
        <f>F65*15</f>
        <v>30</v>
      </c>
    </row>
    <row r="66" customHeight="1" spans="1:7">
      <c r="A66" s="13">
        <v>64</v>
      </c>
      <c r="B66" s="13">
        <v>102565</v>
      </c>
      <c r="C66" s="13" t="s">
        <v>50</v>
      </c>
      <c r="D66" s="13">
        <v>12135</v>
      </c>
      <c r="E66" s="13" t="s">
        <v>238</v>
      </c>
      <c r="F66" s="13">
        <v>6</v>
      </c>
      <c r="G66" s="13">
        <f>F66*15</f>
        <v>90</v>
      </c>
    </row>
    <row r="67" customHeight="1" spans="1:7">
      <c r="A67" s="13">
        <v>65</v>
      </c>
      <c r="B67" s="13">
        <v>103639</v>
      </c>
      <c r="C67" s="13" t="s">
        <v>80</v>
      </c>
      <c r="D67" s="13">
        <v>12164</v>
      </c>
      <c r="E67" s="13" t="s">
        <v>239</v>
      </c>
      <c r="F67" s="13">
        <v>2</v>
      </c>
      <c r="G67" s="13">
        <f t="shared" ref="G67:G88" si="2">F67*15</f>
        <v>30</v>
      </c>
    </row>
    <row r="68" customHeight="1" spans="1:7">
      <c r="A68" s="13">
        <v>66</v>
      </c>
      <c r="B68" s="13">
        <v>122718</v>
      </c>
      <c r="C68" s="13" t="s">
        <v>126</v>
      </c>
      <c r="D68" s="13">
        <v>12184</v>
      </c>
      <c r="E68" s="13" t="s">
        <v>240</v>
      </c>
      <c r="F68" s="13">
        <v>2</v>
      </c>
      <c r="G68" s="13">
        <f t="shared" si="2"/>
        <v>30</v>
      </c>
    </row>
    <row r="69" customHeight="1" spans="1:7">
      <c r="A69" s="13">
        <v>67</v>
      </c>
      <c r="B69" s="13">
        <v>118151</v>
      </c>
      <c r="C69" s="13" t="s">
        <v>33</v>
      </c>
      <c r="D69" s="13">
        <v>12185</v>
      </c>
      <c r="E69" s="13" t="s">
        <v>241</v>
      </c>
      <c r="F69" s="13">
        <v>2</v>
      </c>
      <c r="G69" s="13">
        <f t="shared" si="2"/>
        <v>30</v>
      </c>
    </row>
    <row r="70" customHeight="1" spans="1:7">
      <c r="A70" s="13">
        <v>68</v>
      </c>
      <c r="B70" s="13">
        <v>754</v>
      </c>
      <c r="C70" s="13" t="s">
        <v>150</v>
      </c>
      <c r="D70" s="13">
        <v>12377</v>
      </c>
      <c r="E70" s="13" t="s">
        <v>242</v>
      </c>
      <c r="F70" s="13">
        <v>2</v>
      </c>
      <c r="G70" s="13">
        <f t="shared" si="2"/>
        <v>30</v>
      </c>
    </row>
    <row r="71" customHeight="1" spans="1:7">
      <c r="A71" s="13">
        <v>69</v>
      </c>
      <c r="B71" s="13">
        <v>377</v>
      </c>
      <c r="C71" s="13" t="s">
        <v>83</v>
      </c>
      <c r="D71" s="13">
        <v>12446</v>
      </c>
      <c r="E71" s="13" t="s">
        <v>243</v>
      </c>
      <c r="F71" s="13">
        <v>2</v>
      </c>
      <c r="G71" s="13">
        <f t="shared" si="2"/>
        <v>30</v>
      </c>
    </row>
    <row r="72" customHeight="1" spans="1:7">
      <c r="A72" s="13">
        <v>70</v>
      </c>
      <c r="B72" s="13">
        <v>104429</v>
      </c>
      <c r="C72" s="13" t="s">
        <v>35</v>
      </c>
      <c r="D72" s="13">
        <v>12451</v>
      </c>
      <c r="E72" s="13" t="s">
        <v>244</v>
      </c>
      <c r="F72" s="13">
        <v>2</v>
      </c>
      <c r="G72" s="13">
        <f t="shared" si="2"/>
        <v>30</v>
      </c>
    </row>
    <row r="73" customHeight="1" spans="1:7">
      <c r="A73" s="13">
        <v>71</v>
      </c>
      <c r="B73" s="13">
        <v>105267</v>
      </c>
      <c r="C73" s="13" t="s">
        <v>45</v>
      </c>
      <c r="D73" s="13">
        <v>12497</v>
      </c>
      <c r="E73" s="13" t="s">
        <v>245</v>
      </c>
      <c r="F73" s="13">
        <v>4</v>
      </c>
      <c r="G73" s="13">
        <f t="shared" si="2"/>
        <v>60</v>
      </c>
    </row>
    <row r="74" customHeight="1" spans="1:7">
      <c r="A74" s="13">
        <v>72</v>
      </c>
      <c r="B74" s="13">
        <v>103199</v>
      </c>
      <c r="C74" s="13" t="s">
        <v>105</v>
      </c>
      <c r="D74" s="13">
        <v>12504</v>
      </c>
      <c r="E74" s="13" t="s">
        <v>246</v>
      </c>
      <c r="F74" s="13">
        <v>4</v>
      </c>
      <c r="G74" s="13">
        <f t="shared" si="2"/>
        <v>60</v>
      </c>
    </row>
    <row r="75" customHeight="1" spans="1:7">
      <c r="A75" s="13">
        <v>73</v>
      </c>
      <c r="B75" s="13">
        <v>111219</v>
      </c>
      <c r="C75" s="13" t="s">
        <v>43</v>
      </c>
      <c r="D75" s="13">
        <v>12528</v>
      </c>
      <c r="E75" s="13" t="s">
        <v>247</v>
      </c>
      <c r="F75" s="13">
        <v>2</v>
      </c>
      <c r="G75" s="13">
        <f t="shared" si="2"/>
        <v>30</v>
      </c>
    </row>
    <row r="76" customHeight="1" spans="1:7">
      <c r="A76" s="13">
        <v>74</v>
      </c>
      <c r="B76" s="13">
        <v>598</v>
      </c>
      <c r="C76" s="13" t="s">
        <v>109</v>
      </c>
      <c r="D76" s="13">
        <v>12845</v>
      </c>
      <c r="E76" s="13" t="s">
        <v>248</v>
      </c>
      <c r="F76" s="13">
        <v>2</v>
      </c>
      <c r="G76" s="13">
        <f t="shared" si="2"/>
        <v>30</v>
      </c>
    </row>
    <row r="77" customHeight="1" spans="1:7">
      <c r="A77" s="13">
        <v>75</v>
      </c>
      <c r="B77" s="13">
        <v>744</v>
      </c>
      <c r="C77" s="13" t="s">
        <v>117</v>
      </c>
      <c r="D77" s="13">
        <v>12846</v>
      </c>
      <c r="E77" s="13" t="s">
        <v>249</v>
      </c>
      <c r="F77" s="13">
        <v>4</v>
      </c>
      <c r="G77" s="13">
        <f t="shared" si="2"/>
        <v>60</v>
      </c>
    </row>
    <row r="78" customHeight="1" spans="1:7">
      <c r="A78" s="13">
        <v>76</v>
      </c>
      <c r="B78" s="13">
        <v>115971</v>
      </c>
      <c r="C78" s="13" t="s">
        <v>101</v>
      </c>
      <c r="D78" s="13">
        <v>12847</v>
      </c>
      <c r="E78" s="13" t="s">
        <v>250</v>
      </c>
      <c r="F78" s="13">
        <v>2</v>
      </c>
      <c r="G78" s="13">
        <f t="shared" si="2"/>
        <v>30</v>
      </c>
    </row>
    <row r="79" customHeight="1" spans="1:7">
      <c r="A79" s="13">
        <v>77</v>
      </c>
      <c r="B79" s="13">
        <v>105267</v>
      </c>
      <c r="C79" s="13" t="s">
        <v>45</v>
      </c>
      <c r="D79" s="13">
        <v>12886</v>
      </c>
      <c r="E79" s="13" t="s">
        <v>251</v>
      </c>
      <c r="F79" s="13">
        <v>2</v>
      </c>
      <c r="G79" s="13">
        <f t="shared" si="2"/>
        <v>30</v>
      </c>
    </row>
    <row r="80" customHeight="1" spans="1:7">
      <c r="A80" s="13">
        <v>78</v>
      </c>
      <c r="B80" s="13">
        <v>341</v>
      </c>
      <c r="C80" s="13" t="s">
        <v>142</v>
      </c>
      <c r="D80" s="13">
        <v>12887</v>
      </c>
      <c r="E80" s="13" t="s">
        <v>252</v>
      </c>
      <c r="F80" s="13">
        <v>2</v>
      </c>
      <c r="G80" s="13">
        <f t="shared" si="2"/>
        <v>30</v>
      </c>
    </row>
    <row r="81" customHeight="1" spans="1:7">
      <c r="A81" s="13">
        <v>79</v>
      </c>
      <c r="B81" s="13">
        <v>103198</v>
      </c>
      <c r="C81" s="13" t="s">
        <v>42</v>
      </c>
      <c r="D81" s="13">
        <v>12905</v>
      </c>
      <c r="E81" s="13" t="s">
        <v>253</v>
      </c>
      <c r="F81" s="13">
        <v>2</v>
      </c>
      <c r="G81" s="13">
        <f t="shared" si="2"/>
        <v>30</v>
      </c>
    </row>
    <row r="82" customHeight="1" spans="1:7">
      <c r="A82" s="13">
        <v>80</v>
      </c>
      <c r="B82" s="13">
        <v>119262</v>
      </c>
      <c r="C82" s="13" t="s">
        <v>92</v>
      </c>
      <c r="D82" s="13">
        <v>12911</v>
      </c>
      <c r="E82" s="13" t="s">
        <v>254</v>
      </c>
      <c r="F82" s="13">
        <v>2</v>
      </c>
      <c r="G82" s="13">
        <f t="shared" si="2"/>
        <v>30</v>
      </c>
    </row>
    <row r="83" customHeight="1" spans="1:7">
      <c r="A83" s="13">
        <v>81</v>
      </c>
      <c r="B83" s="13">
        <v>118951</v>
      </c>
      <c r="C83" s="13" t="s">
        <v>38</v>
      </c>
      <c r="D83" s="13">
        <v>12932</v>
      </c>
      <c r="E83" s="13" t="s">
        <v>255</v>
      </c>
      <c r="F83" s="13">
        <v>2</v>
      </c>
      <c r="G83" s="13">
        <f t="shared" si="2"/>
        <v>30</v>
      </c>
    </row>
    <row r="84" customHeight="1" spans="1:7">
      <c r="A84" s="13">
        <v>82</v>
      </c>
      <c r="B84" s="13">
        <v>112888</v>
      </c>
      <c r="C84" s="13" t="s">
        <v>34</v>
      </c>
      <c r="D84" s="13">
        <v>12954</v>
      </c>
      <c r="E84" s="13" t="s">
        <v>253</v>
      </c>
      <c r="F84" s="13">
        <v>2</v>
      </c>
      <c r="G84" s="13">
        <f t="shared" si="2"/>
        <v>30</v>
      </c>
    </row>
    <row r="85" customHeight="1" spans="1:7">
      <c r="A85" s="13">
        <v>83</v>
      </c>
      <c r="B85" s="13">
        <v>750</v>
      </c>
      <c r="C85" s="13" t="s">
        <v>66</v>
      </c>
      <c r="D85" s="13">
        <v>12977</v>
      </c>
      <c r="E85" s="13" t="s">
        <v>256</v>
      </c>
      <c r="F85" s="13">
        <v>4</v>
      </c>
      <c r="G85" s="13">
        <f t="shared" si="2"/>
        <v>60</v>
      </c>
    </row>
    <row r="86" customHeight="1" spans="1:7">
      <c r="A86" s="13">
        <v>84</v>
      </c>
      <c r="B86" s="13">
        <v>101453</v>
      </c>
      <c r="C86" s="13" t="s">
        <v>165</v>
      </c>
      <c r="D86" s="13">
        <v>13022</v>
      </c>
      <c r="E86" s="13" t="s">
        <v>257</v>
      </c>
      <c r="F86" s="13">
        <v>2</v>
      </c>
      <c r="G86" s="13">
        <f t="shared" si="2"/>
        <v>30</v>
      </c>
    </row>
    <row r="87" customHeight="1" spans="1:7">
      <c r="A87" s="13">
        <v>85</v>
      </c>
      <c r="B87" s="13">
        <v>581</v>
      </c>
      <c r="C87" s="13" t="s">
        <v>113</v>
      </c>
      <c r="D87" s="13">
        <v>13052</v>
      </c>
      <c r="E87" s="13" t="s">
        <v>258</v>
      </c>
      <c r="F87" s="13">
        <v>6</v>
      </c>
      <c r="G87" s="13">
        <f t="shared" si="2"/>
        <v>90</v>
      </c>
    </row>
    <row r="88" customHeight="1" spans="1:7">
      <c r="A88" s="13">
        <v>86</v>
      </c>
      <c r="B88" s="13">
        <v>114844</v>
      </c>
      <c r="C88" s="13" t="s">
        <v>115</v>
      </c>
      <c r="D88" s="13">
        <v>13061</v>
      </c>
      <c r="E88" s="13" t="s">
        <v>259</v>
      </c>
      <c r="F88" s="13">
        <v>2</v>
      </c>
      <c r="G88" s="13">
        <f t="shared" si="2"/>
        <v>30</v>
      </c>
    </row>
    <row r="89" customHeight="1" spans="1:7">
      <c r="A89" s="13">
        <v>87</v>
      </c>
      <c r="B89" s="13">
        <v>113299</v>
      </c>
      <c r="C89" s="13" t="s">
        <v>95</v>
      </c>
      <c r="D89" s="13">
        <v>13127</v>
      </c>
      <c r="E89" s="13" t="s">
        <v>260</v>
      </c>
      <c r="F89" s="13">
        <v>2</v>
      </c>
      <c r="G89" s="13">
        <f>F89*15</f>
        <v>30</v>
      </c>
    </row>
    <row r="90" customHeight="1" spans="1:7">
      <c r="A90" s="13">
        <v>88</v>
      </c>
      <c r="B90" s="13">
        <v>359</v>
      </c>
      <c r="C90" s="13" t="s">
        <v>44</v>
      </c>
      <c r="D90" s="13">
        <v>13300</v>
      </c>
      <c r="E90" s="13" t="s">
        <v>261</v>
      </c>
      <c r="F90" s="13">
        <v>2</v>
      </c>
      <c r="G90" s="13">
        <f>F90*15</f>
        <v>30</v>
      </c>
    </row>
    <row r="91" customHeight="1" spans="1:7">
      <c r="A91" s="13">
        <v>89</v>
      </c>
      <c r="B91" s="13">
        <v>117310</v>
      </c>
      <c r="C91" s="13" t="s">
        <v>96</v>
      </c>
      <c r="D91" s="13">
        <v>13409</v>
      </c>
      <c r="E91" s="13" t="s">
        <v>262</v>
      </c>
      <c r="F91" s="13">
        <v>2</v>
      </c>
      <c r="G91" s="13">
        <f>F91*15</f>
        <v>30</v>
      </c>
    </row>
    <row r="92" customHeight="1" spans="1:7">
      <c r="A92" s="13">
        <v>90</v>
      </c>
      <c r="B92" s="13">
        <v>581</v>
      </c>
      <c r="C92" s="13" t="s">
        <v>113</v>
      </c>
      <c r="D92" s="13">
        <v>13581</v>
      </c>
      <c r="E92" s="13" t="s">
        <v>263</v>
      </c>
      <c r="F92" s="13">
        <v>2</v>
      </c>
      <c r="G92" s="13">
        <f>F92*15</f>
        <v>30</v>
      </c>
    </row>
    <row r="93" customHeight="1" spans="1:7">
      <c r="A93" s="13">
        <v>91</v>
      </c>
      <c r="B93" s="13">
        <v>117923</v>
      </c>
      <c r="C93" s="13" t="s">
        <v>135</v>
      </c>
      <c r="D93" s="13">
        <v>13644</v>
      </c>
      <c r="E93" s="13" t="s">
        <v>264</v>
      </c>
      <c r="F93" s="13">
        <v>2</v>
      </c>
      <c r="G93" s="13">
        <f>F93*15</f>
        <v>30</v>
      </c>
    </row>
    <row r="94" customHeight="1" spans="1:7">
      <c r="A94" s="13">
        <v>92</v>
      </c>
      <c r="B94" s="13">
        <v>114286</v>
      </c>
      <c r="C94" s="13" t="s">
        <v>41</v>
      </c>
      <c r="D94" s="13">
        <v>13698</v>
      </c>
      <c r="E94" s="13" t="s">
        <v>265</v>
      </c>
      <c r="F94" s="13">
        <v>2</v>
      </c>
      <c r="G94" s="13">
        <f>F94*15</f>
        <v>30</v>
      </c>
    </row>
    <row r="95" customHeight="1" spans="1:7">
      <c r="A95" s="13">
        <v>93</v>
      </c>
      <c r="B95" s="13">
        <v>106399</v>
      </c>
      <c r="C95" s="13" t="s">
        <v>47</v>
      </c>
      <c r="D95" s="13">
        <v>13940</v>
      </c>
      <c r="E95" s="13" t="s">
        <v>266</v>
      </c>
      <c r="F95" s="13">
        <v>2</v>
      </c>
      <c r="G95" s="13">
        <f>F95*15</f>
        <v>30</v>
      </c>
    </row>
    <row r="96" customHeight="1" spans="1:7">
      <c r="A96" s="13">
        <v>94</v>
      </c>
      <c r="B96" s="13">
        <v>122718</v>
      </c>
      <c r="C96" s="13" t="s">
        <v>126</v>
      </c>
      <c r="D96" s="13">
        <v>13969</v>
      </c>
      <c r="E96" s="13" t="s">
        <v>267</v>
      </c>
      <c r="F96" s="13">
        <v>2</v>
      </c>
      <c r="G96" s="13">
        <f>F96*15</f>
        <v>30</v>
      </c>
    </row>
    <row r="97" customHeight="1" spans="1:7">
      <c r="A97" s="13">
        <v>95</v>
      </c>
      <c r="B97" s="13">
        <v>585</v>
      </c>
      <c r="C97" s="13" t="s">
        <v>116</v>
      </c>
      <c r="D97" s="13">
        <v>14139</v>
      </c>
      <c r="E97" s="13" t="s">
        <v>268</v>
      </c>
      <c r="F97" s="13">
        <v>3</v>
      </c>
      <c r="G97" s="13">
        <f>F97*15</f>
        <v>45</v>
      </c>
    </row>
    <row r="98" customHeight="1" spans="1:7">
      <c r="A98" s="13">
        <v>96</v>
      </c>
      <c r="B98" s="13">
        <v>730</v>
      </c>
      <c r="C98" s="13" t="s">
        <v>166</v>
      </c>
      <c r="D98" s="13">
        <v>14214</v>
      </c>
      <c r="E98" s="13" t="s">
        <v>269</v>
      </c>
      <c r="F98" s="13">
        <v>2</v>
      </c>
      <c r="G98" s="13">
        <f t="shared" ref="G98:G114" si="3">F98*15</f>
        <v>30</v>
      </c>
    </row>
    <row r="99" customHeight="1" spans="1:7">
      <c r="A99" s="13">
        <v>97</v>
      </c>
      <c r="B99" s="13">
        <v>122176</v>
      </c>
      <c r="C99" s="13" t="s">
        <v>147</v>
      </c>
      <c r="D99" s="13">
        <v>14250</v>
      </c>
      <c r="E99" s="13" t="s">
        <v>270</v>
      </c>
      <c r="F99" s="13">
        <v>2</v>
      </c>
      <c r="G99" s="13">
        <f t="shared" si="3"/>
        <v>30</v>
      </c>
    </row>
    <row r="100" customHeight="1" spans="1:7">
      <c r="A100" s="13">
        <v>98</v>
      </c>
      <c r="B100" s="13">
        <v>116919</v>
      </c>
      <c r="C100" s="13" t="s">
        <v>103</v>
      </c>
      <c r="D100" s="13">
        <v>14282</v>
      </c>
      <c r="E100" s="13" t="s">
        <v>271</v>
      </c>
      <c r="F100" s="13">
        <v>2</v>
      </c>
      <c r="G100" s="13">
        <f t="shared" si="3"/>
        <v>30</v>
      </c>
    </row>
    <row r="101" customHeight="1" spans="1:7">
      <c r="A101" s="13">
        <v>99</v>
      </c>
      <c r="B101" s="13">
        <v>114685</v>
      </c>
      <c r="C101" s="13" t="s">
        <v>120</v>
      </c>
      <c r="D101" s="13">
        <v>14306</v>
      </c>
      <c r="E101" s="13" t="s">
        <v>272</v>
      </c>
      <c r="F101" s="13">
        <v>2</v>
      </c>
      <c r="G101" s="13">
        <f t="shared" si="3"/>
        <v>30</v>
      </c>
    </row>
    <row r="102" customHeight="1" spans="1:7">
      <c r="A102" s="13">
        <v>100</v>
      </c>
      <c r="B102" s="13">
        <v>103199</v>
      </c>
      <c r="C102" s="13" t="s">
        <v>105</v>
      </c>
      <c r="D102" s="13">
        <v>14339</v>
      </c>
      <c r="E102" s="13" t="s">
        <v>273</v>
      </c>
      <c r="F102" s="13">
        <v>2</v>
      </c>
      <c r="G102" s="13">
        <f t="shared" si="3"/>
        <v>30</v>
      </c>
    </row>
    <row r="103" customHeight="1" spans="1:7">
      <c r="A103" s="13">
        <v>101</v>
      </c>
      <c r="B103" s="13">
        <v>103639</v>
      </c>
      <c r="C103" s="13" t="s">
        <v>80</v>
      </c>
      <c r="D103" s="13">
        <v>14399</v>
      </c>
      <c r="E103" s="13" t="s">
        <v>274</v>
      </c>
      <c r="F103" s="13">
        <v>2</v>
      </c>
      <c r="G103" s="13">
        <f t="shared" si="3"/>
        <v>30</v>
      </c>
    </row>
    <row r="104" customHeight="1" spans="1:7">
      <c r="A104" s="13">
        <v>102</v>
      </c>
      <c r="B104" s="13">
        <v>750</v>
      </c>
      <c r="C104" s="13" t="s">
        <v>66</v>
      </c>
      <c r="D104" s="13">
        <v>14423</v>
      </c>
      <c r="E104" s="13" t="s">
        <v>275</v>
      </c>
      <c r="F104" s="13">
        <v>2</v>
      </c>
      <c r="G104" s="13">
        <f t="shared" si="3"/>
        <v>30</v>
      </c>
    </row>
    <row r="105" customHeight="1" spans="1:7">
      <c r="A105" s="13">
        <v>103</v>
      </c>
      <c r="B105" s="13">
        <v>105267</v>
      </c>
      <c r="C105" s="13" t="s">
        <v>45</v>
      </c>
      <c r="D105" s="13">
        <v>14442</v>
      </c>
      <c r="E105" s="13" t="s">
        <v>276</v>
      </c>
      <c r="F105" s="13">
        <v>2</v>
      </c>
      <c r="G105" s="13">
        <f t="shared" si="3"/>
        <v>30</v>
      </c>
    </row>
    <row r="106" customHeight="1" spans="1:7">
      <c r="A106" s="13">
        <v>104</v>
      </c>
      <c r="B106" s="13">
        <v>105910</v>
      </c>
      <c r="C106" s="13" t="s">
        <v>112</v>
      </c>
      <c r="D106" s="13">
        <v>14786</v>
      </c>
      <c r="E106" s="13" t="s">
        <v>277</v>
      </c>
      <c r="F106" s="13">
        <v>2</v>
      </c>
      <c r="G106" s="13">
        <f t="shared" si="3"/>
        <v>30</v>
      </c>
    </row>
    <row r="107" customHeight="1" spans="1:7">
      <c r="A107" s="13">
        <v>105</v>
      </c>
      <c r="B107" s="13">
        <v>122906</v>
      </c>
      <c r="C107" s="13" t="s">
        <v>278</v>
      </c>
      <c r="D107" s="13">
        <v>14866</v>
      </c>
      <c r="E107" s="13" t="s">
        <v>279</v>
      </c>
      <c r="F107" s="13">
        <v>4</v>
      </c>
      <c r="G107" s="13">
        <f t="shared" si="3"/>
        <v>60</v>
      </c>
    </row>
    <row r="108" customHeight="1" spans="1:7">
      <c r="A108" s="13">
        <v>106</v>
      </c>
      <c r="B108" s="13">
        <v>511</v>
      </c>
      <c r="C108" s="13" t="s">
        <v>88</v>
      </c>
      <c r="D108" s="13">
        <v>15034</v>
      </c>
      <c r="E108" s="13" t="s">
        <v>280</v>
      </c>
      <c r="F108" s="13">
        <v>2</v>
      </c>
      <c r="G108" s="13">
        <f t="shared" si="3"/>
        <v>30</v>
      </c>
    </row>
    <row r="109" customHeight="1" spans="1:7">
      <c r="A109" s="13">
        <v>107</v>
      </c>
      <c r="B109" s="13">
        <v>106066</v>
      </c>
      <c r="C109" s="13" t="s">
        <v>64</v>
      </c>
      <c r="D109" s="13">
        <v>995676</v>
      </c>
      <c r="E109" s="13" t="s">
        <v>281</v>
      </c>
      <c r="F109" s="13">
        <v>2</v>
      </c>
      <c r="G109" s="13">
        <f t="shared" si="3"/>
        <v>30</v>
      </c>
    </row>
    <row r="110" customHeight="1" spans="1:7">
      <c r="A110" s="13">
        <v>108</v>
      </c>
      <c r="B110" s="13">
        <v>743</v>
      </c>
      <c r="C110" s="13" t="s">
        <v>73</v>
      </c>
      <c r="D110" s="13">
        <v>1001693</v>
      </c>
      <c r="E110" s="13" t="s">
        <v>282</v>
      </c>
      <c r="F110" s="13">
        <v>2</v>
      </c>
      <c r="G110" s="13">
        <f t="shared" si="3"/>
        <v>30</v>
      </c>
    </row>
    <row r="111" customHeight="1" spans="1:7">
      <c r="A111" s="13">
        <v>109</v>
      </c>
      <c r="B111" s="13">
        <v>712</v>
      </c>
      <c r="C111" s="13" t="s">
        <v>87</v>
      </c>
      <c r="D111" s="13">
        <v>1001694</v>
      </c>
      <c r="E111" s="13" t="s">
        <v>283</v>
      </c>
      <c r="F111" s="13">
        <v>2</v>
      </c>
      <c r="G111" s="13">
        <f t="shared" si="3"/>
        <v>30</v>
      </c>
    </row>
    <row r="112" customHeight="1" spans="1:7">
      <c r="A112" s="13">
        <v>110</v>
      </c>
      <c r="B112" s="13">
        <v>119262</v>
      </c>
      <c r="C112" s="13" t="s">
        <v>92</v>
      </c>
      <c r="D112" s="13">
        <v>1001812</v>
      </c>
      <c r="E112" s="13" t="s">
        <v>284</v>
      </c>
      <c r="F112" s="13">
        <v>2</v>
      </c>
      <c r="G112" s="13">
        <f t="shared" si="3"/>
        <v>30</v>
      </c>
    </row>
    <row r="113" customHeight="1" spans="1:7">
      <c r="A113" s="13">
        <v>111</v>
      </c>
      <c r="B113" s="13">
        <v>754</v>
      </c>
      <c r="C113" s="13" t="s">
        <v>150</v>
      </c>
      <c r="D113" s="13">
        <v>1002630</v>
      </c>
      <c r="E113" s="13" t="s">
        <v>192</v>
      </c>
      <c r="F113" s="13">
        <v>4</v>
      </c>
      <c r="G113" s="13">
        <f t="shared" si="3"/>
        <v>60</v>
      </c>
    </row>
    <row r="114" customHeight="1" spans="1:7">
      <c r="A114" s="13">
        <v>112</v>
      </c>
      <c r="B114" s="13">
        <v>743</v>
      </c>
      <c r="C114" s="13" t="s">
        <v>73</v>
      </c>
      <c r="D114" s="13">
        <v>1002790</v>
      </c>
      <c r="E114" s="13" t="s">
        <v>285</v>
      </c>
      <c r="F114" s="13">
        <v>2</v>
      </c>
      <c r="G114" s="13">
        <f t="shared" si="3"/>
        <v>30</v>
      </c>
    </row>
    <row r="115" customHeight="1" spans="1:7">
      <c r="A115" s="13"/>
      <c r="B115" s="13"/>
      <c r="C115" s="13" t="s">
        <v>286</v>
      </c>
      <c r="D115" s="13"/>
      <c r="E115" s="13"/>
      <c r="F115" s="13"/>
      <c r="G115" s="13">
        <f>SUM(G3:G114)</f>
        <v>4095</v>
      </c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1"/>
  <sheetViews>
    <sheetView workbookViewId="0">
      <selection activeCell="A4" sqref="A4:B10"/>
    </sheetView>
  </sheetViews>
  <sheetFormatPr defaultColWidth="9" defaultRowHeight="13.5" outlineLevelCol="1"/>
  <cols>
    <col min="1" max="1" width="8.875"/>
    <col min="2" max="2" width="26.375"/>
  </cols>
  <sheetData>
    <row r="3" spans="1:2">
      <c r="A3" t="s">
        <v>9</v>
      </c>
      <c r="B3" t="s">
        <v>287</v>
      </c>
    </row>
    <row r="4" spans="1:2">
      <c r="A4" t="s">
        <v>145</v>
      </c>
      <c r="B4">
        <v>34</v>
      </c>
    </row>
    <row r="5" spans="1:2">
      <c r="A5" t="s">
        <v>123</v>
      </c>
      <c r="B5">
        <v>8</v>
      </c>
    </row>
    <row r="6" spans="1:2">
      <c r="A6" t="s">
        <v>93</v>
      </c>
      <c r="B6">
        <v>56</v>
      </c>
    </row>
    <row r="7" spans="1:2">
      <c r="A7" t="s">
        <v>68</v>
      </c>
      <c r="B7">
        <v>22</v>
      </c>
    </row>
    <row r="8" spans="1:2">
      <c r="A8" t="s">
        <v>61</v>
      </c>
      <c r="B8">
        <v>18</v>
      </c>
    </row>
    <row r="9" spans="1:2">
      <c r="A9" t="s">
        <v>25</v>
      </c>
      <c r="B9">
        <v>41</v>
      </c>
    </row>
    <row r="10" spans="1:2">
      <c r="A10" t="s">
        <v>19</v>
      </c>
      <c r="B10">
        <v>10</v>
      </c>
    </row>
    <row r="11" spans="1:2">
      <c r="A11" t="s">
        <v>288</v>
      </c>
      <c r="B11">
        <v>189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opLeftCell="C1" workbookViewId="0">
      <selection activeCell="H1" sqref="H1:N10"/>
    </sheetView>
  </sheetViews>
  <sheetFormatPr defaultColWidth="9" defaultRowHeight="13.5"/>
  <cols>
    <col min="1" max="1" width="8.875"/>
    <col min="2" max="4" width="23.5"/>
    <col min="8" max="8" width="9.875" customWidth="1"/>
    <col min="9" max="9" width="9.875" hidden="1" customWidth="1"/>
    <col min="10" max="13" width="9.875" customWidth="1"/>
    <col min="14" max="14" width="12.625"/>
  </cols>
  <sheetData>
    <row r="1" ht="33" customHeight="1" spans="8:14">
      <c r="H1" s="2" t="s">
        <v>289</v>
      </c>
      <c r="I1" s="2"/>
      <c r="J1" s="2"/>
      <c r="K1" s="2"/>
      <c r="L1" s="2"/>
      <c r="M1" s="2"/>
      <c r="N1" s="2"/>
    </row>
    <row r="2" s="1" customFormat="1" ht="30" customHeight="1" spans="8:14">
      <c r="H2" s="3" t="s">
        <v>9</v>
      </c>
      <c r="I2" s="3" t="s">
        <v>290</v>
      </c>
      <c r="J2" s="3" t="s">
        <v>291</v>
      </c>
      <c r="K2" s="3" t="s">
        <v>292</v>
      </c>
      <c r="L2" s="3" t="s">
        <v>10</v>
      </c>
      <c r="M2" s="3" t="s">
        <v>293</v>
      </c>
      <c r="N2" s="7" t="s">
        <v>294</v>
      </c>
    </row>
    <row r="3" spans="8:14">
      <c r="H3" s="4" t="s">
        <v>145</v>
      </c>
      <c r="I3" s="4">
        <v>23</v>
      </c>
      <c r="J3" s="4">
        <v>11</v>
      </c>
      <c r="K3" s="8">
        <f>J3/I3</f>
        <v>0.478260869565217</v>
      </c>
      <c r="L3" s="4">
        <v>106</v>
      </c>
      <c r="M3" s="4">
        <v>34</v>
      </c>
      <c r="N3" s="8">
        <f>M3/L3</f>
        <v>0.320754716981132</v>
      </c>
    </row>
    <row r="4" spans="1:14">
      <c r="A4" t="s">
        <v>9</v>
      </c>
      <c r="B4" t="s">
        <v>295</v>
      </c>
      <c r="C4" t="s">
        <v>296</v>
      </c>
      <c r="D4" t="s">
        <v>297</v>
      </c>
      <c r="H4" s="5" t="s">
        <v>123</v>
      </c>
      <c r="I4" s="5">
        <v>21</v>
      </c>
      <c r="J4" s="5">
        <v>17</v>
      </c>
      <c r="K4" s="9">
        <f t="shared" ref="K4:K10" si="0">J4/I4</f>
        <v>0.80952380952381</v>
      </c>
      <c r="L4" s="5">
        <v>104</v>
      </c>
      <c r="M4" s="5">
        <v>8</v>
      </c>
      <c r="N4" s="9">
        <f t="shared" ref="N4:N10" si="1">M4/L4</f>
        <v>0.0769230769230769</v>
      </c>
    </row>
    <row r="5" spans="1:14">
      <c r="A5" t="s">
        <v>145</v>
      </c>
      <c r="B5">
        <v>23</v>
      </c>
      <c r="C5">
        <v>106</v>
      </c>
      <c r="D5">
        <v>2</v>
      </c>
      <c r="H5" s="4" t="s">
        <v>93</v>
      </c>
      <c r="I5" s="4">
        <v>29</v>
      </c>
      <c r="J5" s="4">
        <v>11</v>
      </c>
      <c r="K5" s="8">
        <f t="shared" si="0"/>
        <v>0.379310344827586</v>
      </c>
      <c r="L5" s="4">
        <v>168</v>
      </c>
      <c r="M5" s="4">
        <v>56</v>
      </c>
      <c r="N5" s="8">
        <f t="shared" si="1"/>
        <v>0.333333333333333</v>
      </c>
    </row>
    <row r="6" spans="1:14">
      <c r="A6" t="s">
        <v>123</v>
      </c>
      <c r="B6">
        <v>21</v>
      </c>
      <c r="C6">
        <v>104</v>
      </c>
      <c r="H6" s="5" t="s">
        <v>68</v>
      </c>
      <c r="I6" s="5">
        <v>24</v>
      </c>
      <c r="J6" s="5">
        <v>16</v>
      </c>
      <c r="K6" s="9">
        <f t="shared" si="0"/>
        <v>0.666666666666667</v>
      </c>
      <c r="L6" s="5">
        <v>134</v>
      </c>
      <c r="M6" s="5">
        <v>22</v>
      </c>
      <c r="N6" s="9">
        <f t="shared" si="1"/>
        <v>0.164179104477612</v>
      </c>
    </row>
    <row r="7" spans="1:14">
      <c r="A7" t="s">
        <v>93</v>
      </c>
      <c r="B7">
        <v>29</v>
      </c>
      <c r="C7">
        <v>168</v>
      </c>
      <c r="D7">
        <v>10</v>
      </c>
      <c r="H7" s="4" t="s">
        <v>61</v>
      </c>
      <c r="I7" s="4">
        <v>6</v>
      </c>
      <c r="J7" s="4">
        <v>3</v>
      </c>
      <c r="K7" s="8">
        <f t="shared" si="0"/>
        <v>0.5</v>
      </c>
      <c r="L7" s="4">
        <v>66</v>
      </c>
      <c r="M7" s="4">
        <v>18</v>
      </c>
      <c r="N7" s="8">
        <f t="shared" si="1"/>
        <v>0.272727272727273</v>
      </c>
    </row>
    <row r="8" spans="1:14">
      <c r="A8" t="s">
        <v>68</v>
      </c>
      <c r="B8">
        <v>24</v>
      </c>
      <c r="C8">
        <v>134</v>
      </c>
      <c r="D8">
        <v>2</v>
      </c>
      <c r="H8" s="5" t="s">
        <v>25</v>
      </c>
      <c r="I8" s="5">
        <v>35</v>
      </c>
      <c r="J8" s="5">
        <v>21</v>
      </c>
      <c r="K8" s="9">
        <f t="shared" si="0"/>
        <v>0.6</v>
      </c>
      <c r="L8" s="5">
        <v>194</v>
      </c>
      <c r="M8" s="5">
        <v>41</v>
      </c>
      <c r="N8" s="9">
        <f t="shared" si="1"/>
        <v>0.211340206185567</v>
      </c>
    </row>
    <row r="9" spans="1:14">
      <c r="A9" t="s">
        <v>61</v>
      </c>
      <c r="B9">
        <v>6</v>
      </c>
      <c r="C9">
        <v>66</v>
      </c>
      <c r="D9">
        <v>6</v>
      </c>
      <c r="H9" s="6" t="s">
        <v>19</v>
      </c>
      <c r="I9" s="6">
        <v>5</v>
      </c>
      <c r="J9" s="6">
        <v>2</v>
      </c>
      <c r="K9" s="10">
        <f t="shared" si="0"/>
        <v>0.4</v>
      </c>
      <c r="L9" s="6">
        <v>28</v>
      </c>
      <c r="M9" s="6">
        <v>10</v>
      </c>
      <c r="N9" s="10">
        <f t="shared" si="1"/>
        <v>0.357142857142857</v>
      </c>
    </row>
    <row r="10" spans="1:14">
      <c r="A10" t="s">
        <v>25</v>
      </c>
      <c r="B10">
        <v>35</v>
      </c>
      <c r="C10">
        <v>194</v>
      </c>
      <c r="D10">
        <v>19</v>
      </c>
      <c r="H10" s="4"/>
      <c r="I10" s="4">
        <f>SUM(I3:I9)</f>
        <v>143</v>
      </c>
      <c r="J10" s="4">
        <f>SUM(J3:J9)</f>
        <v>81</v>
      </c>
      <c r="K10" s="8">
        <f t="shared" si="0"/>
        <v>0.566433566433566</v>
      </c>
      <c r="L10" s="4">
        <f>SUM(L3:L9)</f>
        <v>800</v>
      </c>
      <c r="M10" s="4">
        <f>SUM(M3:M9)</f>
        <v>189</v>
      </c>
      <c r="N10" s="8">
        <f t="shared" si="1"/>
        <v>0.23625</v>
      </c>
    </row>
    <row r="11" spans="1:3">
      <c r="A11" t="s">
        <v>19</v>
      </c>
      <c r="B11">
        <v>5</v>
      </c>
      <c r="C11">
        <v>28</v>
      </c>
    </row>
    <row r="12" spans="1:3">
      <c r="A12" t="s">
        <v>298</v>
      </c>
      <c r="C12">
        <v>800</v>
      </c>
    </row>
    <row r="13" spans="1:4">
      <c r="A13" t="s">
        <v>288</v>
      </c>
      <c r="B13">
        <v>143</v>
      </c>
      <c r="C13">
        <v>1600</v>
      </c>
      <c r="D13">
        <v>39</v>
      </c>
    </row>
    <row r="15" spans="10:11">
      <c r="J15" t="s">
        <v>145</v>
      </c>
      <c r="K15">
        <v>34</v>
      </c>
    </row>
    <row r="16" spans="10:11">
      <c r="J16" t="s">
        <v>123</v>
      </c>
      <c r="K16">
        <v>8</v>
      </c>
    </row>
    <row r="17" spans="10:11">
      <c r="J17" t="s">
        <v>93</v>
      </c>
      <c r="K17">
        <v>56</v>
      </c>
    </row>
    <row r="18" spans="10:11">
      <c r="J18" t="s">
        <v>68</v>
      </c>
      <c r="K18">
        <v>22</v>
      </c>
    </row>
    <row r="19" spans="10:11">
      <c r="J19" t="s">
        <v>61</v>
      </c>
      <c r="K19">
        <v>18</v>
      </c>
    </row>
    <row r="20" spans="10:11">
      <c r="J20" t="s">
        <v>25</v>
      </c>
      <c r="K20">
        <v>41</v>
      </c>
    </row>
    <row r="21" spans="10:11">
      <c r="J21" s="11" t="s">
        <v>19</v>
      </c>
      <c r="K21" s="11">
        <v>10</v>
      </c>
    </row>
  </sheetData>
  <mergeCells count="1">
    <mergeCell ref="H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门店完成情况</vt:lpstr>
      <vt:lpstr>个人销售及提成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2022-02-28T08:49:00Z</dcterms:created>
  <dcterms:modified xsi:type="dcterms:W3CDTF">2022-05-05T10:53:31Z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ECB75B05DE4F47FB98018C110CFCD7D8</vt:lpwstr>
  </property>
  <property fmtid="{D5CDD505-2E9C-101B-9397-08002B2CF9AE}" pid="3" name="KSOProductBuildVer">
    <vt:lpwstr>2052-11.1.0.11691</vt:lpwstr>
  </property>
</Properties>
</file>