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.1-6.30 数据考核" sheetId="1" r:id="rId1"/>
    <sheet name="6.1-6.5端午节考核数据" sheetId="2" r:id="rId2"/>
  </sheets>
  <calcPr calcId="144525"/>
</workbook>
</file>

<file path=xl/sharedStrings.xml><?xml version="1.0" encoding="utf-8"?>
<sst xmlns="http://schemas.openxmlformats.org/spreadsheetml/2006/main" count="873" uniqueCount="179">
  <si>
    <t>序号</t>
  </si>
  <si>
    <t>门店ID</t>
  </si>
  <si>
    <t>门店名称</t>
  </si>
  <si>
    <t>片区名称</t>
  </si>
  <si>
    <t>分类</t>
  </si>
  <si>
    <t>体重管理 6.1-6.30   （30天）</t>
  </si>
  <si>
    <t>睡眠节 6.1-6.30        （30天）</t>
  </si>
  <si>
    <t>6.1-6.5端午节</t>
  </si>
  <si>
    <t>6.1-6.30  （30天总任务）体重管理</t>
  </si>
  <si>
    <t>日均任务</t>
  </si>
  <si>
    <t>6.1-6.30  （30天总任务）睡眠节</t>
  </si>
  <si>
    <t>日均销售</t>
  </si>
  <si>
    <t>日均毛利</t>
  </si>
  <si>
    <t>都江堰宝莲路</t>
  </si>
  <si>
    <t>都江堰片区</t>
  </si>
  <si>
    <t>C2</t>
  </si>
  <si>
    <t>尚锦路药店</t>
  </si>
  <si>
    <t>城中片区</t>
  </si>
  <si>
    <t>光华西一路</t>
  </si>
  <si>
    <t>西门二片</t>
  </si>
  <si>
    <t>剑南大道店</t>
  </si>
  <si>
    <t>东南片区</t>
  </si>
  <si>
    <t>新津武阳西路</t>
  </si>
  <si>
    <t>新津片区</t>
  </si>
  <si>
    <t>C1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</si>
  <si>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</si>
  <si>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</si>
  <si>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</si>
  <si>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</si>
  <si>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</si>
  <si>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</si>
  <si>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</si>
  <si>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A3</t>
  </si>
  <si>
    <t>蜀州中路店</t>
  </si>
  <si>
    <t>崇州片区</t>
  </si>
  <si>
    <t>丝竹路</t>
  </si>
  <si>
    <t>旗舰片区</t>
  </si>
  <si>
    <t>双流县西航港街道锦华路一段药店</t>
  </si>
  <si>
    <t>四川太极金牛区银沙路药店</t>
  </si>
  <si>
    <t>西门一片</t>
  </si>
  <si>
    <t>B2</t>
  </si>
  <si>
    <t>三江店</t>
  </si>
  <si>
    <t>成华区华康路药店</t>
  </si>
  <si>
    <t>都江堰市蒲阳路药店</t>
  </si>
  <si>
    <t>都江堰药店</t>
  </si>
  <si>
    <t>都江堰市蒲阳镇堰问道西路药店</t>
  </si>
  <si>
    <t>五福桥东路</t>
  </si>
  <si>
    <t>北门片区</t>
  </si>
  <si>
    <t>逸都路店</t>
  </si>
  <si>
    <t>倪家桥</t>
  </si>
  <si>
    <t>潘家街店</t>
  </si>
  <si>
    <t>城郊一片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</si>
  <si>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</si>
  <si>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</si>
  <si>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</si>
  <si>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</si>
  <si>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</si>
  <si>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</si>
  <si>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</si>
  <si>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</si>
  <si>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</si>
  <si>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</si>
  <si>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</si>
  <si>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</si>
  <si>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</si>
  <si>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</si>
  <si>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</si>
  <si>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</si>
  <si>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B1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</si>
  <si>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</si>
  <si>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</si>
  <si>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</si>
  <si>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</si>
  <si>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</si>
  <si>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</si>
  <si>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</si>
  <si>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</si>
  <si>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</si>
  <si>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</si>
  <si>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</si>
  <si>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</si>
  <si>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</si>
  <si>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 xml:space="preserve">永康东路药店 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</si>
  <si>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</si>
  <si>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</si>
  <si>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</si>
  <si>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</si>
  <si>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</si>
  <si>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</si>
  <si>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</si>
  <si>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</si>
  <si>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</si>
  <si>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</si>
  <si>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</si>
  <si>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杏林路</t>
  </si>
  <si>
    <t>A2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</si>
  <si>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</si>
  <si>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</si>
  <si>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</si>
  <si>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</si>
  <si>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</si>
  <si>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</si>
  <si>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锦江区水杉街药店</t>
  </si>
  <si>
    <t>四川太极新都区新都街道万和北路药店</t>
  </si>
  <si>
    <t>金牛区交大路第三药店</t>
  </si>
  <si>
    <t>成华区崔家店路药店</t>
  </si>
  <si>
    <t>新下街</t>
  </si>
  <si>
    <t>怀远店</t>
  </si>
  <si>
    <t>高新天久北巷药店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</si>
  <si>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</si>
  <si>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</si>
  <si>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</si>
  <si>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</si>
  <si>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</si>
  <si>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</si>
  <si>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</si>
  <si>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</si>
  <si>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</si>
  <si>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</si>
  <si>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</si>
  <si>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</si>
  <si>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</si>
  <si>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</si>
  <si>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</si>
  <si>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</si>
  <si>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</si>
  <si>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</si>
  <si>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</si>
  <si>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</si>
  <si>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</si>
  <si>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</si>
  <si>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A1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</si>
  <si>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</si>
  <si>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</si>
  <si>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</si>
  <si>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</si>
  <si>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</si>
  <si>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</si>
  <si>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</si>
  <si>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</si>
  <si>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</si>
  <si>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</si>
  <si>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</si>
  <si>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</si>
  <si>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</si>
  <si>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T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</si>
  <si>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</si>
  <si>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</si>
  <si>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</si>
  <si>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</si>
  <si>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</si>
  <si>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</si>
  <si>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</si>
  <si>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</si>
  <si>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</si>
  <si>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</si>
  <si>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</si>
  <si>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</si>
  <si>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</si>
  <si>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</si>
  <si>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</si>
  <si>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</si>
  <si>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</si>
  <si>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</si>
  <si>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</si>
  <si>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驷马桥店</t>
  </si>
  <si>
    <t>华泰路二药店</t>
  </si>
  <si>
    <t>大邑蜀望路店</t>
  </si>
  <si>
    <t>大邑南街店</t>
  </si>
  <si>
    <t>医贸大道店</t>
  </si>
  <si>
    <t>元通大道店</t>
  </si>
  <si>
    <t>郫县郫筒镇东大街药店</t>
  </si>
  <si>
    <t>合计</t>
  </si>
  <si>
    <t>6.1-6.5 日均任务</t>
  </si>
  <si>
    <t>5天销售</t>
  </si>
  <si>
    <t>5天毛利</t>
  </si>
  <si>
    <t>毛利率</t>
  </si>
  <si>
    <t>尚锦路店</t>
  </si>
  <si>
    <t>四川太极三江店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</si>
</sst>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0.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topLeftCell="A10" workbookViewId="0">
      <selection activeCell="H118" sqref="H118"/>
    </sheetView>
  </sheetViews>
  <sheetFormatPr defaultColWidth="9" defaultRowHeight="13.5"/>
  <cols>
    <col min="1" max="1" width="5.125" style="18" customWidth="1"/>
    <col min="2" max="2" width="7.5" style="19" customWidth="1"/>
    <col min="3" max="3" width="19" style="20" customWidth="1"/>
    <col min="4" max="4" width="13.625" style="19" customWidth="1"/>
    <col min="5" max="5" width="5.25" style="21" customWidth="1"/>
    <col min="6" max="6" width="13.375" style="22" customWidth="1"/>
    <col min="7" max="7" width="9.25" style="23" customWidth="1"/>
    <col min="8" max="8" width="13.625" style="22" customWidth="1"/>
    <col min="9" max="9" width="8.875" style="23" customWidth="1"/>
    <col min="10" max="10" width="9.5" style="24" customWidth="1"/>
    <col min="11" max="11" width="10.25" style="25" customWidth="1"/>
  </cols>
  <sheetData>
    <row r="1" ht="30" customHeight="1" spans="1:11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8"/>
      <c r="H1" s="28" t="s">
        <v>6</v>
      </c>
      <c r="I1" s="41"/>
      <c r="J1" s="42" t="s">
        <v>7</v>
      </c>
      <c r="K1" s="43"/>
    </row>
    <row r="2" ht="36" spans="1:11">
      <c r="A2" s="29"/>
      <c r="B2" s="30"/>
      <c r="C2" s="31"/>
      <c r="D2" s="30"/>
      <c r="E2" s="30"/>
      <c r="F2" s="28" t="s">
        <v>8</v>
      </c>
      <c r="G2" s="32" t="s">
        <v>9</v>
      </c>
      <c r="H2" s="28" t="s">
        <v>10</v>
      </c>
      <c r="I2" s="32" t="s">
        <v>9</v>
      </c>
      <c r="J2" s="42" t="s">
        <v>11</v>
      </c>
      <c r="K2" s="43" t="s">
        <v>12</v>
      </c>
    </row>
    <row r="3" spans="1:11">
      <c r="A3" s="33">
        <v>1</v>
      </c>
      <c r="B3" s="34">
        <v>110378</v>
      </c>
      <c r="C3" s="35" t="s">
        <v>13</v>
      </c>
      <c r="D3" s="34" t="s">
        <v>14</v>
      </c>
      <c r="E3" s="34" t="s">
        <v>15</v>
      </c>
      <c r="F3" s="36">
        <v>1759.5</v>
      </c>
      <c r="G3" s="37">
        <f>F3/30</f>
        <v>58.65</v>
      </c>
      <c r="H3" s="36">
        <v>1831.60924355027</v>
      </c>
      <c r="I3" s="37">
        <f>H3/30</f>
        <v>61.0536414516757</v>
      </c>
      <c r="J3" s="44">
        <v>4262.5</v>
      </c>
      <c r="K3" s="45">
        <v>1144.00242916667</v>
      </c>
    </row>
    <row r="4" spans="1:11">
      <c r="A4" s="38">
        <v>2</v>
      </c>
      <c r="B4" s="39">
        <v>113008</v>
      </c>
      <c r="C4" s="40" t="s">
        <v>16</v>
      </c>
      <c r="D4" s="34" t="s">
        <v>17</v>
      </c>
      <c r="E4" s="39" t="s">
        <v>15</v>
      </c>
      <c r="F4" s="36">
        <v>1278.05806451613</v>
      </c>
      <c r="G4" s="37">
        <f t="shared" ref="G4:G35" si="0">F4/30</f>
        <v>42.6019354838709</v>
      </c>
      <c r="H4" s="36">
        <v>1000</v>
      </c>
      <c r="I4" s="37">
        <f t="shared" ref="I4:I35" si="1">H4/30</f>
        <v>33.3333333333333</v>
      </c>
      <c r="J4" s="44">
        <v>3894</v>
      </c>
      <c r="K4" s="45">
        <v>879.200299999999</v>
      </c>
    </row>
    <row r="5" spans="1:11">
      <c r="A5" s="38">
        <v>3</v>
      </c>
      <c r="B5" s="39">
        <v>113833</v>
      </c>
      <c r="C5" s="40" t="s">
        <v>18</v>
      </c>
      <c r="D5" s="34" t="s">
        <v>19</v>
      </c>
      <c r="E5" s="39" t="s">
        <v>15</v>
      </c>
      <c r="F5" s="36">
        <v>1768.46977757879</v>
      </c>
      <c r="G5" s="37">
        <f t="shared" si="0"/>
        <v>58.9489925859598</v>
      </c>
      <c r="H5" s="36">
        <v>1009.3386992406</v>
      </c>
      <c r="I5" s="37">
        <f t="shared" si="1"/>
        <v>33.64462330802</v>
      </c>
      <c r="J5" s="44">
        <v>4400</v>
      </c>
      <c r="K5" s="45">
        <v>1382.18666666667</v>
      </c>
    </row>
    <row r="6" spans="1:11">
      <c r="A6" s="38">
        <v>4</v>
      </c>
      <c r="B6" s="39">
        <v>114069</v>
      </c>
      <c r="C6" s="40" t="s">
        <v>20</v>
      </c>
      <c r="D6" s="34" t="s">
        <v>21</v>
      </c>
      <c r="E6" s="39" t="s">
        <v>15</v>
      </c>
      <c r="F6" s="36">
        <v>1302.96774193549</v>
      </c>
      <c r="G6" s="37">
        <f t="shared" si="0"/>
        <v>43.4322580645162</v>
      </c>
      <c r="H6" s="36">
        <v>1000</v>
      </c>
      <c r="I6" s="37">
        <f t="shared" si="1"/>
        <v>33.3333333333333</v>
      </c>
      <c r="J6" s="44">
        <v>3850</v>
      </c>
      <c r="K6" s="45">
        <v>1286.51343333333</v>
      </c>
    </row>
    <row r="7" spans="1:11">
      <c r="A7" s="38">
        <v>5</v>
      </c>
      <c r="B7" s="39">
        <v>102567</v>
      </c>
      <c r="C7" s="40" t="s">
        <v>22</v>
      </c>
      <c r="D7" s="34" t="s">
        <v>23</v>
      </c>
      <c r="E7" s="39" t="s">
        <v>24</v>
      </c>
      <c r="F7" s="36">
        <v>2149.69934964805</v>
      </c>
      <c r="G7" s="37">
        <f t="shared" si="0"/>
        <v>71.6566449882682</v>
      </c>
      <c r="H7" s="36">
        <v>1000</v>
      </c>
      <c r="I7" s="37">
        <f t="shared" si="1"/>
        <v>33.3333333333333</v>
      </c>
      <c r="J7" s="44">
        <v>4537.5</v>
      </c>
      <c r="K7" s="45">
        <v>1265.02475</v>
      </c>
    </row>
    <row r="8" spans="1:11">
      <c r="A8" s="38">
        <v>6</v>
      </c>
      <c r="B8" s="39">
        <v>104430</v>
      </c>
      <c r="C8" s="40" t="s">
        <v>25</v>
      </c>
      <c r="D8" s="34" t="s">
        <v>21</v>
      </c>
      <c r="E8" s="39" t="s">
        <v>24</v>
      </c>
      <c r="F8" s="36">
        <v>1869.67741935484</v>
      </c>
      <c r="G8" s="37">
        <f t="shared" si="0"/>
        <v>62.3225806451613</v>
      </c>
      <c r="H8" s="36">
        <v>1000</v>
      </c>
      <c r="I8" s="37">
        <f t="shared" si="1"/>
        <v>33.3333333333333</v>
      </c>
      <c r="J8" s="44">
        <v>4950</v>
      </c>
      <c r="K8" s="45">
        <v>1542.32595</v>
      </c>
    </row>
    <row r="9" spans="1:11">
      <c r="A9" s="38">
        <v>7</v>
      </c>
      <c r="B9" s="39">
        <v>106568</v>
      </c>
      <c r="C9" s="40" t="s">
        <v>26</v>
      </c>
      <c r="D9" s="34" t="s">
        <v>21</v>
      </c>
      <c r="E9" s="39" t="s">
        <v>15</v>
      </c>
      <c r="F9" s="36">
        <v>1616.55805098077</v>
      </c>
      <c r="G9" s="37">
        <f t="shared" si="0"/>
        <v>53.8852683660256</v>
      </c>
      <c r="H9" s="36">
        <v>1000</v>
      </c>
      <c r="I9" s="37">
        <f t="shared" si="1"/>
        <v>33.3333333333333</v>
      </c>
      <c r="J9" s="44">
        <v>3850</v>
      </c>
      <c r="K9" s="45">
        <v>1218.48393333333</v>
      </c>
    </row>
    <row r="10" spans="1:11">
      <c r="A10" s="38">
        <v>8</v>
      </c>
      <c r="B10" s="39">
        <v>713</v>
      </c>
      <c r="C10" s="40" t="s">
        <v>27</v>
      </c>
      <c r="D10" s="34" t="s">
        <v>14</v>
      </c>
      <c r="E10" s="39" t="s">
        <v>24</v>
      </c>
      <c r="F10" s="36">
        <v>2512.95330448198</v>
      </c>
      <c r="G10" s="37">
        <f t="shared" si="0"/>
        <v>83.7651101493993</v>
      </c>
      <c r="H10" s="36">
        <v>1000</v>
      </c>
      <c r="I10" s="37">
        <f t="shared" si="1"/>
        <v>33.3333333333333</v>
      </c>
      <c r="J10" s="44">
        <v>4675</v>
      </c>
      <c r="K10" s="45">
        <v>1395.14466666667</v>
      </c>
    </row>
    <row r="11" spans="1:11">
      <c r="A11" s="38">
        <v>9</v>
      </c>
      <c r="B11" s="39">
        <v>371</v>
      </c>
      <c r="C11" s="40" t="s">
        <v>28</v>
      </c>
      <c r="D11" s="34" t="s">
        <v>23</v>
      </c>
      <c r="E11" s="39" t="s">
        <v>15</v>
      </c>
      <c r="F11" s="36">
        <v>2734.12152535545</v>
      </c>
      <c r="G11" s="37">
        <f t="shared" si="0"/>
        <v>91.1373841785149</v>
      </c>
      <c r="H11" s="36">
        <v>1000</v>
      </c>
      <c r="I11" s="37">
        <f t="shared" si="1"/>
        <v>33.3333333333333</v>
      </c>
      <c r="J11" s="44">
        <v>3712.5</v>
      </c>
      <c r="K11" s="45">
        <v>1091.873475</v>
      </c>
    </row>
    <row r="12" spans="1:11">
      <c r="A12" s="38">
        <v>10</v>
      </c>
      <c r="B12" s="39">
        <v>113025</v>
      </c>
      <c r="C12" s="40" t="s">
        <v>29</v>
      </c>
      <c r="D12" s="34" t="s">
        <v>19</v>
      </c>
      <c r="E12" s="39" t="s">
        <v>24</v>
      </c>
      <c r="F12" s="36">
        <v>1686.1935483871</v>
      </c>
      <c r="G12" s="37">
        <f t="shared" si="0"/>
        <v>56.2064516129033</v>
      </c>
      <c r="H12" s="36">
        <v>1000</v>
      </c>
      <c r="I12" s="37">
        <f t="shared" si="1"/>
        <v>33.3333333333333</v>
      </c>
      <c r="J12" s="44">
        <v>4675</v>
      </c>
      <c r="K12" s="45">
        <v>1243.2391125</v>
      </c>
    </row>
    <row r="13" spans="1:11">
      <c r="A13" s="38">
        <v>11</v>
      </c>
      <c r="B13" s="39">
        <v>114286</v>
      </c>
      <c r="C13" s="40" t="s">
        <v>30</v>
      </c>
      <c r="D13" s="34" t="s">
        <v>19</v>
      </c>
      <c r="E13" s="39" t="s">
        <v>24</v>
      </c>
      <c r="F13" s="36">
        <v>2452.64516129032</v>
      </c>
      <c r="G13" s="37">
        <f t="shared" si="0"/>
        <v>81.7548387096773</v>
      </c>
      <c r="H13" s="36">
        <v>1485.21939607592</v>
      </c>
      <c r="I13" s="37">
        <f t="shared" si="1"/>
        <v>49.5073132025305</v>
      </c>
      <c r="J13" s="44">
        <v>6600</v>
      </c>
      <c r="K13" s="45">
        <v>1770.7107</v>
      </c>
    </row>
    <row r="14" spans="1:11">
      <c r="A14" s="38">
        <v>12</v>
      </c>
      <c r="B14" s="39">
        <v>114844</v>
      </c>
      <c r="C14" s="40" t="s">
        <v>31</v>
      </c>
      <c r="D14" s="34" t="s">
        <v>17</v>
      </c>
      <c r="E14" s="39" t="s">
        <v>32</v>
      </c>
      <c r="F14" s="36">
        <v>3257.41935483871</v>
      </c>
      <c r="G14" s="37">
        <f t="shared" si="0"/>
        <v>108.58064516129</v>
      </c>
      <c r="H14" s="36">
        <v>2297.05569580555</v>
      </c>
      <c r="I14" s="37">
        <f t="shared" si="1"/>
        <v>76.5685231935185</v>
      </c>
      <c r="J14" s="44">
        <v>11220</v>
      </c>
      <c r="K14" s="45">
        <v>2202.86</v>
      </c>
    </row>
    <row r="15" spans="1:11">
      <c r="A15" s="38">
        <v>13</v>
      </c>
      <c r="B15" s="39">
        <v>104838</v>
      </c>
      <c r="C15" s="40" t="s">
        <v>33</v>
      </c>
      <c r="D15" s="34" t="s">
        <v>34</v>
      </c>
      <c r="E15" s="39" t="s">
        <v>24</v>
      </c>
      <c r="F15" s="36">
        <v>2472.43642180564</v>
      </c>
      <c r="G15" s="37">
        <f t="shared" si="0"/>
        <v>82.4145473935213</v>
      </c>
      <c r="H15" s="36">
        <v>2555.50127095261</v>
      </c>
      <c r="I15" s="37">
        <f t="shared" si="1"/>
        <v>85.1833756984205</v>
      </c>
      <c r="J15" s="44">
        <v>4812.5</v>
      </c>
      <c r="K15" s="45">
        <v>1464.52395833334</v>
      </c>
    </row>
    <row r="16" spans="1:11">
      <c r="A16" s="38">
        <v>14</v>
      </c>
      <c r="B16" s="39">
        <v>106865</v>
      </c>
      <c r="C16" s="40" t="s">
        <v>35</v>
      </c>
      <c r="D16" s="34" t="s">
        <v>36</v>
      </c>
      <c r="E16" s="39" t="s">
        <v>24</v>
      </c>
      <c r="F16" s="36">
        <v>2248.25806451613</v>
      </c>
      <c r="G16" s="37">
        <f t="shared" si="0"/>
        <v>74.9419354838709</v>
      </c>
      <c r="H16" s="36">
        <v>1000</v>
      </c>
      <c r="I16" s="37">
        <f t="shared" si="1"/>
        <v>33.3333333333333</v>
      </c>
      <c r="J16" s="44">
        <v>6187.5</v>
      </c>
      <c r="K16" s="45">
        <v>1749.93740625</v>
      </c>
    </row>
    <row r="17" spans="1:11">
      <c r="A17" s="38">
        <v>15</v>
      </c>
      <c r="B17" s="39">
        <v>573</v>
      </c>
      <c r="C17" s="40" t="s">
        <v>37</v>
      </c>
      <c r="D17" s="34" t="s">
        <v>21</v>
      </c>
      <c r="E17" s="39" t="s">
        <v>24</v>
      </c>
      <c r="F17" s="36">
        <v>2679.54085391745</v>
      </c>
      <c r="G17" s="37">
        <f t="shared" si="0"/>
        <v>89.3180284639151</v>
      </c>
      <c r="H17" s="36">
        <v>1000</v>
      </c>
      <c r="I17" s="37">
        <f t="shared" si="1"/>
        <v>33.3333333333333</v>
      </c>
      <c r="J17" s="44">
        <v>5192</v>
      </c>
      <c r="K17" s="45">
        <v>1417.423788</v>
      </c>
    </row>
    <row r="18" spans="1:11">
      <c r="A18" s="38">
        <v>16</v>
      </c>
      <c r="B18" s="39">
        <v>108277</v>
      </c>
      <c r="C18" s="40" t="s">
        <v>38</v>
      </c>
      <c r="D18" s="34" t="s">
        <v>39</v>
      </c>
      <c r="E18" s="39" t="s">
        <v>40</v>
      </c>
      <c r="F18" s="36">
        <v>3330.95802546797</v>
      </c>
      <c r="G18" s="37">
        <f t="shared" si="0"/>
        <v>111.031934182266</v>
      </c>
      <c r="H18" s="36">
        <v>2690.66157747236</v>
      </c>
      <c r="I18" s="37">
        <f t="shared" si="1"/>
        <v>89.6887192490785</v>
      </c>
      <c r="J18" s="44">
        <v>7975</v>
      </c>
      <c r="K18" s="45">
        <v>2004.95354583333</v>
      </c>
    </row>
    <row r="19" spans="1:11">
      <c r="A19" s="38">
        <v>17</v>
      </c>
      <c r="B19" s="39">
        <v>56</v>
      </c>
      <c r="C19" s="40" t="s">
        <v>41</v>
      </c>
      <c r="D19" s="34" t="s">
        <v>14</v>
      </c>
      <c r="E19" s="39" t="s">
        <v>24</v>
      </c>
      <c r="F19" s="36">
        <v>1865.24172741634</v>
      </c>
      <c r="G19" s="37">
        <f t="shared" si="0"/>
        <v>62.1747242472113</v>
      </c>
      <c r="H19" s="36">
        <v>1370.95065799237</v>
      </c>
      <c r="I19" s="37">
        <f t="shared" si="1"/>
        <v>45.6983552664122</v>
      </c>
      <c r="J19" s="44">
        <v>4466</v>
      </c>
      <c r="K19" s="45">
        <v>1354.69411</v>
      </c>
    </row>
    <row r="20" spans="1:11">
      <c r="A20" s="38">
        <v>18</v>
      </c>
      <c r="B20" s="39">
        <v>740</v>
      </c>
      <c r="C20" s="40" t="s">
        <v>42</v>
      </c>
      <c r="D20" s="34" t="s">
        <v>21</v>
      </c>
      <c r="E20" s="39" t="s">
        <v>24</v>
      </c>
      <c r="F20" s="36">
        <v>2083.35483870968</v>
      </c>
      <c r="G20" s="37">
        <f t="shared" si="0"/>
        <v>69.4451612903227</v>
      </c>
      <c r="H20" s="36">
        <v>1587.36139502089</v>
      </c>
      <c r="I20" s="37">
        <f t="shared" si="1"/>
        <v>52.9120465006965</v>
      </c>
      <c r="J20" s="44">
        <v>5431.25</v>
      </c>
      <c r="K20" s="45">
        <v>1852.75778645833</v>
      </c>
    </row>
    <row r="21" spans="1:11">
      <c r="A21" s="38">
        <v>19</v>
      </c>
      <c r="B21" s="39">
        <v>738</v>
      </c>
      <c r="C21" s="40" t="s">
        <v>43</v>
      </c>
      <c r="D21" s="34" t="s">
        <v>14</v>
      </c>
      <c r="E21" s="39" t="s">
        <v>24</v>
      </c>
      <c r="F21" s="36">
        <v>1992.77419354839</v>
      </c>
      <c r="G21" s="37">
        <f t="shared" si="0"/>
        <v>66.4258064516129</v>
      </c>
      <c r="H21" s="36">
        <v>1560.05066472368</v>
      </c>
      <c r="I21" s="37">
        <f t="shared" si="1"/>
        <v>52.0016888241225</v>
      </c>
      <c r="J21" s="44">
        <v>5500</v>
      </c>
      <c r="K21" s="45">
        <v>1657.00425</v>
      </c>
    </row>
    <row r="22" spans="1:11">
      <c r="A22" s="38">
        <v>20</v>
      </c>
      <c r="B22" s="39">
        <v>351</v>
      </c>
      <c r="C22" s="40" t="s">
        <v>44</v>
      </c>
      <c r="D22" s="34" t="s">
        <v>14</v>
      </c>
      <c r="E22" s="39" t="s">
        <v>24</v>
      </c>
      <c r="F22" s="36">
        <v>1941.67741935484</v>
      </c>
      <c r="G22" s="37">
        <f t="shared" si="0"/>
        <v>64.7225806451613</v>
      </c>
      <c r="H22" s="36">
        <v>1000</v>
      </c>
      <c r="I22" s="37">
        <f t="shared" si="1"/>
        <v>33.3333333333333</v>
      </c>
      <c r="J22" s="44">
        <v>4976.4</v>
      </c>
      <c r="K22" s="45">
        <v>1485.5789806</v>
      </c>
    </row>
    <row r="23" spans="1:11">
      <c r="A23" s="38">
        <v>21</v>
      </c>
      <c r="B23" s="39">
        <v>710</v>
      </c>
      <c r="C23" s="40" t="s">
        <v>45</v>
      </c>
      <c r="D23" s="34" t="s">
        <v>14</v>
      </c>
      <c r="E23" s="39" t="s">
        <v>24</v>
      </c>
      <c r="F23" s="36">
        <v>2136.77419354839</v>
      </c>
      <c r="G23" s="37">
        <f t="shared" si="0"/>
        <v>71.2258064516129</v>
      </c>
      <c r="H23" s="36">
        <v>1000</v>
      </c>
      <c r="I23" s="37">
        <f t="shared" si="1"/>
        <v>33.3333333333333</v>
      </c>
      <c r="J23" s="44">
        <v>5500</v>
      </c>
      <c r="K23" s="45">
        <v>1915.08441666667</v>
      </c>
    </row>
    <row r="24" spans="1:11">
      <c r="A24" s="38">
        <v>22</v>
      </c>
      <c r="B24" s="39">
        <v>112415</v>
      </c>
      <c r="C24" s="40" t="s">
        <v>46</v>
      </c>
      <c r="D24" s="34" t="s">
        <v>47</v>
      </c>
      <c r="E24" s="39" t="s">
        <v>24</v>
      </c>
      <c r="F24" s="36">
        <v>1941.67741935484</v>
      </c>
      <c r="G24" s="37">
        <f t="shared" si="0"/>
        <v>64.7225806451613</v>
      </c>
      <c r="H24" s="36">
        <v>1074.21561165523</v>
      </c>
      <c r="I24" s="37">
        <f t="shared" si="1"/>
        <v>35.8071870551745</v>
      </c>
      <c r="J24" s="44">
        <v>5225</v>
      </c>
      <c r="K24" s="45">
        <v>1270.50490416666</v>
      </c>
    </row>
    <row r="25" spans="1:11">
      <c r="A25" s="38">
        <v>23</v>
      </c>
      <c r="B25" s="39">
        <v>113298</v>
      </c>
      <c r="C25" s="40" t="s">
        <v>48</v>
      </c>
      <c r="D25" s="34" t="s">
        <v>19</v>
      </c>
      <c r="E25" s="39" t="s">
        <v>15</v>
      </c>
      <c r="F25" s="36">
        <v>2711.41046218343</v>
      </c>
      <c r="G25" s="37">
        <f t="shared" si="0"/>
        <v>90.3803487394478</v>
      </c>
      <c r="H25" s="36">
        <v>1000</v>
      </c>
      <c r="I25" s="37">
        <f t="shared" si="1"/>
        <v>33.3333333333333</v>
      </c>
      <c r="J25" s="44">
        <v>4812.5</v>
      </c>
      <c r="K25" s="45">
        <v>1544.36413541667</v>
      </c>
    </row>
    <row r="26" spans="1:11">
      <c r="A26" s="38">
        <v>24</v>
      </c>
      <c r="B26" s="39">
        <v>113299</v>
      </c>
      <c r="C26" s="40" t="s">
        <v>49</v>
      </c>
      <c r="D26" s="34" t="s">
        <v>17</v>
      </c>
      <c r="E26" s="39" t="s">
        <v>24</v>
      </c>
      <c r="F26" s="36">
        <v>1941.67741935484</v>
      </c>
      <c r="G26" s="37">
        <f t="shared" si="0"/>
        <v>64.7225806451613</v>
      </c>
      <c r="H26" s="36">
        <v>2039.34502228184</v>
      </c>
      <c r="I26" s="37">
        <f t="shared" si="1"/>
        <v>67.9781674093945</v>
      </c>
      <c r="J26" s="44">
        <v>5225</v>
      </c>
      <c r="K26" s="45">
        <v>1451.56595833334</v>
      </c>
    </row>
    <row r="27" spans="1:11">
      <c r="A27" s="38">
        <v>25</v>
      </c>
      <c r="B27" s="39">
        <v>104533</v>
      </c>
      <c r="C27" s="40" t="s">
        <v>50</v>
      </c>
      <c r="D27" s="34" t="s">
        <v>51</v>
      </c>
      <c r="E27" s="39" t="s">
        <v>24</v>
      </c>
      <c r="F27" s="36">
        <v>2681.56616845767</v>
      </c>
      <c r="G27" s="37">
        <f t="shared" si="0"/>
        <v>89.3855389485889</v>
      </c>
      <c r="H27" s="36">
        <v>1000</v>
      </c>
      <c r="I27" s="37">
        <f t="shared" si="1"/>
        <v>33.3333333333333</v>
      </c>
      <c r="J27" s="44">
        <v>4950</v>
      </c>
      <c r="K27" s="45">
        <v>1636.109475</v>
      </c>
    </row>
    <row r="28" spans="1:11">
      <c r="A28" s="38">
        <v>26</v>
      </c>
      <c r="B28" s="39">
        <v>105910</v>
      </c>
      <c r="C28" s="40" t="s">
        <v>52</v>
      </c>
      <c r="D28" s="34" t="s">
        <v>39</v>
      </c>
      <c r="E28" s="39" t="s">
        <v>24</v>
      </c>
      <c r="F28" s="36">
        <v>3044.39172188803</v>
      </c>
      <c r="G28" s="37">
        <f t="shared" si="0"/>
        <v>101.479724062934</v>
      </c>
      <c r="H28" s="36">
        <v>1635.65782750548</v>
      </c>
      <c r="I28" s="37">
        <f t="shared" si="1"/>
        <v>54.521927583516</v>
      </c>
      <c r="J28" s="44">
        <v>7562.5</v>
      </c>
      <c r="K28" s="45">
        <v>2446.90233333333</v>
      </c>
    </row>
    <row r="29" spans="1:11">
      <c r="A29" s="38">
        <v>27</v>
      </c>
      <c r="B29" s="39">
        <v>706</v>
      </c>
      <c r="C29" s="40" t="s">
        <v>53</v>
      </c>
      <c r="D29" s="34" t="s">
        <v>14</v>
      </c>
      <c r="E29" s="39" t="s">
        <v>24</v>
      </c>
      <c r="F29" s="36">
        <v>4209.87064857725</v>
      </c>
      <c r="G29" s="37">
        <f t="shared" si="0"/>
        <v>140.329021619242</v>
      </c>
      <c r="H29" s="36">
        <v>1000</v>
      </c>
      <c r="I29" s="37">
        <f t="shared" si="1"/>
        <v>33.3333333333333</v>
      </c>
      <c r="J29" s="44">
        <v>5087.5</v>
      </c>
      <c r="K29" s="45">
        <v>1642.60197291667</v>
      </c>
    </row>
    <row r="30" spans="1:11">
      <c r="A30" s="38">
        <v>28</v>
      </c>
      <c r="B30" s="39">
        <v>733</v>
      </c>
      <c r="C30" s="40" t="s">
        <v>54</v>
      </c>
      <c r="D30" s="34" t="s">
        <v>21</v>
      </c>
      <c r="E30" s="39" t="s">
        <v>24</v>
      </c>
      <c r="F30" s="36">
        <v>3336.54039237197</v>
      </c>
      <c r="G30" s="37">
        <f t="shared" si="0"/>
        <v>111.218013079066</v>
      </c>
      <c r="H30" s="36">
        <v>1736.71766246157</v>
      </c>
      <c r="I30" s="37">
        <f t="shared" si="1"/>
        <v>57.890588748719</v>
      </c>
      <c r="J30" s="44">
        <v>5362.5</v>
      </c>
      <c r="K30" s="45">
        <v>1829.831575</v>
      </c>
    </row>
    <row r="31" spans="1:11">
      <c r="A31" s="38">
        <v>29</v>
      </c>
      <c r="B31" s="39">
        <v>723</v>
      </c>
      <c r="C31" s="40" t="s">
        <v>55</v>
      </c>
      <c r="D31" s="34" t="s">
        <v>17</v>
      </c>
      <c r="E31" s="39" t="s">
        <v>15</v>
      </c>
      <c r="F31" s="36">
        <v>2156.80645161291</v>
      </c>
      <c r="G31" s="37">
        <f t="shared" si="0"/>
        <v>71.8935483870969</v>
      </c>
      <c r="H31" s="36">
        <v>1008.71569023849</v>
      </c>
      <c r="I31" s="37">
        <f t="shared" si="1"/>
        <v>33.6238563412831</v>
      </c>
      <c r="J31" s="44">
        <v>5225</v>
      </c>
      <c r="K31" s="45">
        <v>1516.70690416666</v>
      </c>
    </row>
    <row r="32" spans="1:11">
      <c r="A32" s="38">
        <v>30</v>
      </c>
      <c r="B32" s="39">
        <v>732</v>
      </c>
      <c r="C32" s="40" t="s">
        <v>56</v>
      </c>
      <c r="D32" s="34" t="s">
        <v>51</v>
      </c>
      <c r="E32" s="39" t="s">
        <v>24</v>
      </c>
      <c r="F32" s="36">
        <v>3100.46796448386</v>
      </c>
      <c r="G32" s="37">
        <f t="shared" si="0"/>
        <v>103.348932149462</v>
      </c>
      <c r="H32" s="36">
        <v>2326.29781486789</v>
      </c>
      <c r="I32" s="37">
        <f t="shared" si="1"/>
        <v>77.5432604955965</v>
      </c>
      <c r="J32" s="44">
        <v>4812.5</v>
      </c>
      <c r="K32" s="45">
        <v>1442.7923125</v>
      </c>
    </row>
    <row r="33" spans="1:11">
      <c r="A33" s="38">
        <v>31</v>
      </c>
      <c r="B33" s="39">
        <v>720</v>
      </c>
      <c r="C33" s="40" t="s">
        <v>57</v>
      </c>
      <c r="D33" s="34" t="s">
        <v>51</v>
      </c>
      <c r="E33" s="39" t="s">
        <v>24</v>
      </c>
      <c r="F33" s="36">
        <v>6743.1838121826</v>
      </c>
      <c r="G33" s="37">
        <f t="shared" si="0"/>
        <v>224.77279373942</v>
      </c>
      <c r="H33" s="36">
        <v>1000</v>
      </c>
      <c r="I33" s="37">
        <f t="shared" si="1"/>
        <v>33.3333333333333</v>
      </c>
      <c r="J33" s="44">
        <v>5362.5</v>
      </c>
      <c r="K33" s="45">
        <v>1646.11143125</v>
      </c>
    </row>
    <row r="34" spans="1:11">
      <c r="A34" s="38">
        <v>32</v>
      </c>
      <c r="B34" s="39">
        <v>104429</v>
      </c>
      <c r="C34" s="40" t="s">
        <v>58</v>
      </c>
      <c r="D34" s="34" t="s">
        <v>19</v>
      </c>
      <c r="E34" s="39" t="s">
        <v>24</v>
      </c>
      <c r="F34" s="36">
        <v>1709.41935483871</v>
      </c>
      <c r="G34" s="37">
        <f t="shared" si="0"/>
        <v>56.9806451612902</v>
      </c>
      <c r="H34" s="36">
        <v>1000</v>
      </c>
      <c r="I34" s="37">
        <f t="shared" si="1"/>
        <v>33.3333333333333</v>
      </c>
      <c r="J34" s="44">
        <v>4537.5</v>
      </c>
      <c r="K34" s="45">
        <v>1015.13781875</v>
      </c>
    </row>
    <row r="35" spans="1:11">
      <c r="A35" s="38">
        <v>33</v>
      </c>
      <c r="B35" s="39">
        <v>106485</v>
      </c>
      <c r="C35" s="40" t="s">
        <v>59</v>
      </c>
      <c r="D35" s="34" t="s">
        <v>36</v>
      </c>
      <c r="E35" s="39" t="s">
        <v>24</v>
      </c>
      <c r="F35" s="36">
        <v>2468.41246982442</v>
      </c>
      <c r="G35" s="37">
        <f t="shared" si="0"/>
        <v>82.280415660814</v>
      </c>
      <c r="H35" s="36">
        <v>1000</v>
      </c>
      <c r="I35" s="37">
        <f t="shared" si="1"/>
        <v>33.3333333333333</v>
      </c>
      <c r="J35" s="44">
        <v>6875</v>
      </c>
      <c r="K35" s="45">
        <v>1672.391875</v>
      </c>
    </row>
    <row r="36" spans="1:11">
      <c r="A36" s="38">
        <v>34</v>
      </c>
      <c r="B36" s="39">
        <v>752</v>
      </c>
      <c r="C36" s="40" t="s">
        <v>60</v>
      </c>
      <c r="D36" s="34" t="s">
        <v>19</v>
      </c>
      <c r="E36" s="39" t="s">
        <v>24</v>
      </c>
      <c r="F36" s="36">
        <v>3374.42115580848</v>
      </c>
      <c r="G36" s="37">
        <f t="shared" ref="G36:G67" si="2">F36/30</f>
        <v>112.480705193616</v>
      </c>
      <c r="H36" s="36">
        <v>1000</v>
      </c>
      <c r="I36" s="37">
        <f t="shared" ref="I36:I67" si="3">H36/30</f>
        <v>33.3333333333333</v>
      </c>
      <c r="J36" s="44">
        <v>5500</v>
      </c>
      <c r="K36" s="45">
        <v>1680.76058333333</v>
      </c>
    </row>
    <row r="37" spans="1:11">
      <c r="A37" s="38">
        <v>35</v>
      </c>
      <c r="B37" s="39">
        <v>594</v>
      </c>
      <c r="C37" s="40" t="s">
        <v>61</v>
      </c>
      <c r="D37" s="34" t="s">
        <v>51</v>
      </c>
      <c r="E37" s="39" t="s">
        <v>24</v>
      </c>
      <c r="F37" s="36">
        <v>2403.87096774193</v>
      </c>
      <c r="G37" s="37">
        <f t="shared" si="2"/>
        <v>80.1290322580645</v>
      </c>
      <c r="H37" s="36">
        <v>2456.94489561555</v>
      </c>
      <c r="I37" s="37">
        <f t="shared" si="3"/>
        <v>81.898163187185</v>
      </c>
      <c r="J37" s="44">
        <v>6187.5</v>
      </c>
      <c r="K37" s="45">
        <v>1941.87778125</v>
      </c>
    </row>
    <row r="38" spans="1:11">
      <c r="A38" s="38">
        <v>36</v>
      </c>
      <c r="B38" s="39">
        <v>339</v>
      </c>
      <c r="C38" s="40" t="s">
        <v>62</v>
      </c>
      <c r="D38" s="34" t="s">
        <v>47</v>
      </c>
      <c r="E38" s="39" t="s">
        <v>24</v>
      </c>
      <c r="F38" s="36">
        <v>2636.89939624305</v>
      </c>
      <c r="G38" s="37">
        <f t="shared" si="2"/>
        <v>87.8966465414349</v>
      </c>
      <c r="H38" s="36">
        <v>1000</v>
      </c>
      <c r="I38" s="37">
        <f t="shared" si="3"/>
        <v>33.3333333333333</v>
      </c>
      <c r="J38" s="44">
        <v>4932.4</v>
      </c>
      <c r="K38" s="45">
        <v>1396.90911433333</v>
      </c>
    </row>
    <row r="39" spans="1:11">
      <c r="A39" s="38">
        <v>37</v>
      </c>
      <c r="B39" s="39">
        <v>112888</v>
      </c>
      <c r="C39" s="40" t="s">
        <v>63</v>
      </c>
      <c r="D39" s="34" t="s">
        <v>19</v>
      </c>
      <c r="E39" s="39" t="s">
        <v>24</v>
      </c>
      <c r="F39" s="36">
        <v>2043.87096774193</v>
      </c>
      <c r="G39" s="37">
        <f t="shared" si="2"/>
        <v>68.1290322580645</v>
      </c>
      <c r="H39" s="36">
        <v>1000</v>
      </c>
      <c r="I39" s="37">
        <f t="shared" si="3"/>
        <v>33.3333333333333</v>
      </c>
      <c r="J39" s="44">
        <v>5500</v>
      </c>
      <c r="K39" s="45">
        <v>1781.725</v>
      </c>
    </row>
    <row r="40" spans="1:11">
      <c r="A40" s="38">
        <v>38</v>
      </c>
      <c r="B40" s="39">
        <v>107728</v>
      </c>
      <c r="C40" s="40" t="s">
        <v>64</v>
      </c>
      <c r="D40" s="34" t="s">
        <v>51</v>
      </c>
      <c r="E40" s="39" t="s">
        <v>24</v>
      </c>
      <c r="F40" s="36">
        <v>2497.23870967742</v>
      </c>
      <c r="G40" s="37">
        <f t="shared" si="2"/>
        <v>83.2412903225807</v>
      </c>
      <c r="H40" s="36">
        <v>1000</v>
      </c>
      <c r="I40" s="37">
        <f t="shared" si="3"/>
        <v>33.3333333333333</v>
      </c>
      <c r="J40" s="44">
        <v>6600</v>
      </c>
      <c r="K40" s="45">
        <v>1815.4158</v>
      </c>
    </row>
    <row r="41" spans="1:11">
      <c r="A41" s="38">
        <v>39</v>
      </c>
      <c r="B41" s="39">
        <v>102564</v>
      </c>
      <c r="C41" s="40" t="s">
        <v>65</v>
      </c>
      <c r="D41" s="34" t="s">
        <v>51</v>
      </c>
      <c r="E41" s="39" t="s">
        <v>24</v>
      </c>
      <c r="F41" s="36">
        <v>2243.61290322581</v>
      </c>
      <c r="G41" s="37">
        <f t="shared" si="2"/>
        <v>74.7870967741936</v>
      </c>
      <c r="H41" s="36">
        <v>1030.47610288775</v>
      </c>
      <c r="I41" s="37">
        <f t="shared" si="3"/>
        <v>34.3492034295917</v>
      </c>
      <c r="J41" s="44">
        <v>5775</v>
      </c>
      <c r="K41" s="45">
        <v>1701.871325</v>
      </c>
    </row>
    <row r="42" spans="1:11">
      <c r="A42" s="38">
        <v>40</v>
      </c>
      <c r="B42" s="39">
        <v>704</v>
      </c>
      <c r="C42" s="40" t="s">
        <v>66</v>
      </c>
      <c r="D42" s="34" t="s">
        <v>14</v>
      </c>
      <c r="E42" s="39" t="s">
        <v>24</v>
      </c>
      <c r="F42" s="36">
        <v>2043.87096774193</v>
      </c>
      <c r="G42" s="37">
        <f t="shared" si="2"/>
        <v>68.1290322580645</v>
      </c>
      <c r="H42" s="36">
        <v>1000</v>
      </c>
      <c r="I42" s="37">
        <f t="shared" si="3"/>
        <v>33.3333333333333</v>
      </c>
      <c r="J42" s="44">
        <v>5186.5</v>
      </c>
      <c r="K42" s="45">
        <v>1521.82369441667</v>
      </c>
    </row>
    <row r="43" spans="1:11">
      <c r="A43" s="38">
        <v>41</v>
      </c>
      <c r="B43" s="39">
        <v>329</v>
      </c>
      <c r="C43" s="40" t="s">
        <v>67</v>
      </c>
      <c r="D43" s="34" t="s">
        <v>19</v>
      </c>
      <c r="E43" s="39" t="s">
        <v>68</v>
      </c>
      <c r="F43" s="36">
        <v>4987.67377973027</v>
      </c>
      <c r="G43" s="37">
        <f t="shared" si="2"/>
        <v>166.255792657676</v>
      </c>
      <c r="H43" s="36">
        <v>3920</v>
      </c>
      <c r="I43" s="37">
        <f t="shared" si="3"/>
        <v>130.666666666667</v>
      </c>
      <c r="J43" s="44">
        <v>8294</v>
      </c>
      <c r="K43" s="45">
        <v>1293.75479566666</v>
      </c>
    </row>
    <row r="44" spans="1:11">
      <c r="A44" s="38">
        <v>42</v>
      </c>
      <c r="B44" s="39">
        <v>570</v>
      </c>
      <c r="C44" s="40" t="s">
        <v>69</v>
      </c>
      <c r="D44" s="34" t="s">
        <v>19</v>
      </c>
      <c r="E44" s="39" t="s">
        <v>24</v>
      </c>
      <c r="F44" s="36">
        <v>1992.77419354839</v>
      </c>
      <c r="G44" s="37">
        <f t="shared" si="2"/>
        <v>66.4258064516129</v>
      </c>
      <c r="H44" s="36">
        <v>1230.14890961256</v>
      </c>
      <c r="I44" s="37">
        <f t="shared" si="3"/>
        <v>41.004963653752</v>
      </c>
      <c r="J44" s="44">
        <v>5192</v>
      </c>
      <c r="K44" s="45">
        <v>1533.12145066666</v>
      </c>
    </row>
    <row r="45" spans="1:11">
      <c r="A45" s="38">
        <v>43</v>
      </c>
      <c r="B45" s="39">
        <v>727</v>
      </c>
      <c r="C45" s="40" t="s">
        <v>70</v>
      </c>
      <c r="D45" s="34" t="s">
        <v>39</v>
      </c>
      <c r="E45" s="39" t="s">
        <v>24</v>
      </c>
      <c r="F45" s="36">
        <v>2043.87096774193</v>
      </c>
      <c r="G45" s="37">
        <f t="shared" si="2"/>
        <v>68.1290322580645</v>
      </c>
      <c r="H45" s="36">
        <v>1000</v>
      </c>
      <c r="I45" s="37">
        <f t="shared" si="3"/>
        <v>33.3333333333333</v>
      </c>
      <c r="J45" s="44">
        <v>5192</v>
      </c>
      <c r="K45" s="45">
        <v>1596.83161733334</v>
      </c>
    </row>
    <row r="46" spans="1:11">
      <c r="A46" s="38">
        <v>44</v>
      </c>
      <c r="B46" s="39">
        <v>52</v>
      </c>
      <c r="C46" s="40" t="s">
        <v>71</v>
      </c>
      <c r="D46" s="34" t="s">
        <v>34</v>
      </c>
      <c r="E46" s="39" t="s">
        <v>15</v>
      </c>
      <c r="F46" s="36">
        <v>1900.16129032258</v>
      </c>
      <c r="G46" s="37">
        <f t="shared" si="2"/>
        <v>63.3387096774193</v>
      </c>
      <c r="H46" s="36">
        <v>1000</v>
      </c>
      <c r="I46" s="37">
        <f t="shared" si="3"/>
        <v>33.3333333333333</v>
      </c>
      <c r="J46" s="44">
        <v>4466</v>
      </c>
      <c r="K46" s="45">
        <v>1354.69411</v>
      </c>
    </row>
    <row r="47" spans="1:11">
      <c r="A47" s="38">
        <v>45</v>
      </c>
      <c r="B47" s="39">
        <v>102935</v>
      </c>
      <c r="C47" s="40" t="s">
        <v>72</v>
      </c>
      <c r="D47" s="34" t="s">
        <v>36</v>
      </c>
      <c r="E47" s="39" t="s">
        <v>24</v>
      </c>
      <c r="F47" s="36">
        <v>2554.83870967742</v>
      </c>
      <c r="G47" s="37">
        <f t="shared" si="2"/>
        <v>85.1612903225807</v>
      </c>
      <c r="H47" s="36">
        <v>1000</v>
      </c>
      <c r="I47" s="37">
        <f t="shared" si="3"/>
        <v>33.3333333333333</v>
      </c>
      <c r="J47" s="44">
        <v>6490</v>
      </c>
      <c r="K47" s="45">
        <v>2410.155605</v>
      </c>
    </row>
    <row r="48" spans="1:11">
      <c r="A48" s="38">
        <v>46</v>
      </c>
      <c r="B48" s="39">
        <v>539</v>
      </c>
      <c r="C48" s="40" t="s">
        <v>73</v>
      </c>
      <c r="D48" s="34" t="s">
        <v>51</v>
      </c>
      <c r="E48" s="39" t="s">
        <v>24</v>
      </c>
      <c r="F48" s="36">
        <v>2581.79221362095</v>
      </c>
      <c r="G48" s="37">
        <f t="shared" si="2"/>
        <v>86.0597404540316</v>
      </c>
      <c r="H48" s="36">
        <v>2526</v>
      </c>
      <c r="I48" s="37">
        <f t="shared" si="3"/>
        <v>84.2</v>
      </c>
      <c r="J48" s="44">
        <v>6230.4</v>
      </c>
      <c r="K48" s="45">
        <v>1698.4620752</v>
      </c>
    </row>
    <row r="49" spans="1:11">
      <c r="A49" s="38">
        <v>47</v>
      </c>
      <c r="B49" s="39">
        <v>102479</v>
      </c>
      <c r="C49" s="40" t="s">
        <v>74</v>
      </c>
      <c r="D49" s="34" t="s">
        <v>17</v>
      </c>
      <c r="E49" s="39" t="s">
        <v>24</v>
      </c>
      <c r="F49" s="36">
        <v>2299.35483870968</v>
      </c>
      <c r="G49" s="37">
        <f t="shared" si="2"/>
        <v>76.6451612903227</v>
      </c>
      <c r="H49" s="36">
        <v>1000</v>
      </c>
      <c r="I49" s="37">
        <f t="shared" si="3"/>
        <v>33.3333333333333</v>
      </c>
      <c r="J49" s="44">
        <v>5451.6</v>
      </c>
      <c r="K49" s="45">
        <v>1901.9778316</v>
      </c>
    </row>
    <row r="50" spans="1:11">
      <c r="A50" s="38">
        <v>48</v>
      </c>
      <c r="B50" s="39">
        <v>367</v>
      </c>
      <c r="C50" s="40" t="s">
        <v>75</v>
      </c>
      <c r="D50" s="34" t="s">
        <v>34</v>
      </c>
      <c r="E50" s="39" t="s">
        <v>24</v>
      </c>
      <c r="F50" s="36">
        <v>2452.64516129032</v>
      </c>
      <c r="G50" s="37">
        <f t="shared" si="2"/>
        <v>81.7548387096773</v>
      </c>
      <c r="H50" s="36">
        <v>1000</v>
      </c>
      <c r="I50" s="37">
        <f t="shared" si="3"/>
        <v>33.3333333333333</v>
      </c>
      <c r="J50" s="44">
        <v>6124.8</v>
      </c>
      <c r="K50" s="45">
        <v>1645.0232832</v>
      </c>
    </row>
    <row r="51" spans="1:11">
      <c r="A51" s="38">
        <v>49</v>
      </c>
      <c r="B51" s="39">
        <v>745</v>
      </c>
      <c r="C51" s="40" t="s">
        <v>76</v>
      </c>
      <c r="D51" s="34" t="s">
        <v>39</v>
      </c>
      <c r="E51" s="39" t="s">
        <v>24</v>
      </c>
      <c r="F51" s="36">
        <v>2605.93548387097</v>
      </c>
      <c r="G51" s="37">
        <f t="shared" si="2"/>
        <v>86.8645161290322</v>
      </c>
      <c r="H51" s="36">
        <v>1064.08091179431</v>
      </c>
      <c r="I51" s="37">
        <f t="shared" si="3"/>
        <v>35.469363726477</v>
      </c>
      <c r="J51" s="44">
        <v>6749.6</v>
      </c>
      <c r="K51" s="45">
        <v>1701.5201632</v>
      </c>
    </row>
    <row r="52" spans="1:11">
      <c r="A52" s="38">
        <v>50</v>
      </c>
      <c r="B52" s="39">
        <v>587</v>
      </c>
      <c r="C52" s="40" t="s">
        <v>77</v>
      </c>
      <c r="D52" s="34" t="s">
        <v>14</v>
      </c>
      <c r="E52" s="39" t="s">
        <v>24</v>
      </c>
      <c r="F52" s="36">
        <v>3193.54838709677</v>
      </c>
      <c r="G52" s="37">
        <f t="shared" si="2"/>
        <v>106.451612903226</v>
      </c>
      <c r="H52" s="36">
        <v>1724.60087752266</v>
      </c>
      <c r="I52" s="37">
        <f t="shared" si="3"/>
        <v>57.486695917422</v>
      </c>
      <c r="J52" s="44">
        <v>6490</v>
      </c>
      <c r="K52" s="45">
        <v>1845.68352833333</v>
      </c>
    </row>
    <row r="53" spans="1:11">
      <c r="A53" s="38">
        <v>51</v>
      </c>
      <c r="B53" s="39">
        <v>106569</v>
      </c>
      <c r="C53" s="40" t="s">
        <v>78</v>
      </c>
      <c r="D53" s="34" t="s">
        <v>39</v>
      </c>
      <c r="E53" s="39" t="s">
        <v>40</v>
      </c>
      <c r="F53" s="36">
        <v>3609.01616749404</v>
      </c>
      <c r="G53" s="37">
        <f t="shared" si="2"/>
        <v>120.300538916468</v>
      </c>
      <c r="H53" s="36">
        <v>2793.4108232755</v>
      </c>
      <c r="I53" s="37">
        <f t="shared" si="3"/>
        <v>93.1136941091833</v>
      </c>
      <c r="J53" s="44">
        <v>8800</v>
      </c>
      <c r="K53" s="45">
        <v>2810.15826666667</v>
      </c>
    </row>
    <row r="54" spans="1:11">
      <c r="A54" s="38">
        <v>52</v>
      </c>
      <c r="B54" s="39">
        <v>717</v>
      </c>
      <c r="C54" s="40" t="s">
        <v>79</v>
      </c>
      <c r="D54" s="34" t="s">
        <v>51</v>
      </c>
      <c r="E54" s="39" t="s">
        <v>40</v>
      </c>
      <c r="F54" s="36">
        <v>2708.12903225807</v>
      </c>
      <c r="G54" s="37">
        <f t="shared" si="2"/>
        <v>90.2709677419355</v>
      </c>
      <c r="H54" s="36">
        <v>2650</v>
      </c>
      <c r="I54" s="37">
        <f t="shared" si="3"/>
        <v>88.3333333333333</v>
      </c>
      <c r="J54" s="44">
        <v>6879.4</v>
      </c>
      <c r="K54" s="45">
        <v>2236.6855632</v>
      </c>
    </row>
    <row r="55" spans="1:11">
      <c r="A55" s="38">
        <v>53</v>
      </c>
      <c r="B55" s="39">
        <v>721</v>
      </c>
      <c r="C55" s="40" t="s">
        <v>80</v>
      </c>
      <c r="D55" s="34" t="s">
        <v>51</v>
      </c>
      <c r="E55" s="39" t="s">
        <v>40</v>
      </c>
      <c r="F55" s="36">
        <v>4025.13355189432</v>
      </c>
      <c r="G55" s="37">
        <f t="shared" si="2"/>
        <v>134.171118396477</v>
      </c>
      <c r="H55" s="36">
        <v>1551.11642827278</v>
      </c>
      <c r="I55" s="37">
        <f t="shared" si="3"/>
        <v>51.703880942426</v>
      </c>
      <c r="J55" s="44">
        <v>7009.2</v>
      </c>
      <c r="K55" s="45">
        <v>2237.6029896</v>
      </c>
    </row>
    <row r="56" spans="1:11">
      <c r="A56" s="38">
        <v>54</v>
      </c>
      <c r="B56" s="39">
        <v>748</v>
      </c>
      <c r="C56" s="40" t="s">
        <v>81</v>
      </c>
      <c r="D56" s="34" t="s">
        <v>51</v>
      </c>
      <c r="E56" s="39" t="s">
        <v>24</v>
      </c>
      <c r="F56" s="36">
        <v>2759.22580645161</v>
      </c>
      <c r="G56" s="37">
        <f t="shared" si="2"/>
        <v>91.9741935483871</v>
      </c>
      <c r="H56" s="36">
        <v>1998.06832222049</v>
      </c>
      <c r="I56" s="37">
        <f t="shared" si="3"/>
        <v>66.6022774073497</v>
      </c>
      <c r="J56" s="44">
        <v>7009.2</v>
      </c>
      <c r="K56" s="45">
        <v>2280.951387</v>
      </c>
    </row>
    <row r="57" spans="1:11">
      <c r="A57" s="38">
        <v>55</v>
      </c>
      <c r="B57" s="39">
        <v>104428</v>
      </c>
      <c r="C57" s="40" t="s">
        <v>82</v>
      </c>
      <c r="D57" s="34" t="s">
        <v>34</v>
      </c>
      <c r="E57" s="39" t="s">
        <v>24</v>
      </c>
      <c r="F57" s="36">
        <v>2452.64516129032</v>
      </c>
      <c r="G57" s="37">
        <f t="shared" si="2"/>
        <v>81.7548387096773</v>
      </c>
      <c r="H57" s="36">
        <v>1688.44566464244</v>
      </c>
      <c r="I57" s="37">
        <f t="shared" si="3"/>
        <v>56.281522154748</v>
      </c>
      <c r="J57" s="44">
        <v>5841</v>
      </c>
      <c r="K57" s="45">
        <v>1889.898384</v>
      </c>
    </row>
    <row r="58" spans="1:11">
      <c r="A58" s="38">
        <v>56</v>
      </c>
      <c r="B58" s="39">
        <v>106399</v>
      </c>
      <c r="C58" s="40" t="s">
        <v>83</v>
      </c>
      <c r="D58" s="34" t="s">
        <v>19</v>
      </c>
      <c r="E58" s="39" t="s">
        <v>68</v>
      </c>
      <c r="F58" s="36">
        <v>4312.88107940043</v>
      </c>
      <c r="G58" s="37">
        <f t="shared" si="2"/>
        <v>143.762702646681</v>
      </c>
      <c r="H58" s="36">
        <v>1618.3482760002</v>
      </c>
      <c r="I58" s="37">
        <f t="shared" si="3"/>
        <v>53.94494253334</v>
      </c>
      <c r="J58" s="44">
        <v>8937.5</v>
      </c>
      <c r="K58" s="45">
        <v>2852.31226041666</v>
      </c>
    </row>
    <row r="59" spans="1:11">
      <c r="A59" s="38">
        <v>57</v>
      </c>
      <c r="B59" s="39">
        <v>105267</v>
      </c>
      <c r="C59" s="40" t="s">
        <v>84</v>
      </c>
      <c r="D59" s="34" t="s">
        <v>39</v>
      </c>
      <c r="E59" s="39" t="s">
        <v>68</v>
      </c>
      <c r="F59" s="36">
        <v>4480.64290821543</v>
      </c>
      <c r="G59" s="37">
        <f t="shared" si="2"/>
        <v>149.354763607181</v>
      </c>
      <c r="H59" s="36">
        <v>1189.49096105338</v>
      </c>
      <c r="I59" s="37">
        <f t="shared" si="3"/>
        <v>39.6496987017793</v>
      </c>
      <c r="J59" s="44">
        <v>8956.2</v>
      </c>
      <c r="K59" s="45">
        <v>3008.6234266</v>
      </c>
    </row>
    <row r="60" spans="1:11">
      <c r="A60" s="38">
        <v>58</v>
      </c>
      <c r="B60" s="39">
        <v>743</v>
      </c>
      <c r="C60" s="40" t="s">
        <v>85</v>
      </c>
      <c r="D60" s="34" t="s">
        <v>21</v>
      </c>
      <c r="E60" s="39" t="s">
        <v>24</v>
      </c>
      <c r="F60" s="36">
        <v>3703.2541279773</v>
      </c>
      <c r="G60" s="37">
        <f t="shared" si="2"/>
        <v>123.44180426591</v>
      </c>
      <c r="H60" s="36">
        <v>1000</v>
      </c>
      <c r="I60" s="37">
        <f t="shared" si="3"/>
        <v>33.3333333333333</v>
      </c>
      <c r="J60" s="44">
        <v>6360.2</v>
      </c>
      <c r="K60" s="45">
        <v>1997.95082666666</v>
      </c>
    </row>
    <row r="61" spans="1:11">
      <c r="A61" s="38">
        <v>59</v>
      </c>
      <c r="B61" s="39">
        <v>103199</v>
      </c>
      <c r="C61" s="40" t="s">
        <v>86</v>
      </c>
      <c r="D61" s="34" t="s">
        <v>47</v>
      </c>
      <c r="E61" s="39" t="s">
        <v>24</v>
      </c>
      <c r="F61" s="36">
        <v>3684.1106790352</v>
      </c>
      <c r="G61" s="37">
        <f t="shared" si="2"/>
        <v>122.803689301173</v>
      </c>
      <c r="H61" s="36">
        <v>1203.57819150294</v>
      </c>
      <c r="I61" s="37">
        <f t="shared" si="3"/>
        <v>40.119273050098</v>
      </c>
      <c r="J61" s="44">
        <v>6490</v>
      </c>
      <c r="K61" s="45">
        <v>2128.55666833333</v>
      </c>
    </row>
    <row r="62" spans="1:11">
      <c r="A62" s="38">
        <v>60</v>
      </c>
      <c r="B62" s="39">
        <v>103639</v>
      </c>
      <c r="C62" s="40" t="s">
        <v>87</v>
      </c>
      <c r="D62" s="34" t="s">
        <v>21</v>
      </c>
      <c r="E62" s="39" t="s">
        <v>24</v>
      </c>
      <c r="F62" s="36">
        <v>2608.72258064516</v>
      </c>
      <c r="G62" s="37">
        <f t="shared" si="2"/>
        <v>86.9574193548387</v>
      </c>
      <c r="H62" s="36">
        <v>1527.31109269944</v>
      </c>
      <c r="I62" s="37">
        <f t="shared" si="3"/>
        <v>50.910369756648</v>
      </c>
      <c r="J62" s="44">
        <v>6635.2</v>
      </c>
      <c r="K62" s="45">
        <v>2084.9888488</v>
      </c>
    </row>
    <row r="63" spans="1:11">
      <c r="A63" s="38">
        <v>61</v>
      </c>
      <c r="B63" s="39">
        <v>716</v>
      </c>
      <c r="C63" s="40" t="s">
        <v>88</v>
      </c>
      <c r="D63" s="34" t="s">
        <v>51</v>
      </c>
      <c r="E63" s="39" t="s">
        <v>40</v>
      </c>
      <c r="F63" s="36">
        <v>3799.47790009977</v>
      </c>
      <c r="G63" s="37">
        <f t="shared" si="2"/>
        <v>126.649263336659</v>
      </c>
      <c r="H63" s="36">
        <v>1376.80599829736</v>
      </c>
      <c r="I63" s="37">
        <f t="shared" si="3"/>
        <v>45.8935332765787</v>
      </c>
      <c r="J63" s="44">
        <v>6490</v>
      </c>
      <c r="K63" s="45">
        <v>2143.21000666667</v>
      </c>
    </row>
    <row r="64" spans="1:11">
      <c r="A64" s="38">
        <v>62</v>
      </c>
      <c r="B64" s="39">
        <v>108656</v>
      </c>
      <c r="C64" s="40" t="s">
        <v>89</v>
      </c>
      <c r="D64" s="34" t="s">
        <v>23</v>
      </c>
      <c r="E64" s="39" t="s">
        <v>32</v>
      </c>
      <c r="F64" s="36">
        <v>3285.29032258065</v>
      </c>
      <c r="G64" s="37">
        <f t="shared" si="2"/>
        <v>109.509677419355</v>
      </c>
      <c r="H64" s="36">
        <v>2591.83460135139</v>
      </c>
      <c r="I64" s="37">
        <f t="shared" si="3"/>
        <v>86.394486711713</v>
      </c>
      <c r="J64" s="44">
        <v>11275</v>
      </c>
      <c r="K64" s="45">
        <v>2546.8139125</v>
      </c>
    </row>
    <row r="65" spans="1:11">
      <c r="A65" s="38">
        <v>63</v>
      </c>
      <c r="B65" s="39">
        <v>111219</v>
      </c>
      <c r="C65" s="40" t="s">
        <v>90</v>
      </c>
      <c r="D65" s="34" t="s">
        <v>39</v>
      </c>
      <c r="E65" s="39" t="s">
        <v>68</v>
      </c>
      <c r="F65" s="36">
        <v>4112.76469501335</v>
      </c>
      <c r="G65" s="37">
        <f t="shared" si="2"/>
        <v>137.092156500445</v>
      </c>
      <c r="H65" s="36">
        <v>1000</v>
      </c>
      <c r="I65" s="37">
        <f t="shared" si="3"/>
        <v>33.3333333333333</v>
      </c>
      <c r="J65" s="44">
        <v>8701</v>
      </c>
      <c r="K65" s="45">
        <v>2784.52302333333</v>
      </c>
    </row>
    <row r="66" spans="1:11">
      <c r="A66" s="38">
        <v>64</v>
      </c>
      <c r="B66" s="39">
        <v>355</v>
      </c>
      <c r="C66" s="40" t="s">
        <v>91</v>
      </c>
      <c r="D66" s="34" t="s">
        <v>17</v>
      </c>
      <c r="E66" s="39" t="s">
        <v>24</v>
      </c>
      <c r="F66" s="36">
        <v>2608.72258064516</v>
      </c>
      <c r="G66" s="37">
        <f t="shared" si="2"/>
        <v>86.9574193548387</v>
      </c>
      <c r="H66" s="36">
        <v>1000</v>
      </c>
      <c r="I66" s="37">
        <f t="shared" si="3"/>
        <v>33.3333333333333</v>
      </c>
      <c r="J66" s="44">
        <v>6463.6</v>
      </c>
      <c r="K66" s="45">
        <v>2082.4620388</v>
      </c>
    </row>
    <row r="67" spans="1:11">
      <c r="A67" s="38">
        <v>65</v>
      </c>
      <c r="B67" s="39">
        <v>102565</v>
      </c>
      <c r="C67" s="40" t="s">
        <v>92</v>
      </c>
      <c r="D67" s="34" t="s">
        <v>39</v>
      </c>
      <c r="E67" s="39" t="s">
        <v>40</v>
      </c>
      <c r="F67" s="36">
        <v>4051.44722658709</v>
      </c>
      <c r="G67" s="37">
        <f t="shared" si="2"/>
        <v>135.048240886236</v>
      </c>
      <c r="H67" s="36">
        <v>2292.13734397394</v>
      </c>
      <c r="I67" s="37">
        <f t="shared" si="3"/>
        <v>76.4045781324647</v>
      </c>
      <c r="J67" s="44">
        <v>7911.2</v>
      </c>
      <c r="K67" s="45">
        <v>2750.77434426666</v>
      </c>
    </row>
    <row r="68" spans="1:11">
      <c r="A68" s="38">
        <v>66</v>
      </c>
      <c r="B68" s="39">
        <v>308</v>
      </c>
      <c r="C68" s="40" t="s">
        <v>93</v>
      </c>
      <c r="D68" s="34" t="s">
        <v>47</v>
      </c>
      <c r="E68" s="39" t="s">
        <v>24</v>
      </c>
      <c r="F68" s="36">
        <v>2408.05161290323</v>
      </c>
      <c r="G68" s="37">
        <f t="shared" ref="G68:G99" si="4">F68/30</f>
        <v>80.2683870967742</v>
      </c>
      <c r="H68" s="36">
        <v>1463.9235251162</v>
      </c>
      <c r="I68" s="37">
        <f t="shared" ref="I68:I99" si="5">H68/30</f>
        <v>48.7974508372067</v>
      </c>
      <c r="J68" s="44">
        <v>5966.4</v>
      </c>
      <c r="K68" s="45">
        <v>2143.0821544</v>
      </c>
    </row>
    <row r="69" spans="1:11">
      <c r="A69" s="38">
        <v>67</v>
      </c>
      <c r="B69" s="39">
        <v>111400</v>
      </c>
      <c r="C69" s="40" t="s">
        <v>94</v>
      </c>
      <c r="D69" s="34" t="s">
        <v>51</v>
      </c>
      <c r="E69" s="39" t="s">
        <v>95</v>
      </c>
      <c r="F69" s="36">
        <v>4279.79399015335</v>
      </c>
      <c r="G69" s="37">
        <f t="shared" si="4"/>
        <v>142.659799671778</v>
      </c>
      <c r="H69" s="36">
        <v>1017.01626113081</v>
      </c>
      <c r="I69" s="37">
        <f t="shared" si="5"/>
        <v>33.9005420376937</v>
      </c>
      <c r="J69" s="44">
        <v>11000</v>
      </c>
      <c r="K69" s="45">
        <v>2284.92733333334</v>
      </c>
    </row>
    <row r="70" spans="1:11">
      <c r="A70" s="38">
        <v>68</v>
      </c>
      <c r="B70" s="39">
        <v>114622</v>
      </c>
      <c r="C70" s="40" t="s">
        <v>96</v>
      </c>
      <c r="D70" s="34" t="s">
        <v>47</v>
      </c>
      <c r="E70" s="39" t="s">
        <v>68</v>
      </c>
      <c r="F70" s="36">
        <v>3113.70967741935</v>
      </c>
      <c r="G70" s="37">
        <f t="shared" si="4"/>
        <v>103.790322580645</v>
      </c>
      <c r="H70" s="36">
        <v>2003.61661675602</v>
      </c>
      <c r="I70" s="37">
        <f t="shared" si="5"/>
        <v>66.787220558534</v>
      </c>
      <c r="J70" s="44">
        <v>8937.5</v>
      </c>
      <c r="K70" s="45">
        <v>3069.0213125</v>
      </c>
    </row>
    <row r="71" spans="1:11">
      <c r="A71" s="38">
        <v>69</v>
      </c>
      <c r="B71" s="39">
        <v>103198</v>
      </c>
      <c r="C71" s="40" t="s">
        <v>97</v>
      </c>
      <c r="D71" s="34" t="s">
        <v>39</v>
      </c>
      <c r="E71" s="39" t="s">
        <v>40</v>
      </c>
      <c r="F71" s="36">
        <v>3576.77419354839</v>
      </c>
      <c r="G71" s="37">
        <f t="shared" si="4"/>
        <v>119.225806451613</v>
      </c>
      <c r="H71" s="36">
        <v>1412.14331724001</v>
      </c>
      <c r="I71" s="37">
        <f t="shared" si="5"/>
        <v>47.0714439080003</v>
      </c>
      <c r="J71" s="44">
        <v>8932</v>
      </c>
      <c r="K71" s="45">
        <v>2569.973098</v>
      </c>
    </row>
    <row r="72" spans="1:11">
      <c r="A72" s="38">
        <v>70</v>
      </c>
      <c r="B72" s="39">
        <v>359</v>
      </c>
      <c r="C72" s="40" t="s">
        <v>98</v>
      </c>
      <c r="D72" s="34" t="s">
        <v>39</v>
      </c>
      <c r="E72" s="39" t="s">
        <v>68</v>
      </c>
      <c r="F72" s="36">
        <v>3449.03225806451</v>
      </c>
      <c r="G72" s="37">
        <f t="shared" si="4"/>
        <v>114.967741935484</v>
      </c>
      <c r="H72" s="36">
        <v>1417.46296915912</v>
      </c>
      <c r="I72" s="37">
        <f t="shared" si="5"/>
        <v>47.2487656386373</v>
      </c>
      <c r="J72" s="44">
        <v>9570</v>
      </c>
      <c r="K72" s="45">
        <v>2226.50835</v>
      </c>
    </row>
    <row r="73" spans="1:11">
      <c r="A73" s="38">
        <v>71</v>
      </c>
      <c r="B73" s="39">
        <v>101453</v>
      </c>
      <c r="C73" s="40" t="s">
        <v>99</v>
      </c>
      <c r="D73" s="34" t="s">
        <v>19</v>
      </c>
      <c r="E73" s="39" t="s">
        <v>40</v>
      </c>
      <c r="F73" s="36">
        <v>3511.74193548387</v>
      </c>
      <c r="G73" s="37">
        <f t="shared" si="4"/>
        <v>117.058064516129</v>
      </c>
      <c r="H73" s="36">
        <v>1036.52288476754</v>
      </c>
      <c r="I73" s="37">
        <f t="shared" si="5"/>
        <v>34.5507628255847</v>
      </c>
      <c r="J73" s="44">
        <v>8151</v>
      </c>
      <c r="K73" s="45">
        <v>2686.1253705</v>
      </c>
    </row>
    <row r="74" spans="1:11">
      <c r="A74" s="38">
        <v>72</v>
      </c>
      <c r="B74" s="39">
        <v>391</v>
      </c>
      <c r="C74" s="40" t="s">
        <v>100</v>
      </c>
      <c r="D74" s="34" t="s">
        <v>17</v>
      </c>
      <c r="E74" s="39" t="s">
        <v>24</v>
      </c>
      <c r="F74" s="36">
        <v>2508.38709677419</v>
      </c>
      <c r="G74" s="37">
        <f t="shared" si="4"/>
        <v>83.6129032258064</v>
      </c>
      <c r="H74" s="36">
        <v>1108.40690310447</v>
      </c>
      <c r="I74" s="37">
        <f t="shared" si="5"/>
        <v>36.946896770149</v>
      </c>
      <c r="J74" s="44">
        <v>6215</v>
      </c>
      <c r="K74" s="45">
        <v>2185.399095</v>
      </c>
    </row>
    <row r="75" spans="1:11">
      <c r="A75" s="38">
        <v>73</v>
      </c>
      <c r="B75" s="39">
        <v>106066</v>
      </c>
      <c r="C75" s="40" t="s">
        <v>101</v>
      </c>
      <c r="D75" s="34" t="s">
        <v>36</v>
      </c>
      <c r="E75" s="39" t="s">
        <v>32</v>
      </c>
      <c r="F75" s="36">
        <v>3678.96774193549</v>
      </c>
      <c r="G75" s="37">
        <f t="shared" si="4"/>
        <v>122.632258064516</v>
      </c>
      <c r="H75" s="36">
        <v>2162.32798068477</v>
      </c>
      <c r="I75" s="37">
        <f t="shared" si="5"/>
        <v>72.077599356159</v>
      </c>
      <c r="J75" s="44">
        <v>8294</v>
      </c>
      <c r="K75" s="45">
        <v>2929.47121133334</v>
      </c>
    </row>
    <row r="76" spans="1:11">
      <c r="A76" s="38">
        <v>74</v>
      </c>
      <c r="B76" s="39">
        <v>598</v>
      </c>
      <c r="C76" s="40" t="s">
        <v>102</v>
      </c>
      <c r="D76" s="34" t="s">
        <v>17</v>
      </c>
      <c r="E76" s="39" t="s">
        <v>40</v>
      </c>
      <c r="F76" s="36">
        <v>4802.76757109238</v>
      </c>
      <c r="G76" s="37">
        <f t="shared" si="4"/>
        <v>160.092252369746</v>
      </c>
      <c r="H76" s="36">
        <v>3010</v>
      </c>
      <c r="I76" s="37">
        <f t="shared" si="5"/>
        <v>100.333333333333</v>
      </c>
      <c r="J76" s="44">
        <v>8079.5</v>
      </c>
      <c r="K76" s="45">
        <v>2637.97560216666</v>
      </c>
    </row>
    <row r="77" spans="1:11">
      <c r="A77" s="38">
        <v>75</v>
      </c>
      <c r="B77" s="39">
        <v>107658</v>
      </c>
      <c r="C77" s="40" t="s">
        <v>103</v>
      </c>
      <c r="D77" s="34" t="s">
        <v>47</v>
      </c>
      <c r="E77" s="39" t="s">
        <v>68</v>
      </c>
      <c r="F77" s="36">
        <v>3736.45161290323</v>
      </c>
      <c r="G77" s="37">
        <f t="shared" si="4"/>
        <v>124.548387096774</v>
      </c>
      <c r="H77" s="36">
        <v>1716.60632886356</v>
      </c>
      <c r="I77" s="37">
        <f t="shared" si="5"/>
        <v>57.2202109621187</v>
      </c>
      <c r="J77" s="44">
        <v>11000</v>
      </c>
      <c r="K77" s="45">
        <v>2939.30633333334</v>
      </c>
    </row>
    <row r="78" spans="1:11">
      <c r="A78" s="38">
        <v>76</v>
      </c>
      <c r="B78" s="39">
        <v>726</v>
      </c>
      <c r="C78" s="40" t="s">
        <v>104</v>
      </c>
      <c r="D78" s="34" t="s">
        <v>39</v>
      </c>
      <c r="E78" s="39" t="s">
        <v>40</v>
      </c>
      <c r="F78" s="36">
        <v>3983.34409178254</v>
      </c>
      <c r="G78" s="37">
        <f t="shared" si="4"/>
        <v>132.778136392751</v>
      </c>
      <c r="H78" s="36">
        <v>1967.93549196931</v>
      </c>
      <c r="I78" s="37">
        <f t="shared" si="5"/>
        <v>65.5978497323103</v>
      </c>
      <c r="J78" s="44">
        <v>8203.8</v>
      </c>
      <c r="K78" s="45">
        <v>2301.6608626</v>
      </c>
    </row>
    <row r="79" spans="1:11">
      <c r="A79" s="38">
        <v>77</v>
      </c>
      <c r="B79" s="39">
        <v>515</v>
      </c>
      <c r="C79" s="40" t="s">
        <v>105</v>
      </c>
      <c r="D79" s="34" t="s">
        <v>17</v>
      </c>
      <c r="E79" s="39" t="s">
        <v>40</v>
      </c>
      <c r="F79" s="36">
        <v>3065.8064516129</v>
      </c>
      <c r="G79" s="37">
        <f t="shared" si="4"/>
        <v>102.193548387097</v>
      </c>
      <c r="H79" s="36">
        <v>2429.67561070947</v>
      </c>
      <c r="I79" s="37">
        <f t="shared" si="5"/>
        <v>80.989187023649</v>
      </c>
      <c r="J79" s="44">
        <v>7524</v>
      </c>
      <c r="K79" s="45">
        <v>2372.402472</v>
      </c>
    </row>
    <row r="80" spans="1:11">
      <c r="A80" s="38">
        <v>78</v>
      </c>
      <c r="B80" s="39">
        <v>105751</v>
      </c>
      <c r="C80" s="40" t="s">
        <v>106</v>
      </c>
      <c r="D80" s="34" t="s">
        <v>21</v>
      </c>
      <c r="E80" s="39" t="s">
        <v>40</v>
      </c>
      <c r="F80" s="36">
        <v>4017.53994420547</v>
      </c>
      <c r="G80" s="37">
        <f t="shared" si="4"/>
        <v>133.917998140182</v>
      </c>
      <c r="H80" s="36">
        <v>4351.19678773269</v>
      </c>
      <c r="I80" s="37">
        <f t="shared" si="5"/>
        <v>145.039892924423</v>
      </c>
      <c r="J80" s="44">
        <v>8307.2</v>
      </c>
      <c r="K80" s="45">
        <v>2691.11744</v>
      </c>
    </row>
    <row r="81" spans="1:11">
      <c r="A81" s="38">
        <v>79</v>
      </c>
      <c r="B81" s="39">
        <v>54</v>
      </c>
      <c r="C81" s="40" t="s">
        <v>107</v>
      </c>
      <c r="D81" s="34" t="s">
        <v>34</v>
      </c>
      <c r="E81" s="39" t="s">
        <v>68</v>
      </c>
      <c r="F81" s="36">
        <v>5643.87096774193</v>
      </c>
      <c r="G81" s="37">
        <f t="shared" si="4"/>
        <v>188.129032258064</v>
      </c>
      <c r="H81" s="36">
        <v>2040.54185316028</v>
      </c>
      <c r="I81" s="37">
        <f t="shared" si="5"/>
        <v>68.0180617720093</v>
      </c>
      <c r="J81" s="44">
        <v>9028.8</v>
      </c>
      <c r="K81" s="45">
        <v>2770.6588272</v>
      </c>
    </row>
    <row r="82" spans="1:11">
      <c r="A82" s="38">
        <v>80</v>
      </c>
      <c r="B82" s="39">
        <v>399</v>
      </c>
      <c r="C82" s="40" t="s">
        <v>108</v>
      </c>
      <c r="D82" s="34" t="s">
        <v>39</v>
      </c>
      <c r="E82" s="39" t="s">
        <v>24</v>
      </c>
      <c r="F82" s="36">
        <v>3361.23870967742</v>
      </c>
      <c r="G82" s="37">
        <f t="shared" si="4"/>
        <v>112.041290322581</v>
      </c>
      <c r="H82" s="36">
        <v>2260</v>
      </c>
      <c r="I82" s="37">
        <f t="shared" si="5"/>
        <v>75.3333333333333</v>
      </c>
      <c r="J82" s="44">
        <v>8203.8</v>
      </c>
      <c r="K82" s="45">
        <v>2211.4628162</v>
      </c>
    </row>
    <row r="83" spans="1:11">
      <c r="A83" s="38">
        <v>81</v>
      </c>
      <c r="B83" s="39">
        <v>511</v>
      </c>
      <c r="C83" s="40" t="s">
        <v>109</v>
      </c>
      <c r="D83" s="34" t="s">
        <v>17</v>
      </c>
      <c r="E83" s="39" t="s">
        <v>68</v>
      </c>
      <c r="F83" s="36">
        <v>3640.64516129032</v>
      </c>
      <c r="G83" s="37">
        <f t="shared" si="4"/>
        <v>121.354838709677</v>
      </c>
      <c r="H83" s="36">
        <v>2913.22981894428</v>
      </c>
      <c r="I83" s="37">
        <f t="shared" si="5"/>
        <v>97.107660631476</v>
      </c>
      <c r="J83" s="44">
        <v>10208</v>
      </c>
      <c r="K83" s="45">
        <v>3166.58965333334</v>
      </c>
    </row>
    <row r="84" spans="1:11">
      <c r="A84" s="38">
        <v>82</v>
      </c>
      <c r="B84" s="39">
        <v>747</v>
      </c>
      <c r="C84" s="40" t="s">
        <v>110</v>
      </c>
      <c r="D84" s="34" t="s">
        <v>17</v>
      </c>
      <c r="E84" s="39" t="s">
        <v>68</v>
      </c>
      <c r="F84" s="36">
        <v>3010.06451612903</v>
      </c>
      <c r="G84" s="37">
        <f t="shared" si="4"/>
        <v>100.335483870968</v>
      </c>
      <c r="H84" s="36">
        <v>1326.84292010124</v>
      </c>
      <c r="I84" s="37">
        <f t="shared" si="5"/>
        <v>44.228097336708</v>
      </c>
      <c r="J84" s="44">
        <v>8701</v>
      </c>
      <c r="K84" s="45">
        <v>2092.66300833333</v>
      </c>
    </row>
    <row r="85" spans="1:11">
      <c r="A85" s="38">
        <v>83</v>
      </c>
      <c r="B85" s="39">
        <v>357</v>
      </c>
      <c r="C85" s="40" t="s">
        <v>111</v>
      </c>
      <c r="D85" s="34" t="s">
        <v>39</v>
      </c>
      <c r="E85" s="39" t="s">
        <v>68</v>
      </c>
      <c r="F85" s="36">
        <v>4958.56965838195</v>
      </c>
      <c r="G85" s="37">
        <f t="shared" si="4"/>
        <v>165.285655279398</v>
      </c>
      <c r="H85" s="36">
        <v>1822.89575200989</v>
      </c>
      <c r="I85" s="37">
        <f t="shared" si="5"/>
        <v>60.763191733663</v>
      </c>
      <c r="J85" s="44">
        <v>9322.5</v>
      </c>
      <c r="K85" s="45">
        <v>2667.68775625</v>
      </c>
    </row>
    <row r="86" spans="1:11">
      <c r="A86" s="38">
        <v>84</v>
      </c>
      <c r="B86" s="39">
        <v>754</v>
      </c>
      <c r="C86" s="40" t="s">
        <v>112</v>
      </c>
      <c r="D86" s="34" t="s">
        <v>34</v>
      </c>
      <c r="E86" s="39" t="s">
        <v>24</v>
      </c>
      <c r="F86" s="36">
        <v>2006.70967741935</v>
      </c>
      <c r="G86" s="37">
        <f t="shared" si="4"/>
        <v>66.8903225806451</v>
      </c>
      <c r="H86" s="36">
        <v>2273.43284465631</v>
      </c>
      <c r="I86" s="37">
        <f t="shared" si="5"/>
        <v>75.781094821877</v>
      </c>
      <c r="J86" s="44">
        <v>4972</v>
      </c>
      <c r="K86" s="45">
        <v>1415.44553333333</v>
      </c>
    </row>
    <row r="87" spans="1:11">
      <c r="A87" s="38">
        <v>85</v>
      </c>
      <c r="B87" s="39">
        <v>377</v>
      </c>
      <c r="C87" s="40" t="s">
        <v>113</v>
      </c>
      <c r="D87" s="34" t="s">
        <v>21</v>
      </c>
      <c r="E87" s="39" t="s">
        <v>40</v>
      </c>
      <c r="F87" s="36">
        <v>2850.09642623627</v>
      </c>
      <c r="G87" s="37">
        <f t="shared" si="4"/>
        <v>95.0032142078756</v>
      </c>
      <c r="H87" s="36">
        <v>1637.83521688445</v>
      </c>
      <c r="I87" s="37">
        <f t="shared" si="5"/>
        <v>54.5945072294817</v>
      </c>
      <c r="J87" s="44">
        <v>8452.4</v>
      </c>
      <c r="K87" s="45">
        <v>2801.21551893334</v>
      </c>
    </row>
    <row r="88" spans="1:11">
      <c r="A88" s="38">
        <v>86</v>
      </c>
      <c r="B88" s="39">
        <v>746</v>
      </c>
      <c r="C88" s="40" t="s">
        <v>114</v>
      </c>
      <c r="D88" s="34" t="s">
        <v>51</v>
      </c>
      <c r="E88" s="39" t="s">
        <v>68</v>
      </c>
      <c r="F88" s="36">
        <v>3468.46210576867</v>
      </c>
      <c r="G88" s="37">
        <f t="shared" si="4"/>
        <v>115.615403525622</v>
      </c>
      <c r="H88" s="36">
        <v>2330.87757138404</v>
      </c>
      <c r="I88" s="37">
        <f t="shared" si="5"/>
        <v>77.6959190461347</v>
      </c>
      <c r="J88" s="44">
        <v>8452.4</v>
      </c>
      <c r="K88" s="45">
        <v>2615.35287786666</v>
      </c>
    </row>
    <row r="89" spans="1:11">
      <c r="A89" s="38">
        <v>87</v>
      </c>
      <c r="B89" s="39">
        <v>737</v>
      </c>
      <c r="C89" s="40" t="s">
        <v>115</v>
      </c>
      <c r="D89" s="34" t="s">
        <v>21</v>
      </c>
      <c r="E89" s="39" t="s">
        <v>68</v>
      </c>
      <c r="F89" s="36">
        <v>3496.93548387097</v>
      </c>
      <c r="G89" s="37">
        <f t="shared" si="4"/>
        <v>116.564516129032</v>
      </c>
      <c r="H89" s="36">
        <v>1000</v>
      </c>
      <c r="I89" s="37">
        <f t="shared" si="5"/>
        <v>33.3333333333333</v>
      </c>
      <c r="J89" s="44">
        <v>9154.2</v>
      </c>
      <c r="K89" s="45">
        <v>2561.116305</v>
      </c>
    </row>
    <row r="90" spans="1:11">
      <c r="A90" s="38">
        <v>88</v>
      </c>
      <c r="B90" s="39">
        <v>514</v>
      </c>
      <c r="C90" s="40" t="s">
        <v>116</v>
      </c>
      <c r="D90" s="34" t="s">
        <v>23</v>
      </c>
      <c r="E90" s="39" t="s">
        <v>68</v>
      </c>
      <c r="F90" s="36">
        <v>4743.17057982487</v>
      </c>
      <c r="G90" s="37">
        <f t="shared" si="4"/>
        <v>158.105685994162</v>
      </c>
      <c r="H90" s="36">
        <v>1000</v>
      </c>
      <c r="I90" s="37">
        <f t="shared" si="5"/>
        <v>33.3333333333333</v>
      </c>
      <c r="J90" s="44">
        <v>9322.5</v>
      </c>
      <c r="K90" s="45">
        <v>2784.82807625</v>
      </c>
    </row>
    <row r="91" spans="1:11">
      <c r="A91" s="38">
        <v>89</v>
      </c>
      <c r="B91" s="39">
        <v>379</v>
      </c>
      <c r="C91" s="40" t="s">
        <v>117</v>
      </c>
      <c r="D91" s="34" t="s">
        <v>39</v>
      </c>
      <c r="E91" s="39" t="s">
        <v>68</v>
      </c>
      <c r="F91" s="36">
        <v>4437.30208147287</v>
      </c>
      <c r="G91" s="37">
        <f t="shared" si="4"/>
        <v>147.910069382429</v>
      </c>
      <c r="H91" s="36">
        <v>3980.18386956291</v>
      </c>
      <c r="I91" s="37">
        <f t="shared" si="5"/>
        <v>132.672795652097</v>
      </c>
      <c r="J91" s="44">
        <v>10192.6</v>
      </c>
      <c r="K91" s="45">
        <v>2770.5882061</v>
      </c>
    </row>
    <row r="92" spans="1:11">
      <c r="A92" s="38">
        <v>90</v>
      </c>
      <c r="B92" s="39">
        <v>513</v>
      </c>
      <c r="C92" s="40" t="s">
        <v>118</v>
      </c>
      <c r="D92" s="34" t="s">
        <v>39</v>
      </c>
      <c r="E92" s="39" t="s">
        <v>68</v>
      </c>
      <c r="F92" s="36">
        <v>3668.51612903226</v>
      </c>
      <c r="G92" s="37">
        <f t="shared" si="4"/>
        <v>122.283870967742</v>
      </c>
      <c r="H92" s="36">
        <v>2123.8004600962</v>
      </c>
      <c r="I92" s="37">
        <f t="shared" si="5"/>
        <v>70.7933486698733</v>
      </c>
      <c r="J92" s="44">
        <v>9695.4</v>
      </c>
      <c r="K92" s="45">
        <v>3160.8118971</v>
      </c>
    </row>
    <row r="93" spans="1:11">
      <c r="A93" s="38">
        <v>91</v>
      </c>
      <c r="B93" s="39">
        <v>724</v>
      </c>
      <c r="C93" s="40" t="s">
        <v>119</v>
      </c>
      <c r="D93" s="34" t="s">
        <v>17</v>
      </c>
      <c r="E93" s="39" t="s">
        <v>68</v>
      </c>
      <c r="F93" s="36">
        <v>3386.32258064516</v>
      </c>
      <c r="G93" s="37">
        <f t="shared" si="4"/>
        <v>112.877419354839</v>
      </c>
      <c r="H93" s="36">
        <v>1000</v>
      </c>
      <c r="I93" s="37">
        <f t="shared" si="5"/>
        <v>33.3333333333333</v>
      </c>
      <c r="J93" s="44">
        <v>9322.5</v>
      </c>
      <c r="K93" s="45">
        <v>2846.1437125</v>
      </c>
    </row>
    <row r="94" spans="1:11">
      <c r="A94" s="38">
        <v>92</v>
      </c>
      <c r="B94" s="39">
        <v>387</v>
      </c>
      <c r="C94" s="40" t="s">
        <v>120</v>
      </c>
      <c r="D94" s="34" t="s">
        <v>21</v>
      </c>
      <c r="E94" s="39" t="s">
        <v>68</v>
      </c>
      <c r="F94" s="36">
        <v>3749.51612903226</v>
      </c>
      <c r="G94" s="37">
        <f t="shared" si="4"/>
        <v>124.983870967742</v>
      </c>
      <c r="H94" s="36">
        <v>1224.41370071079</v>
      </c>
      <c r="I94" s="37">
        <f t="shared" si="5"/>
        <v>40.813790023693</v>
      </c>
      <c r="J94" s="44">
        <v>10192.6</v>
      </c>
      <c r="K94" s="45">
        <v>2707.5520714</v>
      </c>
    </row>
    <row r="95" spans="1:11">
      <c r="A95" s="38">
        <v>93</v>
      </c>
      <c r="B95" s="39">
        <v>102934</v>
      </c>
      <c r="C95" s="40" t="s">
        <v>121</v>
      </c>
      <c r="D95" s="34" t="s">
        <v>39</v>
      </c>
      <c r="E95" s="39" t="s">
        <v>68</v>
      </c>
      <c r="F95" s="36">
        <v>3844.71772386728</v>
      </c>
      <c r="G95" s="37">
        <f t="shared" si="4"/>
        <v>128.157257462243</v>
      </c>
      <c r="H95" s="36">
        <v>1099.77903219006</v>
      </c>
      <c r="I95" s="37">
        <f t="shared" si="5"/>
        <v>36.659301073002</v>
      </c>
      <c r="J95" s="44">
        <v>9819.7</v>
      </c>
      <c r="K95" s="45">
        <v>2650.90984583333</v>
      </c>
    </row>
    <row r="96" spans="1:11">
      <c r="A96" s="38">
        <v>94</v>
      </c>
      <c r="B96" s="39">
        <v>730</v>
      </c>
      <c r="C96" s="40" t="s">
        <v>122</v>
      </c>
      <c r="D96" s="34" t="s">
        <v>47</v>
      </c>
      <c r="E96" s="39" t="s">
        <v>32</v>
      </c>
      <c r="F96" s="36">
        <v>3475.16129032258</v>
      </c>
      <c r="G96" s="37">
        <f t="shared" si="4"/>
        <v>115.838709677419</v>
      </c>
      <c r="H96" s="36">
        <v>1263.28817596696</v>
      </c>
      <c r="I96" s="37">
        <f t="shared" si="5"/>
        <v>42.1096058655653</v>
      </c>
      <c r="J96" s="44">
        <v>11704</v>
      </c>
      <c r="K96" s="45">
        <v>3331.93373333333</v>
      </c>
    </row>
    <row r="97" spans="1:11">
      <c r="A97" s="38">
        <v>95</v>
      </c>
      <c r="B97" s="39">
        <v>311</v>
      </c>
      <c r="C97" s="40" t="s">
        <v>123</v>
      </c>
      <c r="D97" s="34" t="s">
        <v>47</v>
      </c>
      <c r="E97" s="39" t="s">
        <v>24</v>
      </c>
      <c r="F97" s="36">
        <v>2682.58064516129</v>
      </c>
      <c r="G97" s="37">
        <f t="shared" si="4"/>
        <v>89.4193548387098</v>
      </c>
      <c r="H97" s="36">
        <v>1002.88438689036</v>
      </c>
      <c r="I97" s="37">
        <f t="shared" si="5"/>
        <v>33.429479563012</v>
      </c>
      <c r="J97" s="44">
        <v>7400.8</v>
      </c>
      <c r="K97" s="45">
        <v>1670.97729333333</v>
      </c>
    </row>
    <row r="98" spans="1:11">
      <c r="A98" s="38">
        <v>96</v>
      </c>
      <c r="B98" s="39">
        <v>744</v>
      </c>
      <c r="C98" s="40" t="s">
        <v>124</v>
      </c>
      <c r="D98" s="34" t="s">
        <v>17</v>
      </c>
      <c r="E98" s="39" t="s">
        <v>68</v>
      </c>
      <c r="F98" s="36">
        <v>3668.51612903226</v>
      </c>
      <c r="G98" s="37">
        <f t="shared" si="4"/>
        <v>122.283870967742</v>
      </c>
      <c r="H98" s="36">
        <v>1036.14489499143</v>
      </c>
      <c r="I98" s="37">
        <f t="shared" si="5"/>
        <v>34.538163166381</v>
      </c>
      <c r="J98" s="44">
        <v>10192.6</v>
      </c>
      <c r="K98" s="45">
        <v>2751.57730833333</v>
      </c>
    </row>
    <row r="99" spans="1:11">
      <c r="A99" s="38">
        <v>97</v>
      </c>
      <c r="B99" s="39">
        <v>373</v>
      </c>
      <c r="C99" s="40" t="s">
        <v>125</v>
      </c>
      <c r="D99" s="34" t="s">
        <v>17</v>
      </c>
      <c r="E99" s="39" t="s">
        <v>68</v>
      </c>
      <c r="F99" s="36">
        <v>4232.90322580645</v>
      </c>
      <c r="G99" s="37">
        <f t="shared" si="4"/>
        <v>141.096774193548</v>
      </c>
      <c r="H99" s="36">
        <v>4220.43702535079</v>
      </c>
      <c r="I99" s="37">
        <f t="shared" si="5"/>
        <v>140.68123417836</v>
      </c>
      <c r="J99" s="44">
        <v>11435.6</v>
      </c>
      <c r="K99" s="45">
        <v>3564.23827833334</v>
      </c>
    </row>
    <row r="100" spans="1:11">
      <c r="A100" s="38">
        <v>98</v>
      </c>
      <c r="B100" s="39">
        <v>578</v>
      </c>
      <c r="C100" s="40" t="s">
        <v>126</v>
      </c>
      <c r="D100" s="34" t="s">
        <v>47</v>
      </c>
      <c r="E100" s="39" t="s">
        <v>40</v>
      </c>
      <c r="F100" s="36">
        <v>3712.41290322581</v>
      </c>
      <c r="G100" s="37">
        <f t="shared" ref="G100:G143" si="6">F100/30</f>
        <v>123.747096774194</v>
      </c>
      <c r="H100" s="36">
        <v>1537.33651391652</v>
      </c>
      <c r="I100" s="37">
        <f t="shared" ref="I100:I144" si="7">H100/30</f>
        <v>51.244550463884</v>
      </c>
      <c r="J100" s="44">
        <v>9446.8</v>
      </c>
      <c r="K100" s="45">
        <v>2874.81868666667</v>
      </c>
    </row>
    <row r="101" spans="1:11">
      <c r="A101" s="38">
        <v>99</v>
      </c>
      <c r="B101" s="39">
        <v>546</v>
      </c>
      <c r="C101" s="40" t="s">
        <v>127</v>
      </c>
      <c r="D101" s="34" t="s">
        <v>17</v>
      </c>
      <c r="E101" s="39" t="s">
        <v>68</v>
      </c>
      <c r="F101" s="36">
        <v>4335.14683427068</v>
      </c>
      <c r="G101" s="37">
        <f t="shared" si="6"/>
        <v>144.504894475689</v>
      </c>
      <c r="H101" s="36">
        <v>3453.32278822315</v>
      </c>
      <c r="I101" s="37">
        <f t="shared" si="7"/>
        <v>115.110759607438</v>
      </c>
      <c r="J101" s="44">
        <v>11559.9</v>
      </c>
      <c r="K101" s="45">
        <v>3846.9613215</v>
      </c>
    </row>
    <row r="102" spans="1:11">
      <c r="A102" s="38">
        <v>100</v>
      </c>
      <c r="B102" s="39">
        <v>709</v>
      </c>
      <c r="C102" s="40" t="s">
        <v>128</v>
      </c>
      <c r="D102" s="34" t="s">
        <v>47</v>
      </c>
      <c r="E102" s="39" t="s">
        <v>40</v>
      </c>
      <c r="F102" s="36">
        <v>6104.70347905112</v>
      </c>
      <c r="G102" s="37">
        <f t="shared" si="6"/>
        <v>203.490115968371</v>
      </c>
      <c r="H102" s="36">
        <v>1295.66035734293</v>
      </c>
      <c r="I102" s="37">
        <f t="shared" si="7"/>
        <v>43.1886785780977</v>
      </c>
      <c r="J102" s="44">
        <v>9819.7</v>
      </c>
      <c r="K102" s="45">
        <v>2988.29837166667</v>
      </c>
    </row>
    <row r="103" spans="1:11">
      <c r="A103" s="38">
        <v>101</v>
      </c>
      <c r="B103" s="39">
        <v>585</v>
      </c>
      <c r="C103" s="40" t="s">
        <v>129</v>
      </c>
      <c r="D103" s="34" t="s">
        <v>47</v>
      </c>
      <c r="E103" s="39" t="s">
        <v>68</v>
      </c>
      <c r="F103" s="36">
        <v>6858.87096774193</v>
      </c>
      <c r="G103" s="37">
        <f t="shared" si="6"/>
        <v>228.629032258064</v>
      </c>
      <c r="H103" s="36">
        <v>1972.0374880354</v>
      </c>
      <c r="I103" s="37">
        <f t="shared" si="7"/>
        <v>65.7345829345133</v>
      </c>
      <c r="J103" s="44">
        <v>11088</v>
      </c>
      <c r="K103" s="45">
        <v>3483.1104</v>
      </c>
    </row>
    <row r="104" spans="1:11">
      <c r="A104" s="38">
        <v>102</v>
      </c>
      <c r="B104" s="39">
        <v>114685</v>
      </c>
      <c r="C104" s="40" t="s">
        <v>130</v>
      </c>
      <c r="D104" s="34" t="s">
        <v>17</v>
      </c>
      <c r="E104" s="39" t="s">
        <v>131</v>
      </c>
      <c r="F104" s="36">
        <v>5349.56481407461</v>
      </c>
      <c r="G104" s="37">
        <f t="shared" si="6"/>
        <v>178.31882713582</v>
      </c>
      <c r="H104" s="36">
        <v>5849.10888419449</v>
      </c>
      <c r="I104" s="37">
        <f t="shared" si="7"/>
        <v>194.970296139816</v>
      </c>
      <c r="J104" s="44">
        <v>41250</v>
      </c>
      <c r="K104" s="45">
        <v>8098.74999999999</v>
      </c>
    </row>
    <row r="105" spans="1:11">
      <c r="A105" s="38">
        <v>103</v>
      </c>
      <c r="B105" s="39">
        <v>742</v>
      </c>
      <c r="C105" s="40" t="s">
        <v>132</v>
      </c>
      <c r="D105" s="34" t="s">
        <v>36</v>
      </c>
      <c r="E105" s="39" t="s">
        <v>95</v>
      </c>
      <c r="F105" s="36">
        <v>2977.51250234832</v>
      </c>
      <c r="G105" s="37">
        <f t="shared" si="6"/>
        <v>99.250416744944</v>
      </c>
      <c r="H105" s="36">
        <v>1000</v>
      </c>
      <c r="I105" s="37">
        <f t="shared" si="7"/>
        <v>33.3333333333333</v>
      </c>
      <c r="J105" s="44">
        <v>11808.5</v>
      </c>
      <c r="K105" s="45">
        <v>2492.28232916666</v>
      </c>
    </row>
    <row r="106" spans="1:11">
      <c r="A106" s="38">
        <v>104</v>
      </c>
      <c r="B106" s="39">
        <v>581</v>
      </c>
      <c r="C106" s="40" t="s">
        <v>133</v>
      </c>
      <c r="D106" s="34" t="s">
        <v>47</v>
      </c>
      <c r="E106" s="39" t="s">
        <v>68</v>
      </c>
      <c r="F106" s="36">
        <v>4185.87096774193</v>
      </c>
      <c r="G106" s="37">
        <f t="shared" si="6"/>
        <v>139.529032258064</v>
      </c>
      <c r="H106" s="36">
        <v>1955.88456140529</v>
      </c>
      <c r="I106" s="37">
        <f t="shared" si="7"/>
        <v>65.196152046843</v>
      </c>
      <c r="J106" s="44">
        <v>10964.8</v>
      </c>
      <c r="K106" s="45">
        <v>2979.41393493333</v>
      </c>
    </row>
    <row r="107" spans="1:11">
      <c r="A107" s="38">
        <v>105</v>
      </c>
      <c r="B107" s="39">
        <v>707</v>
      </c>
      <c r="C107" s="40" t="s">
        <v>134</v>
      </c>
      <c r="D107" s="34" t="s">
        <v>21</v>
      </c>
      <c r="E107" s="39" t="s">
        <v>32</v>
      </c>
      <c r="F107" s="36">
        <v>4916.43870967742</v>
      </c>
      <c r="G107" s="37">
        <f t="shared" si="6"/>
        <v>163.881290322581</v>
      </c>
      <c r="H107" s="36">
        <v>7688.07601353715</v>
      </c>
      <c r="I107" s="37">
        <f t="shared" si="7"/>
        <v>256.269200451238</v>
      </c>
      <c r="J107" s="44">
        <v>12100</v>
      </c>
      <c r="K107" s="45">
        <v>3801.01333333333</v>
      </c>
    </row>
    <row r="108" spans="1:11">
      <c r="A108" s="38">
        <v>106</v>
      </c>
      <c r="B108" s="39">
        <v>712</v>
      </c>
      <c r="C108" s="40" t="s">
        <v>135</v>
      </c>
      <c r="D108" s="34" t="s">
        <v>21</v>
      </c>
      <c r="E108" s="39" t="s">
        <v>32</v>
      </c>
      <c r="F108" s="36">
        <v>4943.66982858793</v>
      </c>
      <c r="G108" s="37">
        <f t="shared" si="6"/>
        <v>164.788994286264</v>
      </c>
      <c r="H108" s="36">
        <v>3260.44203097516</v>
      </c>
      <c r="I108" s="37">
        <f t="shared" si="7"/>
        <v>108.681401032505</v>
      </c>
      <c r="J108" s="44">
        <v>12100</v>
      </c>
      <c r="K108" s="45">
        <v>3979.18583333333</v>
      </c>
    </row>
    <row r="109" spans="1:11">
      <c r="A109" s="38">
        <v>107</v>
      </c>
      <c r="B109" s="39">
        <v>385</v>
      </c>
      <c r="C109" s="40" t="s">
        <v>136</v>
      </c>
      <c r="D109" s="34" t="s">
        <v>23</v>
      </c>
      <c r="E109" s="39" t="s">
        <v>95</v>
      </c>
      <c r="F109" s="36">
        <v>5101.71195169145</v>
      </c>
      <c r="G109" s="37">
        <f t="shared" si="6"/>
        <v>170.057065056382</v>
      </c>
      <c r="H109" s="36">
        <v>4183.72672169549</v>
      </c>
      <c r="I109" s="37">
        <f t="shared" si="7"/>
        <v>139.45755738985</v>
      </c>
      <c r="J109" s="44">
        <v>13552</v>
      </c>
      <c r="K109" s="45">
        <v>3065.137152</v>
      </c>
    </row>
    <row r="110" spans="1:11">
      <c r="A110" s="38">
        <v>108</v>
      </c>
      <c r="B110" s="39">
        <v>571</v>
      </c>
      <c r="C110" s="40" t="s">
        <v>137</v>
      </c>
      <c r="D110" s="34" t="s">
        <v>21</v>
      </c>
      <c r="E110" s="39" t="s">
        <v>95</v>
      </c>
      <c r="F110" s="36">
        <v>4778.60003054229</v>
      </c>
      <c r="G110" s="37">
        <f t="shared" si="6"/>
        <v>159.286667684743</v>
      </c>
      <c r="H110" s="36">
        <v>4710.49972625717</v>
      </c>
      <c r="I110" s="37">
        <f t="shared" si="7"/>
        <v>157.016657541906</v>
      </c>
      <c r="J110" s="44">
        <v>18150</v>
      </c>
      <c r="K110" s="45">
        <v>4988.83000000001</v>
      </c>
    </row>
    <row r="111" spans="1:11">
      <c r="A111" s="38">
        <v>109</v>
      </c>
      <c r="B111" s="39">
        <v>343</v>
      </c>
      <c r="C111" s="40" t="s">
        <v>138</v>
      </c>
      <c r="D111" s="34" t="s">
        <v>39</v>
      </c>
      <c r="E111" s="39" t="s">
        <v>95</v>
      </c>
      <c r="F111" s="36">
        <v>5334.67741935484</v>
      </c>
      <c r="G111" s="37">
        <f t="shared" si="6"/>
        <v>177.822580645161</v>
      </c>
      <c r="H111" s="36">
        <v>5126.50295730636</v>
      </c>
      <c r="I111" s="37">
        <f t="shared" si="7"/>
        <v>170.883431910212</v>
      </c>
      <c r="J111" s="44">
        <v>21175</v>
      </c>
      <c r="K111" s="45">
        <v>6400.25315416667</v>
      </c>
    </row>
    <row r="112" spans="1:11">
      <c r="A112" s="38">
        <v>110</v>
      </c>
      <c r="B112" s="39">
        <v>341</v>
      </c>
      <c r="C112" s="40" t="s">
        <v>139</v>
      </c>
      <c r="D112" s="34" t="s">
        <v>51</v>
      </c>
      <c r="E112" s="39" t="s">
        <v>95</v>
      </c>
      <c r="F112" s="36">
        <v>6131.95397402598</v>
      </c>
      <c r="G112" s="37">
        <f t="shared" si="6"/>
        <v>204.398465800866</v>
      </c>
      <c r="H112" s="36">
        <v>5025.23085976488</v>
      </c>
      <c r="I112" s="37">
        <f t="shared" si="7"/>
        <v>167.507695325496</v>
      </c>
      <c r="J112" s="44">
        <v>16445</v>
      </c>
      <c r="K112" s="45">
        <v>5060.9898625</v>
      </c>
    </row>
    <row r="113" spans="1:11">
      <c r="A113" s="38">
        <v>111</v>
      </c>
      <c r="B113" s="39">
        <v>337</v>
      </c>
      <c r="C113" s="40" t="s">
        <v>140</v>
      </c>
      <c r="D113" s="34" t="s">
        <v>17</v>
      </c>
      <c r="E113" s="39" t="s">
        <v>131</v>
      </c>
      <c r="F113" s="36">
        <v>5080.11690058822</v>
      </c>
      <c r="G113" s="37">
        <f t="shared" si="6"/>
        <v>169.337230019607</v>
      </c>
      <c r="H113" s="36">
        <v>8000</v>
      </c>
      <c r="I113" s="37">
        <f t="shared" si="7"/>
        <v>266.666666666667</v>
      </c>
      <c r="J113" s="44">
        <v>30250</v>
      </c>
      <c r="K113" s="45">
        <v>7530.75766666668</v>
      </c>
    </row>
    <row r="114" spans="1:11">
      <c r="A114" s="38">
        <v>112</v>
      </c>
      <c r="B114" s="39">
        <v>517</v>
      </c>
      <c r="C114" s="40" t="s">
        <v>141</v>
      </c>
      <c r="D114" s="34" t="s">
        <v>17</v>
      </c>
      <c r="E114" s="39" t="s">
        <v>131</v>
      </c>
      <c r="F114" s="36">
        <v>4420.16129032258</v>
      </c>
      <c r="G114" s="37">
        <f t="shared" si="6"/>
        <v>147.338709677419</v>
      </c>
      <c r="H114" s="36">
        <v>10004.8093668933</v>
      </c>
      <c r="I114" s="37">
        <f t="shared" si="7"/>
        <v>333.49364556311</v>
      </c>
      <c r="J114" s="44">
        <v>35090</v>
      </c>
      <c r="K114" s="45">
        <v>7592.04900666665</v>
      </c>
    </row>
    <row r="115" spans="1:11">
      <c r="A115" s="38">
        <v>113</v>
      </c>
      <c r="B115" s="39">
        <v>750</v>
      </c>
      <c r="C115" s="40" t="s">
        <v>142</v>
      </c>
      <c r="D115" s="34" t="s">
        <v>36</v>
      </c>
      <c r="E115" s="39" t="s">
        <v>131</v>
      </c>
      <c r="F115" s="36">
        <v>7012.17603067773</v>
      </c>
      <c r="G115" s="37">
        <f t="shared" si="6"/>
        <v>233.739201022591</v>
      </c>
      <c r="H115" s="36">
        <v>10300</v>
      </c>
      <c r="I115" s="37">
        <f t="shared" si="7"/>
        <v>343.333333333333</v>
      </c>
      <c r="J115" s="44">
        <v>35090</v>
      </c>
      <c r="K115" s="45">
        <v>11129.723385</v>
      </c>
    </row>
    <row r="116" spans="1:11">
      <c r="A116" s="38">
        <v>114</v>
      </c>
      <c r="B116" s="39">
        <v>582</v>
      </c>
      <c r="C116" s="40" t="s">
        <v>143</v>
      </c>
      <c r="D116" s="34" t="s">
        <v>39</v>
      </c>
      <c r="E116" s="39" t="s">
        <v>131</v>
      </c>
      <c r="F116" s="36">
        <v>5791.93548387097</v>
      </c>
      <c r="G116" s="37">
        <f t="shared" si="6"/>
        <v>193.064516129032</v>
      </c>
      <c r="H116" s="36">
        <v>4612.11883840856</v>
      </c>
      <c r="I116" s="37">
        <f t="shared" si="7"/>
        <v>153.737294613619</v>
      </c>
      <c r="J116" s="44">
        <v>45144</v>
      </c>
      <c r="K116" s="45">
        <v>6319.51293600002</v>
      </c>
    </row>
    <row r="117" spans="1:11">
      <c r="A117" s="38">
        <v>115</v>
      </c>
      <c r="B117" s="39">
        <v>307</v>
      </c>
      <c r="C117" s="40" t="s">
        <v>144</v>
      </c>
      <c r="D117" s="34" t="s">
        <v>36</v>
      </c>
      <c r="E117" s="39" t="s">
        <v>145</v>
      </c>
      <c r="F117" s="36">
        <v>18000</v>
      </c>
      <c r="G117" s="37">
        <f t="shared" si="6"/>
        <v>600</v>
      </c>
      <c r="H117" s="36">
        <v>11000</v>
      </c>
      <c r="I117" s="37">
        <f t="shared" si="7"/>
        <v>366.666666666667</v>
      </c>
      <c r="J117" s="44">
        <v>90288</v>
      </c>
      <c r="K117" s="45">
        <v>23044.5072</v>
      </c>
    </row>
    <row r="118" spans="1:11">
      <c r="A118" s="38">
        <v>116</v>
      </c>
      <c r="B118" s="39">
        <v>591</v>
      </c>
      <c r="C118" s="40" t="s">
        <v>146</v>
      </c>
      <c r="D118" s="34" t="s">
        <v>51</v>
      </c>
      <c r="E118" s="39" t="s">
        <v>15</v>
      </c>
      <c r="F118" s="36">
        <v>760.064516129033</v>
      </c>
      <c r="G118" s="37">
        <f t="shared" si="6"/>
        <v>25.3354838709678</v>
      </c>
      <c r="H118" s="36">
        <v>1000</v>
      </c>
      <c r="I118" s="37">
        <f t="shared" si="7"/>
        <v>33.3333333333333</v>
      </c>
      <c r="J118" s="44">
        <v>1947</v>
      </c>
      <c r="K118" s="45">
        <v>541.8549675</v>
      </c>
    </row>
    <row r="119" spans="1:11">
      <c r="A119" s="38">
        <v>117</v>
      </c>
      <c r="B119" s="39">
        <v>549</v>
      </c>
      <c r="C119" s="40" t="s">
        <v>147</v>
      </c>
      <c r="D119" s="34" t="s">
        <v>51</v>
      </c>
      <c r="E119" s="39" t="s">
        <v>24</v>
      </c>
      <c r="F119" s="36">
        <v>1941.67741935484</v>
      </c>
      <c r="G119" s="37">
        <f t="shared" si="6"/>
        <v>64.7225806451613</v>
      </c>
      <c r="H119" s="36">
        <v>1000</v>
      </c>
      <c r="I119" s="37">
        <f t="shared" si="7"/>
        <v>33.3333333333333</v>
      </c>
      <c r="J119" s="44">
        <v>4932.4</v>
      </c>
      <c r="K119" s="45">
        <v>1421.60317493333</v>
      </c>
    </row>
    <row r="120" spans="1:11">
      <c r="A120" s="38">
        <v>118</v>
      </c>
      <c r="B120" s="39">
        <v>365</v>
      </c>
      <c r="C120" s="40" t="s">
        <v>148</v>
      </c>
      <c r="D120" s="34" t="s">
        <v>39</v>
      </c>
      <c r="E120" s="39" t="s">
        <v>32</v>
      </c>
      <c r="F120" s="36">
        <v>3950.70967741935</v>
      </c>
      <c r="G120" s="37">
        <f t="shared" si="6"/>
        <v>131.690322580645</v>
      </c>
      <c r="H120" s="36">
        <v>1709.60433999691</v>
      </c>
      <c r="I120" s="37">
        <f t="shared" si="7"/>
        <v>56.9868113332303</v>
      </c>
      <c r="J120" s="44">
        <v>13051.5</v>
      </c>
      <c r="K120" s="45">
        <v>3688.63885775</v>
      </c>
    </row>
    <row r="121" spans="1:11">
      <c r="A121" s="38">
        <v>119</v>
      </c>
      <c r="B121" s="39">
        <v>116482</v>
      </c>
      <c r="C121" s="40" t="s">
        <v>149</v>
      </c>
      <c r="D121" s="34" t="s">
        <v>17</v>
      </c>
      <c r="E121" s="39" t="s">
        <v>24</v>
      </c>
      <c r="F121" s="36">
        <v>2136.77419354839</v>
      </c>
      <c r="G121" s="37">
        <f t="shared" si="6"/>
        <v>71.2258064516129</v>
      </c>
      <c r="H121" s="36">
        <v>1000</v>
      </c>
      <c r="I121" s="37">
        <f t="shared" si="7"/>
        <v>33.3333333333333</v>
      </c>
      <c r="J121" s="44">
        <v>5500</v>
      </c>
      <c r="K121" s="45">
        <v>1654.84458333333</v>
      </c>
    </row>
    <row r="122" spans="1:11">
      <c r="A122" s="38">
        <v>120</v>
      </c>
      <c r="B122" s="39">
        <v>116919</v>
      </c>
      <c r="C122" s="40" t="s">
        <v>150</v>
      </c>
      <c r="D122" s="34" t="s">
        <v>36</v>
      </c>
      <c r="E122" s="39" t="s">
        <v>15</v>
      </c>
      <c r="F122" s="36">
        <v>2156.80645161291</v>
      </c>
      <c r="G122" s="37">
        <f t="shared" si="6"/>
        <v>71.8935483870969</v>
      </c>
      <c r="H122" s="36">
        <v>1037.24531089501</v>
      </c>
      <c r="I122" s="37">
        <f t="shared" si="7"/>
        <v>34.5748436965003</v>
      </c>
      <c r="J122" s="44">
        <v>5225</v>
      </c>
      <c r="K122" s="45">
        <v>1692.63875</v>
      </c>
    </row>
    <row r="123" spans="1:11">
      <c r="A123" s="38">
        <v>121</v>
      </c>
      <c r="B123" s="39">
        <v>115971</v>
      </c>
      <c r="C123" s="40" t="s">
        <v>151</v>
      </c>
      <c r="D123" s="34" t="s">
        <v>39</v>
      </c>
      <c r="E123" s="39" t="s">
        <v>15</v>
      </c>
      <c r="F123" s="36">
        <v>2097.35506832701</v>
      </c>
      <c r="G123" s="37">
        <f t="shared" si="6"/>
        <v>69.9118356109004</v>
      </c>
      <c r="H123" s="36">
        <v>1000</v>
      </c>
      <c r="I123" s="37">
        <f t="shared" si="7"/>
        <v>33.3333333333333</v>
      </c>
      <c r="J123" s="44">
        <v>4812.5</v>
      </c>
      <c r="K123" s="45">
        <v>1322.79583333333</v>
      </c>
    </row>
    <row r="124" spans="1:11">
      <c r="A124" s="38">
        <v>122</v>
      </c>
      <c r="B124" s="39">
        <v>116773</v>
      </c>
      <c r="C124" s="40" t="s">
        <v>152</v>
      </c>
      <c r="D124" s="34" t="s">
        <v>19</v>
      </c>
      <c r="E124" s="39" t="s">
        <v>15</v>
      </c>
      <c r="F124" s="36">
        <v>2013.25620286508</v>
      </c>
      <c r="G124" s="37">
        <f t="shared" si="6"/>
        <v>67.1085400955027</v>
      </c>
      <c r="H124" s="36">
        <v>1000</v>
      </c>
      <c r="I124" s="37">
        <f t="shared" si="7"/>
        <v>33.3333333333333</v>
      </c>
      <c r="J124" s="44">
        <v>3987.5</v>
      </c>
      <c r="K124" s="45">
        <v>1252.60666666667</v>
      </c>
    </row>
    <row r="125" spans="1:11">
      <c r="A125" s="38">
        <v>123</v>
      </c>
      <c r="B125" s="39">
        <v>117184</v>
      </c>
      <c r="C125" s="40" t="s">
        <v>153</v>
      </c>
      <c r="D125" s="34" t="s">
        <v>17</v>
      </c>
      <c r="E125" s="39" t="s">
        <v>40</v>
      </c>
      <c r="F125" s="36">
        <v>3098.32258064516</v>
      </c>
      <c r="G125" s="37">
        <f t="shared" si="6"/>
        <v>103.277419354839</v>
      </c>
      <c r="H125" s="36">
        <v>2249.14294296734</v>
      </c>
      <c r="I125" s="37">
        <f t="shared" si="7"/>
        <v>74.9714314322447</v>
      </c>
      <c r="J125" s="44">
        <v>7975</v>
      </c>
      <c r="K125" s="45">
        <v>2583.50125</v>
      </c>
    </row>
    <row r="126" spans="1:11">
      <c r="A126" s="38">
        <v>124</v>
      </c>
      <c r="B126" s="39">
        <v>117491</v>
      </c>
      <c r="C126" s="40" t="s">
        <v>154</v>
      </c>
      <c r="D126" s="34" t="s">
        <v>39</v>
      </c>
      <c r="E126" s="39" t="s">
        <v>32</v>
      </c>
      <c r="F126" s="36">
        <v>3004.83870967742</v>
      </c>
      <c r="G126" s="37">
        <f t="shared" si="6"/>
        <v>100.161290322581</v>
      </c>
      <c r="H126" s="36">
        <v>1000</v>
      </c>
      <c r="I126" s="37">
        <f t="shared" si="7"/>
        <v>33.3333333333333</v>
      </c>
      <c r="J126" s="44">
        <v>13750</v>
      </c>
      <c r="K126" s="45">
        <v>3509.45833333333</v>
      </c>
    </row>
    <row r="127" spans="1:11">
      <c r="A127" s="38">
        <v>125</v>
      </c>
      <c r="B127" s="39">
        <v>117923</v>
      </c>
      <c r="C127" s="40" t="s">
        <v>155</v>
      </c>
      <c r="D127" s="34" t="s">
        <v>51</v>
      </c>
      <c r="E127" s="39" t="s">
        <v>24</v>
      </c>
      <c r="F127" s="36">
        <v>1495.74193548387</v>
      </c>
      <c r="G127" s="37">
        <f t="shared" si="6"/>
        <v>49.8580645161291</v>
      </c>
      <c r="H127" s="36">
        <v>1000</v>
      </c>
      <c r="I127" s="37">
        <f t="shared" si="7"/>
        <v>33.3333333333333</v>
      </c>
      <c r="J127" s="44">
        <v>3850</v>
      </c>
      <c r="K127" s="45">
        <v>1170.1074</v>
      </c>
    </row>
    <row r="128" spans="1:11">
      <c r="A128" s="38">
        <v>126</v>
      </c>
      <c r="B128" s="39">
        <v>117637</v>
      </c>
      <c r="C128" s="40" t="s">
        <v>156</v>
      </c>
      <c r="D128" s="34" t="s">
        <v>51</v>
      </c>
      <c r="E128" s="39" t="s">
        <v>15</v>
      </c>
      <c r="F128" s="36">
        <v>1996.85611423365</v>
      </c>
      <c r="G128" s="37">
        <f t="shared" si="6"/>
        <v>66.5618704744551</v>
      </c>
      <c r="H128" s="36">
        <v>1000</v>
      </c>
      <c r="I128" s="37">
        <f t="shared" si="7"/>
        <v>33.3333333333333</v>
      </c>
      <c r="J128" s="44">
        <v>4125</v>
      </c>
      <c r="K128" s="45">
        <v>1209.143375</v>
      </c>
    </row>
    <row r="129" spans="1:11">
      <c r="A129" s="38">
        <v>127</v>
      </c>
      <c r="B129" s="39">
        <v>117310</v>
      </c>
      <c r="C129" s="40" t="s">
        <v>157</v>
      </c>
      <c r="D129" s="34" t="s">
        <v>39</v>
      </c>
      <c r="E129" s="39" t="s">
        <v>24</v>
      </c>
      <c r="F129" s="36">
        <v>2537.41935483871</v>
      </c>
      <c r="G129" s="37">
        <f t="shared" si="6"/>
        <v>84.5806451612902</v>
      </c>
      <c r="H129" s="36">
        <v>1268.84297117873</v>
      </c>
      <c r="I129" s="37">
        <f t="shared" si="7"/>
        <v>42.2947657059577</v>
      </c>
      <c r="J129" s="44">
        <v>5500</v>
      </c>
      <c r="K129" s="45">
        <v>1637.56725</v>
      </c>
    </row>
    <row r="130" spans="1:11">
      <c r="A130" s="38">
        <v>128</v>
      </c>
      <c r="B130" s="39">
        <v>118074</v>
      </c>
      <c r="C130" s="40" t="s">
        <v>158</v>
      </c>
      <c r="D130" s="34" t="s">
        <v>21</v>
      </c>
      <c r="E130" s="39" t="s">
        <v>24</v>
      </c>
      <c r="F130" s="36">
        <v>2670.96774193549</v>
      </c>
      <c r="G130" s="37">
        <f t="shared" si="6"/>
        <v>89.0322580645162</v>
      </c>
      <c r="H130" s="36">
        <v>1000</v>
      </c>
      <c r="I130" s="37">
        <f t="shared" si="7"/>
        <v>33.3333333333333</v>
      </c>
      <c r="J130" s="44">
        <v>7562.5</v>
      </c>
      <c r="K130" s="45">
        <v>2200.430375</v>
      </c>
    </row>
    <row r="131" spans="1:11">
      <c r="A131" s="38">
        <v>129</v>
      </c>
      <c r="B131" s="39">
        <v>118151</v>
      </c>
      <c r="C131" s="40" t="s">
        <v>159</v>
      </c>
      <c r="D131" s="34" t="s">
        <v>39</v>
      </c>
      <c r="E131" s="39" t="s">
        <v>24</v>
      </c>
      <c r="F131" s="36">
        <v>1947.49055566702</v>
      </c>
      <c r="G131" s="37">
        <f t="shared" si="6"/>
        <v>64.9163518555673</v>
      </c>
      <c r="H131" s="36">
        <v>1000</v>
      </c>
      <c r="I131" s="37">
        <f t="shared" si="7"/>
        <v>33.3333333333333</v>
      </c>
      <c r="J131" s="44">
        <v>5500</v>
      </c>
      <c r="K131" s="45">
        <v>1241.80833333333</v>
      </c>
    </row>
    <row r="132" spans="1:11">
      <c r="A132" s="38">
        <v>130</v>
      </c>
      <c r="B132" s="39">
        <v>118951</v>
      </c>
      <c r="C132" s="40" t="s">
        <v>160</v>
      </c>
      <c r="D132" s="34" t="s">
        <v>19</v>
      </c>
      <c r="E132" s="39" t="s">
        <v>15</v>
      </c>
      <c r="F132" s="36">
        <v>1862.51606593131</v>
      </c>
      <c r="G132" s="37">
        <f t="shared" si="6"/>
        <v>62.0838688643771</v>
      </c>
      <c r="H132" s="36">
        <v>1000</v>
      </c>
      <c r="I132" s="37">
        <f t="shared" si="7"/>
        <v>33.3333333333333</v>
      </c>
      <c r="J132" s="44">
        <v>4812.5</v>
      </c>
      <c r="K132" s="45">
        <v>1461.21696875</v>
      </c>
    </row>
    <row r="133" spans="1:11">
      <c r="A133" s="38">
        <v>131</v>
      </c>
      <c r="B133" s="39">
        <v>118758</v>
      </c>
      <c r="C133" s="40" t="s">
        <v>161</v>
      </c>
      <c r="D133" s="34" t="s">
        <v>17</v>
      </c>
      <c r="E133" s="39" t="s">
        <v>15</v>
      </c>
      <c r="F133" s="36">
        <v>1469.90004034401</v>
      </c>
      <c r="G133" s="37">
        <f t="shared" si="6"/>
        <v>48.9966680114669</v>
      </c>
      <c r="H133" s="36">
        <v>1000</v>
      </c>
      <c r="I133" s="37">
        <f t="shared" si="7"/>
        <v>33.3333333333333</v>
      </c>
      <c r="J133" s="44">
        <v>3437.5</v>
      </c>
      <c r="K133" s="45">
        <v>963.75125</v>
      </c>
    </row>
    <row r="134" spans="1:11">
      <c r="A134" s="38">
        <v>132</v>
      </c>
      <c r="B134" s="39">
        <v>120844</v>
      </c>
      <c r="C134" s="40" t="s">
        <v>162</v>
      </c>
      <c r="D134" s="34" t="s">
        <v>47</v>
      </c>
      <c r="E134" s="39" t="s">
        <v>24</v>
      </c>
      <c r="F134" s="36">
        <v>2938.06451612903</v>
      </c>
      <c r="G134" s="37">
        <f t="shared" si="6"/>
        <v>97.9354838709678</v>
      </c>
      <c r="H134" s="36">
        <v>1000</v>
      </c>
      <c r="I134" s="37">
        <f t="shared" si="7"/>
        <v>33.3333333333333</v>
      </c>
      <c r="J134" s="44">
        <v>6875</v>
      </c>
      <c r="K134" s="45">
        <v>1484.77083333334</v>
      </c>
    </row>
    <row r="135" spans="1:11">
      <c r="A135" s="38">
        <v>133</v>
      </c>
      <c r="B135" s="39">
        <v>119263</v>
      </c>
      <c r="C135" s="40" t="s">
        <v>163</v>
      </c>
      <c r="D135" s="34" t="s">
        <v>19</v>
      </c>
      <c r="E135" s="39" t="s">
        <v>15</v>
      </c>
      <c r="F135" s="36">
        <v>1527.7935483871</v>
      </c>
      <c r="G135" s="37">
        <f t="shared" si="6"/>
        <v>50.9264516129033</v>
      </c>
      <c r="H135" s="36">
        <v>1000</v>
      </c>
      <c r="I135" s="37">
        <f t="shared" si="7"/>
        <v>33.3333333333333</v>
      </c>
      <c r="J135" s="44">
        <v>4125</v>
      </c>
      <c r="K135" s="45">
        <v>1052.8375</v>
      </c>
    </row>
    <row r="136" spans="1:11">
      <c r="A136" s="38">
        <v>134</v>
      </c>
      <c r="B136" s="39">
        <v>122176</v>
      </c>
      <c r="C136" s="40" t="s">
        <v>164</v>
      </c>
      <c r="D136" s="34" t="s">
        <v>34</v>
      </c>
      <c r="E136" s="39" t="s">
        <v>15</v>
      </c>
      <c r="F136" s="36">
        <v>1011.71612903226</v>
      </c>
      <c r="G136" s="37">
        <f t="shared" si="6"/>
        <v>33.723870967742</v>
      </c>
      <c r="H136" s="36">
        <v>1000</v>
      </c>
      <c r="I136" s="37">
        <f t="shared" si="7"/>
        <v>33.3333333333333</v>
      </c>
      <c r="J136" s="44">
        <v>2596</v>
      </c>
      <c r="K136" s="45">
        <v>662.585733333332</v>
      </c>
    </row>
    <row r="137" spans="1:11">
      <c r="A137" s="38">
        <v>135</v>
      </c>
      <c r="B137" s="39">
        <v>119262</v>
      </c>
      <c r="C137" s="40" t="s">
        <v>165</v>
      </c>
      <c r="D137" s="34" t="s">
        <v>47</v>
      </c>
      <c r="E137" s="39" t="s">
        <v>15</v>
      </c>
      <c r="F137" s="36">
        <v>1011.71612903226</v>
      </c>
      <c r="G137" s="37">
        <f t="shared" si="6"/>
        <v>33.723870967742</v>
      </c>
      <c r="H137" s="36">
        <v>1000</v>
      </c>
      <c r="I137" s="37">
        <f t="shared" si="7"/>
        <v>33.3333333333333</v>
      </c>
      <c r="J137" s="44">
        <v>2596</v>
      </c>
      <c r="K137" s="45">
        <v>662.585733333332</v>
      </c>
    </row>
    <row r="138" spans="1:11">
      <c r="A138" s="38">
        <v>136</v>
      </c>
      <c r="B138" s="39">
        <v>122198</v>
      </c>
      <c r="C138" s="40" t="s">
        <v>166</v>
      </c>
      <c r="D138" s="34" t="s">
        <v>21</v>
      </c>
      <c r="E138" s="39" t="s">
        <v>24</v>
      </c>
      <c r="F138" s="36">
        <v>1798.6064516129</v>
      </c>
      <c r="G138" s="37">
        <f t="shared" si="6"/>
        <v>59.9535483870967</v>
      </c>
      <c r="H138" s="36">
        <v>1000</v>
      </c>
      <c r="I138" s="37">
        <f t="shared" si="7"/>
        <v>33.3333333333333</v>
      </c>
      <c r="J138" s="44">
        <v>4543</v>
      </c>
      <c r="K138" s="45">
        <v>1025.73368333333</v>
      </c>
    </row>
    <row r="139" spans="1:11">
      <c r="A139" s="38">
        <v>137</v>
      </c>
      <c r="B139" s="39">
        <v>122686</v>
      </c>
      <c r="C139" s="40" t="s">
        <v>167</v>
      </c>
      <c r="D139" s="34" t="s">
        <v>51</v>
      </c>
      <c r="E139" s="39" t="s">
        <v>15</v>
      </c>
      <c r="F139" s="36">
        <v>899.303225806453</v>
      </c>
      <c r="G139" s="37">
        <f t="shared" si="6"/>
        <v>29.9767741935484</v>
      </c>
      <c r="H139" s="36">
        <v>1000</v>
      </c>
      <c r="I139" s="37">
        <f t="shared" si="7"/>
        <v>33.3333333333333</v>
      </c>
      <c r="J139" s="44">
        <v>2076.8</v>
      </c>
      <c r="K139" s="45">
        <v>591.230346666666</v>
      </c>
    </row>
    <row r="140" spans="1:11">
      <c r="A140" s="38">
        <v>138</v>
      </c>
      <c r="B140" s="39">
        <v>122718</v>
      </c>
      <c r="C140" s="40" t="s">
        <v>168</v>
      </c>
      <c r="D140" s="34" t="s">
        <v>51</v>
      </c>
      <c r="E140" s="39" t="s">
        <v>15</v>
      </c>
      <c r="F140" s="36">
        <v>899.303225806453</v>
      </c>
      <c r="G140" s="37">
        <f t="shared" si="6"/>
        <v>29.9767741935484</v>
      </c>
      <c r="H140" s="36">
        <v>1000</v>
      </c>
      <c r="I140" s="37">
        <f t="shared" si="7"/>
        <v>33.3333333333333</v>
      </c>
      <c r="J140" s="44">
        <v>2076.8</v>
      </c>
      <c r="K140" s="45">
        <v>530.068586666666</v>
      </c>
    </row>
    <row r="141" spans="1:11">
      <c r="A141" s="38">
        <v>139</v>
      </c>
      <c r="B141" s="39">
        <v>122906</v>
      </c>
      <c r="C141" s="40" t="s">
        <v>169</v>
      </c>
      <c r="D141" s="34" t="s">
        <v>47</v>
      </c>
      <c r="E141" s="39" t="s">
        <v>15</v>
      </c>
      <c r="F141" s="36">
        <v>899.303225806453</v>
      </c>
      <c r="G141" s="37">
        <f t="shared" si="6"/>
        <v>29.9767741935484</v>
      </c>
      <c r="H141" s="36">
        <v>1000</v>
      </c>
      <c r="I141" s="37">
        <f t="shared" si="7"/>
        <v>33.3333333333333</v>
      </c>
      <c r="J141" s="44">
        <v>2596</v>
      </c>
      <c r="K141" s="45">
        <v>764.522</v>
      </c>
    </row>
    <row r="142" spans="1:11">
      <c r="A142" s="38">
        <v>140</v>
      </c>
      <c r="B142" s="39">
        <v>123007</v>
      </c>
      <c r="C142" s="40" t="s">
        <v>170</v>
      </c>
      <c r="D142" s="34" t="s">
        <v>51</v>
      </c>
      <c r="E142" s="39" t="s">
        <v>15</v>
      </c>
      <c r="F142" s="36">
        <v>1124.12903225807</v>
      </c>
      <c r="G142" s="37">
        <f t="shared" si="6"/>
        <v>37.4709677419356</v>
      </c>
      <c r="H142" s="36">
        <v>1000</v>
      </c>
      <c r="I142" s="37">
        <f t="shared" si="7"/>
        <v>33.3333333333333</v>
      </c>
      <c r="J142" s="44">
        <v>2985.4</v>
      </c>
      <c r="K142" s="45">
        <v>879.2003</v>
      </c>
    </row>
    <row r="143" spans="1:11">
      <c r="A143" s="38">
        <v>141</v>
      </c>
      <c r="B143" s="39">
        <v>572</v>
      </c>
      <c r="C143" s="40" t="s">
        <v>171</v>
      </c>
      <c r="D143" s="34" t="s">
        <v>17</v>
      </c>
      <c r="E143" s="39" t="s">
        <v>40</v>
      </c>
      <c r="F143" s="36">
        <v>2963.61290322581</v>
      </c>
      <c r="G143" s="37">
        <f t="shared" si="6"/>
        <v>98.7870967741936</v>
      </c>
      <c r="H143" s="36">
        <v>1000</v>
      </c>
      <c r="I143" s="37">
        <f t="shared" si="7"/>
        <v>33.3333333333333</v>
      </c>
      <c r="J143" s="44">
        <v>7400.8</v>
      </c>
      <c r="K143" s="45">
        <v>2010.25833506667</v>
      </c>
    </row>
    <row r="144" spans="1:11">
      <c r="A144" s="46" t="s">
        <v>172</v>
      </c>
      <c r="B144" s="47"/>
      <c r="C144" s="47"/>
      <c r="D144" s="47"/>
      <c r="E144" s="48"/>
      <c r="F144" s="36">
        <f>SUM(F3:F143)</f>
        <v>448949.983736657</v>
      </c>
      <c r="G144" s="37">
        <f>SUM(G3:G143)</f>
        <v>14964.9994578886</v>
      </c>
      <c r="H144" s="36">
        <f>SUM(H3:H143)</f>
        <v>273534.512503695</v>
      </c>
      <c r="I144" s="37">
        <f t="shared" si="7"/>
        <v>9117.8170834565</v>
      </c>
      <c r="J144" s="44">
        <f>SUM(J3:J143)</f>
        <v>1244939.85</v>
      </c>
      <c r="K144" s="45">
        <f>SUM(K3:K143)</f>
        <v>345565.742408425</v>
      </c>
    </row>
  </sheetData>
  <mergeCells count="9">
    <mergeCell ref="F1:G1"/>
    <mergeCell ref="H1:I1"/>
    <mergeCell ref="J1:K1"/>
    <mergeCell ref="A144:E144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workbookViewId="0">
      <selection activeCell="L22" sqref="L22"/>
    </sheetView>
  </sheetViews>
  <sheetFormatPr defaultColWidth="9" defaultRowHeight="13.5"/>
  <cols>
    <col min="1" max="1" width="5.125" style="1" customWidth="1"/>
    <col min="2" max="2" width="9" style="1"/>
    <col min="3" max="3" width="19.375" style="1" customWidth="1"/>
    <col min="4" max="4" width="9" style="1"/>
    <col min="5" max="5" width="5.5" style="1" customWidth="1"/>
    <col min="6" max="7" width="9.375" style="2" customWidth="1"/>
    <col min="8" max="9" width="9.125" style="2" customWidth="1"/>
    <col min="10" max="10" width="9" style="1" customWidth="1"/>
    <col min="11" max="16384" width="9" style="1"/>
  </cols>
  <sheetData>
    <row r="1" s="1" customFormat="1" spans="1:10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173</v>
      </c>
      <c r="G1" s="4"/>
      <c r="H1" s="4"/>
      <c r="I1" s="4"/>
      <c r="J1" s="4"/>
    </row>
    <row r="2" s="1" customFormat="1" spans="1:10">
      <c r="A2" s="3"/>
      <c r="B2" s="4"/>
      <c r="C2" s="5"/>
      <c r="D2" s="4"/>
      <c r="E2" s="6"/>
      <c r="F2" s="4" t="s">
        <v>11</v>
      </c>
      <c r="G2" s="4" t="s">
        <v>174</v>
      </c>
      <c r="H2" s="4" t="s">
        <v>12</v>
      </c>
      <c r="I2" s="4" t="s">
        <v>175</v>
      </c>
      <c r="J2" s="11" t="s">
        <v>176</v>
      </c>
    </row>
    <row r="3" s="1" customFormat="1" spans="1:10">
      <c r="A3" s="7">
        <v>1</v>
      </c>
      <c r="B3" s="8">
        <v>307</v>
      </c>
      <c r="C3" s="9" t="s">
        <v>144</v>
      </c>
      <c r="D3" s="8" t="s">
        <v>36</v>
      </c>
      <c r="E3" s="10" t="s">
        <v>145</v>
      </c>
      <c r="F3" s="8">
        <v>90288</v>
      </c>
      <c r="G3" s="8">
        <f t="shared" ref="G3:G66" si="0">F3*5</f>
        <v>451440</v>
      </c>
      <c r="H3" s="8">
        <f t="shared" ref="H3:H66" si="1">F3*J3</f>
        <v>23044.5072</v>
      </c>
      <c r="I3" s="8">
        <f t="shared" ref="I3:I66" si="2">H3*5</f>
        <v>115222.536</v>
      </c>
      <c r="J3" s="12">
        <v>0.255233333333333</v>
      </c>
    </row>
    <row r="4" s="1" customFormat="1" spans="1:10">
      <c r="A4" s="7">
        <v>2</v>
      </c>
      <c r="B4" s="8">
        <v>582</v>
      </c>
      <c r="C4" s="9" t="s">
        <v>143</v>
      </c>
      <c r="D4" s="8" t="s">
        <v>39</v>
      </c>
      <c r="E4" s="10" t="s">
        <v>145</v>
      </c>
      <c r="F4" s="8">
        <v>45144</v>
      </c>
      <c r="G4" s="8">
        <f t="shared" si="0"/>
        <v>225720</v>
      </c>
      <c r="H4" s="8">
        <f t="shared" si="1"/>
        <v>6319.51293600002</v>
      </c>
      <c r="I4" s="8">
        <f t="shared" si="2"/>
        <v>31597.5646800001</v>
      </c>
      <c r="J4" s="12">
        <v>0.139985666666667</v>
      </c>
    </row>
    <row r="5" s="1" customFormat="1" spans="1:10">
      <c r="A5" s="7">
        <v>3</v>
      </c>
      <c r="B5" s="8">
        <v>114685</v>
      </c>
      <c r="C5" s="9" t="s">
        <v>130</v>
      </c>
      <c r="D5" s="8" t="s">
        <v>17</v>
      </c>
      <c r="E5" s="10" t="s">
        <v>131</v>
      </c>
      <c r="F5" s="8">
        <v>41250</v>
      </c>
      <c r="G5" s="8">
        <f t="shared" si="0"/>
        <v>206250</v>
      </c>
      <c r="H5" s="8">
        <f t="shared" si="1"/>
        <v>8098.74999999999</v>
      </c>
      <c r="I5" s="8">
        <f t="shared" si="2"/>
        <v>40493.7499999999</v>
      </c>
      <c r="J5" s="12">
        <v>0.196333333333333</v>
      </c>
    </row>
    <row r="6" s="1" customFormat="1" spans="1:10">
      <c r="A6" s="7">
        <v>4</v>
      </c>
      <c r="B6" s="8">
        <v>517</v>
      </c>
      <c r="C6" s="9" t="s">
        <v>141</v>
      </c>
      <c r="D6" s="8" t="s">
        <v>17</v>
      </c>
      <c r="E6" s="10" t="s">
        <v>131</v>
      </c>
      <c r="F6" s="8">
        <v>35090</v>
      </c>
      <c r="G6" s="8">
        <f t="shared" si="0"/>
        <v>175450</v>
      </c>
      <c r="H6" s="8">
        <f t="shared" si="1"/>
        <v>7592.04900666665</v>
      </c>
      <c r="I6" s="8">
        <f t="shared" si="2"/>
        <v>37960.2450333333</v>
      </c>
      <c r="J6" s="12">
        <v>0.216359333333333</v>
      </c>
    </row>
    <row r="7" s="1" customFormat="1" spans="1:10">
      <c r="A7" s="7">
        <v>5</v>
      </c>
      <c r="B7" s="8">
        <v>750</v>
      </c>
      <c r="C7" s="9" t="s">
        <v>142</v>
      </c>
      <c r="D7" s="8" t="s">
        <v>36</v>
      </c>
      <c r="E7" s="10" t="s">
        <v>131</v>
      </c>
      <c r="F7" s="8">
        <v>35090</v>
      </c>
      <c r="G7" s="8">
        <f t="shared" si="0"/>
        <v>175450</v>
      </c>
      <c r="H7" s="8">
        <f t="shared" si="1"/>
        <v>11129.723385</v>
      </c>
      <c r="I7" s="8">
        <f t="shared" si="2"/>
        <v>55648.616925</v>
      </c>
      <c r="J7" s="12">
        <v>0.3171765</v>
      </c>
    </row>
    <row r="8" s="1" customFormat="1" spans="1:10">
      <c r="A8" s="7">
        <v>6</v>
      </c>
      <c r="B8" s="8">
        <v>337</v>
      </c>
      <c r="C8" s="9" t="s">
        <v>140</v>
      </c>
      <c r="D8" s="8" t="s">
        <v>17</v>
      </c>
      <c r="E8" s="10" t="s">
        <v>131</v>
      </c>
      <c r="F8" s="8">
        <v>30250</v>
      </c>
      <c r="G8" s="8">
        <f t="shared" si="0"/>
        <v>151250</v>
      </c>
      <c r="H8" s="8">
        <f t="shared" si="1"/>
        <v>7530.75766666668</v>
      </c>
      <c r="I8" s="8">
        <f t="shared" si="2"/>
        <v>37653.7883333334</v>
      </c>
      <c r="J8" s="12">
        <v>0.248950666666667</v>
      </c>
    </row>
    <row r="9" s="1" customFormat="1" spans="1:10">
      <c r="A9" s="7">
        <v>7</v>
      </c>
      <c r="B9" s="8">
        <v>343</v>
      </c>
      <c r="C9" s="9" t="s">
        <v>138</v>
      </c>
      <c r="D9" s="8" t="s">
        <v>39</v>
      </c>
      <c r="E9" s="10" t="s">
        <v>95</v>
      </c>
      <c r="F9" s="8">
        <v>21175</v>
      </c>
      <c r="G9" s="8">
        <f t="shared" si="0"/>
        <v>105875</v>
      </c>
      <c r="H9" s="8">
        <f t="shared" si="1"/>
        <v>6400.25315416667</v>
      </c>
      <c r="I9" s="8">
        <f t="shared" si="2"/>
        <v>32001.2657708334</v>
      </c>
      <c r="J9" s="12">
        <v>0.302255166666667</v>
      </c>
    </row>
    <row r="10" s="1" customFormat="1" spans="1:10">
      <c r="A10" s="7">
        <v>8</v>
      </c>
      <c r="B10" s="8">
        <v>571</v>
      </c>
      <c r="C10" s="9" t="s">
        <v>137</v>
      </c>
      <c r="D10" s="8" t="s">
        <v>21</v>
      </c>
      <c r="E10" s="10" t="s">
        <v>95</v>
      </c>
      <c r="F10" s="8">
        <v>18150</v>
      </c>
      <c r="G10" s="8">
        <f t="shared" si="0"/>
        <v>90750</v>
      </c>
      <c r="H10" s="8">
        <f t="shared" si="1"/>
        <v>4988.83000000001</v>
      </c>
      <c r="I10" s="8">
        <f t="shared" si="2"/>
        <v>24944.15</v>
      </c>
      <c r="J10" s="12">
        <v>0.274866666666667</v>
      </c>
    </row>
    <row r="11" s="1" customFormat="1" spans="1:10">
      <c r="A11" s="7">
        <v>9</v>
      </c>
      <c r="B11" s="8">
        <v>341</v>
      </c>
      <c r="C11" s="9" t="s">
        <v>139</v>
      </c>
      <c r="D11" s="8" t="s">
        <v>51</v>
      </c>
      <c r="E11" s="10" t="s">
        <v>95</v>
      </c>
      <c r="F11" s="8">
        <v>16445</v>
      </c>
      <c r="G11" s="8">
        <f t="shared" si="0"/>
        <v>82225</v>
      </c>
      <c r="H11" s="8">
        <f t="shared" si="1"/>
        <v>5060.9898625</v>
      </c>
      <c r="I11" s="8">
        <f t="shared" si="2"/>
        <v>25304.9493125</v>
      </c>
      <c r="J11" s="12">
        <v>0.3077525</v>
      </c>
    </row>
    <row r="12" s="1" customFormat="1" spans="1:10">
      <c r="A12" s="7">
        <v>10</v>
      </c>
      <c r="B12" s="8">
        <v>117491</v>
      </c>
      <c r="C12" s="9" t="s">
        <v>154</v>
      </c>
      <c r="D12" s="8" t="s">
        <v>39</v>
      </c>
      <c r="E12" s="10" t="s">
        <v>95</v>
      </c>
      <c r="F12" s="8">
        <v>13750</v>
      </c>
      <c r="G12" s="8">
        <f t="shared" si="0"/>
        <v>68750</v>
      </c>
      <c r="H12" s="8">
        <f t="shared" si="1"/>
        <v>3509.45833333333</v>
      </c>
      <c r="I12" s="8">
        <f t="shared" si="2"/>
        <v>17547.2916666666</v>
      </c>
      <c r="J12" s="12">
        <v>0.255233333333333</v>
      </c>
    </row>
    <row r="13" s="1" customFormat="1" spans="1:10">
      <c r="A13" s="7">
        <v>11</v>
      </c>
      <c r="B13" s="8">
        <v>385</v>
      </c>
      <c r="C13" s="9" t="s">
        <v>136</v>
      </c>
      <c r="D13" s="8" t="s">
        <v>23</v>
      </c>
      <c r="E13" s="10" t="s">
        <v>95</v>
      </c>
      <c r="F13" s="8">
        <v>13552</v>
      </c>
      <c r="G13" s="8">
        <f t="shared" si="0"/>
        <v>67760</v>
      </c>
      <c r="H13" s="8">
        <f t="shared" si="1"/>
        <v>3065.137152</v>
      </c>
      <c r="I13" s="8">
        <f t="shared" si="2"/>
        <v>15325.68576</v>
      </c>
      <c r="J13" s="12">
        <v>0.226176</v>
      </c>
    </row>
    <row r="14" s="1" customFormat="1" spans="1:10">
      <c r="A14" s="7">
        <v>12</v>
      </c>
      <c r="B14" s="8">
        <v>365</v>
      </c>
      <c r="C14" s="9" t="s">
        <v>148</v>
      </c>
      <c r="D14" s="8" t="s">
        <v>39</v>
      </c>
      <c r="E14" s="10" t="s">
        <v>95</v>
      </c>
      <c r="F14" s="8">
        <v>13051.5</v>
      </c>
      <c r="G14" s="8">
        <f t="shared" si="0"/>
        <v>65257.5</v>
      </c>
      <c r="H14" s="8">
        <f t="shared" si="1"/>
        <v>3688.63885775</v>
      </c>
      <c r="I14" s="8">
        <f t="shared" si="2"/>
        <v>18443.19428875</v>
      </c>
      <c r="J14" s="12">
        <v>0.282621833333333</v>
      </c>
    </row>
    <row r="15" s="1" customFormat="1" spans="1:10">
      <c r="A15" s="7">
        <v>13</v>
      </c>
      <c r="B15" s="8">
        <v>707</v>
      </c>
      <c r="C15" s="9" t="s">
        <v>134</v>
      </c>
      <c r="D15" s="8" t="s">
        <v>21</v>
      </c>
      <c r="E15" s="10" t="s">
        <v>95</v>
      </c>
      <c r="F15" s="8">
        <v>12100</v>
      </c>
      <c r="G15" s="8">
        <f t="shared" si="0"/>
        <v>60500</v>
      </c>
      <c r="H15" s="8">
        <f t="shared" si="1"/>
        <v>3801.01333333333</v>
      </c>
      <c r="I15" s="8">
        <f t="shared" si="2"/>
        <v>19005.0666666666</v>
      </c>
      <c r="J15" s="12">
        <v>0.314133333333333</v>
      </c>
    </row>
    <row r="16" s="1" customFormat="1" spans="1:10">
      <c r="A16" s="7">
        <v>14</v>
      </c>
      <c r="B16" s="8">
        <v>712</v>
      </c>
      <c r="C16" s="9" t="s">
        <v>135</v>
      </c>
      <c r="D16" s="8" t="s">
        <v>21</v>
      </c>
      <c r="E16" s="10" t="s">
        <v>32</v>
      </c>
      <c r="F16" s="8">
        <v>12100</v>
      </c>
      <c r="G16" s="8">
        <f t="shared" si="0"/>
        <v>60500</v>
      </c>
      <c r="H16" s="8">
        <f t="shared" si="1"/>
        <v>3979.18583333333</v>
      </c>
      <c r="I16" s="8">
        <f t="shared" si="2"/>
        <v>19895.9291666667</v>
      </c>
      <c r="J16" s="12">
        <v>0.328858333333333</v>
      </c>
    </row>
    <row r="17" s="1" customFormat="1" spans="1:10">
      <c r="A17" s="7">
        <v>15</v>
      </c>
      <c r="B17" s="8">
        <v>742</v>
      </c>
      <c r="C17" s="9" t="s">
        <v>132</v>
      </c>
      <c r="D17" s="8" t="s">
        <v>36</v>
      </c>
      <c r="E17" s="10" t="s">
        <v>95</v>
      </c>
      <c r="F17" s="8">
        <v>11808.5</v>
      </c>
      <c r="G17" s="8">
        <f t="shared" si="0"/>
        <v>59042.5</v>
      </c>
      <c r="H17" s="8">
        <f t="shared" si="1"/>
        <v>2492.28232916666</v>
      </c>
      <c r="I17" s="8">
        <f t="shared" si="2"/>
        <v>12461.4116458333</v>
      </c>
      <c r="J17" s="12">
        <v>0.211058333333333</v>
      </c>
    </row>
    <row r="18" s="1" customFormat="1" spans="1:10">
      <c r="A18" s="7">
        <v>16</v>
      </c>
      <c r="B18" s="8">
        <v>730</v>
      </c>
      <c r="C18" s="9" t="s">
        <v>122</v>
      </c>
      <c r="D18" s="8" t="s">
        <v>47</v>
      </c>
      <c r="E18" s="10" t="s">
        <v>95</v>
      </c>
      <c r="F18" s="8">
        <v>11704</v>
      </c>
      <c r="G18" s="8">
        <f t="shared" si="0"/>
        <v>58520</v>
      </c>
      <c r="H18" s="8">
        <f t="shared" si="1"/>
        <v>3331.93373333333</v>
      </c>
      <c r="I18" s="8">
        <f t="shared" si="2"/>
        <v>16659.6686666667</v>
      </c>
      <c r="J18" s="12">
        <v>0.284683333333333</v>
      </c>
    </row>
    <row r="19" s="1" customFormat="1" spans="1:10">
      <c r="A19" s="7">
        <v>17</v>
      </c>
      <c r="B19" s="8">
        <v>546</v>
      </c>
      <c r="C19" s="9" t="s">
        <v>127</v>
      </c>
      <c r="D19" s="8" t="s">
        <v>17</v>
      </c>
      <c r="E19" s="10" t="s">
        <v>32</v>
      </c>
      <c r="F19" s="8">
        <v>11559.9</v>
      </c>
      <c r="G19" s="8">
        <f t="shared" si="0"/>
        <v>57799.5</v>
      </c>
      <c r="H19" s="8">
        <f t="shared" si="1"/>
        <v>3846.9613215</v>
      </c>
      <c r="I19" s="8">
        <f t="shared" si="2"/>
        <v>19234.8066075</v>
      </c>
      <c r="J19" s="12">
        <v>0.332785</v>
      </c>
    </row>
    <row r="20" s="1" customFormat="1" spans="1:10">
      <c r="A20" s="7">
        <v>18</v>
      </c>
      <c r="B20" s="8">
        <v>373</v>
      </c>
      <c r="C20" s="9" t="s">
        <v>125</v>
      </c>
      <c r="D20" s="8" t="s">
        <v>17</v>
      </c>
      <c r="E20" s="10" t="s">
        <v>95</v>
      </c>
      <c r="F20" s="8">
        <v>11435.6</v>
      </c>
      <c r="G20" s="8">
        <f t="shared" si="0"/>
        <v>57178</v>
      </c>
      <c r="H20" s="8">
        <f t="shared" si="1"/>
        <v>3564.23827833334</v>
      </c>
      <c r="I20" s="8">
        <f t="shared" si="2"/>
        <v>17821.1913916667</v>
      </c>
      <c r="J20" s="12">
        <v>0.311679166666667</v>
      </c>
    </row>
    <row r="21" s="1" customFormat="1" spans="1:10">
      <c r="A21" s="7">
        <v>19</v>
      </c>
      <c r="B21" s="8">
        <v>108656</v>
      </c>
      <c r="C21" s="9" t="s">
        <v>89</v>
      </c>
      <c r="D21" s="8" t="s">
        <v>23</v>
      </c>
      <c r="E21" s="10" t="s">
        <v>32</v>
      </c>
      <c r="F21" s="8">
        <v>11275</v>
      </c>
      <c r="G21" s="8">
        <f t="shared" si="0"/>
        <v>56375</v>
      </c>
      <c r="H21" s="8">
        <f t="shared" si="1"/>
        <v>2546.8139125</v>
      </c>
      <c r="I21" s="8">
        <f t="shared" si="2"/>
        <v>12734.0695625</v>
      </c>
      <c r="J21" s="12">
        <v>0.2258815</v>
      </c>
    </row>
    <row r="22" s="1" customFormat="1" spans="1:10">
      <c r="A22" s="7">
        <v>20</v>
      </c>
      <c r="B22" s="8">
        <v>114844</v>
      </c>
      <c r="C22" s="9" t="s">
        <v>31</v>
      </c>
      <c r="D22" s="8" t="s">
        <v>17</v>
      </c>
      <c r="E22" s="10" t="s">
        <v>32</v>
      </c>
      <c r="F22" s="8">
        <v>11220</v>
      </c>
      <c r="G22" s="8">
        <f t="shared" si="0"/>
        <v>56100</v>
      </c>
      <c r="H22" s="8">
        <f t="shared" si="1"/>
        <v>2202.86</v>
      </c>
      <c r="I22" s="8">
        <f t="shared" si="2"/>
        <v>11014.3</v>
      </c>
      <c r="J22" s="12">
        <v>0.196333333333333</v>
      </c>
    </row>
    <row r="23" s="1" customFormat="1" spans="1:10">
      <c r="A23" s="7">
        <v>21</v>
      </c>
      <c r="B23" s="8">
        <v>585</v>
      </c>
      <c r="C23" s="9" t="s">
        <v>129</v>
      </c>
      <c r="D23" s="8" t="s">
        <v>47</v>
      </c>
      <c r="E23" s="10" t="s">
        <v>32</v>
      </c>
      <c r="F23" s="8">
        <v>11088</v>
      </c>
      <c r="G23" s="8">
        <f t="shared" si="0"/>
        <v>55440</v>
      </c>
      <c r="H23" s="8">
        <f t="shared" si="1"/>
        <v>3483.1104</v>
      </c>
      <c r="I23" s="8">
        <f t="shared" si="2"/>
        <v>17415.552</v>
      </c>
      <c r="J23" s="12">
        <v>0.314133333333333</v>
      </c>
    </row>
    <row r="24" s="1" customFormat="1" spans="1:10">
      <c r="A24" s="7">
        <v>22</v>
      </c>
      <c r="B24" s="8">
        <v>111400</v>
      </c>
      <c r="C24" s="9" t="s">
        <v>94</v>
      </c>
      <c r="D24" s="8" t="s">
        <v>51</v>
      </c>
      <c r="E24" s="10" t="s">
        <v>32</v>
      </c>
      <c r="F24" s="8">
        <v>11000</v>
      </c>
      <c r="G24" s="8">
        <f t="shared" si="0"/>
        <v>55000</v>
      </c>
      <c r="H24" s="8">
        <f t="shared" si="1"/>
        <v>2284.92733333334</v>
      </c>
      <c r="I24" s="8">
        <f t="shared" si="2"/>
        <v>11424.6366666667</v>
      </c>
      <c r="J24" s="12">
        <v>0.207720666666667</v>
      </c>
    </row>
    <row r="25" s="1" customFormat="1" spans="1:10">
      <c r="A25" s="7">
        <v>23</v>
      </c>
      <c r="B25" s="8">
        <v>107658</v>
      </c>
      <c r="C25" s="9" t="s">
        <v>103</v>
      </c>
      <c r="D25" s="8" t="s">
        <v>47</v>
      </c>
      <c r="E25" s="10" t="s">
        <v>32</v>
      </c>
      <c r="F25" s="8">
        <v>11000</v>
      </c>
      <c r="G25" s="8">
        <f t="shared" si="0"/>
        <v>55000</v>
      </c>
      <c r="H25" s="8">
        <f t="shared" si="1"/>
        <v>2939.30633333334</v>
      </c>
      <c r="I25" s="8">
        <f t="shared" si="2"/>
        <v>14696.5316666667</v>
      </c>
      <c r="J25" s="12">
        <v>0.267209666666667</v>
      </c>
    </row>
    <row r="26" s="1" customFormat="1" spans="1:10">
      <c r="A26" s="7">
        <v>24</v>
      </c>
      <c r="B26" s="8">
        <v>581</v>
      </c>
      <c r="C26" s="9" t="s">
        <v>133</v>
      </c>
      <c r="D26" s="8" t="s">
        <v>47</v>
      </c>
      <c r="E26" s="10" t="s">
        <v>32</v>
      </c>
      <c r="F26" s="8">
        <v>10964.8</v>
      </c>
      <c r="G26" s="8">
        <f t="shared" si="0"/>
        <v>54824</v>
      </c>
      <c r="H26" s="8">
        <f t="shared" si="1"/>
        <v>2979.41393493333</v>
      </c>
      <c r="I26" s="8">
        <f t="shared" si="2"/>
        <v>14897.0696746667</v>
      </c>
      <c r="J26" s="12">
        <v>0.271725333333333</v>
      </c>
    </row>
    <row r="27" s="1" customFormat="1" spans="1:10">
      <c r="A27" s="7">
        <v>25</v>
      </c>
      <c r="B27" s="8">
        <v>511</v>
      </c>
      <c r="C27" s="9" t="s">
        <v>109</v>
      </c>
      <c r="D27" s="8" t="s">
        <v>17</v>
      </c>
      <c r="E27" s="10" t="s">
        <v>32</v>
      </c>
      <c r="F27" s="8">
        <v>10208</v>
      </c>
      <c r="G27" s="8">
        <f t="shared" si="0"/>
        <v>51040</v>
      </c>
      <c r="H27" s="8">
        <f t="shared" si="1"/>
        <v>3166.58965333334</v>
      </c>
      <c r="I27" s="8">
        <f t="shared" si="2"/>
        <v>15832.9482666667</v>
      </c>
      <c r="J27" s="12">
        <v>0.310206666666667</v>
      </c>
    </row>
    <row r="28" s="1" customFormat="1" spans="1:10">
      <c r="A28" s="7">
        <v>26</v>
      </c>
      <c r="B28" s="8">
        <v>379</v>
      </c>
      <c r="C28" s="9" t="s">
        <v>117</v>
      </c>
      <c r="D28" s="8" t="s">
        <v>39</v>
      </c>
      <c r="E28" s="10" t="s">
        <v>32</v>
      </c>
      <c r="F28" s="8">
        <v>10192.6</v>
      </c>
      <c r="G28" s="8">
        <f t="shared" si="0"/>
        <v>50963</v>
      </c>
      <c r="H28" s="8">
        <f t="shared" si="1"/>
        <v>2770.5882061</v>
      </c>
      <c r="I28" s="8">
        <f t="shared" si="2"/>
        <v>13852.9410305</v>
      </c>
      <c r="J28" s="12">
        <v>0.2718235</v>
      </c>
    </row>
    <row r="29" s="1" customFormat="1" spans="1:10">
      <c r="A29" s="7">
        <v>27</v>
      </c>
      <c r="B29" s="8">
        <v>387</v>
      </c>
      <c r="C29" s="9" t="s">
        <v>120</v>
      </c>
      <c r="D29" s="8" t="s">
        <v>21</v>
      </c>
      <c r="E29" s="10" t="s">
        <v>32</v>
      </c>
      <c r="F29" s="8">
        <v>10192.6</v>
      </c>
      <c r="G29" s="8">
        <f t="shared" si="0"/>
        <v>50963</v>
      </c>
      <c r="H29" s="8">
        <f t="shared" si="1"/>
        <v>2707.5520714</v>
      </c>
      <c r="I29" s="8">
        <f t="shared" si="2"/>
        <v>13537.760357</v>
      </c>
      <c r="J29" s="12">
        <v>0.265639</v>
      </c>
    </row>
    <row r="30" s="1" customFormat="1" spans="1:10">
      <c r="A30" s="7">
        <v>28</v>
      </c>
      <c r="B30" s="8">
        <v>744</v>
      </c>
      <c r="C30" s="9" t="s">
        <v>124</v>
      </c>
      <c r="D30" s="8" t="s">
        <v>17</v>
      </c>
      <c r="E30" s="10" t="s">
        <v>32</v>
      </c>
      <c r="F30" s="8">
        <v>10192.6</v>
      </c>
      <c r="G30" s="8">
        <f t="shared" si="0"/>
        <v>50963</v>
      </c>
      <c r="H30" s="8">
        <f t="shared" si="1"/>
        <v>2751.57730833333</v>
      </c>
      <c r="I30" s="8">
        <f t="shared" si="2"/>
        <v>13757.8865416667</v>
      </c>
      <c r="J30" s="12">
        <v>0.269958333333333</v>
      </c>
    </row>
    <row r="31" s="1" customFormat="1" spans="1:10">
      <c r="A31" s="7">
        <v>29</v>
      </c>
      <c r="B31" s="8">
        <v>102934</v>
      </c>
      <c r="C31" s="9" t="s">
        <v>121</v>
      </c>
      <c r="D31" s="8" t="s">
        <v>39</v>
      </c>
      <c r="E31" s="10" t="s">
        <v>32</v>
      </c>
      <c r="F31" s="8">
        <v>9819.7</v>
      </c>
      <c r="G31" s="8">
        <f t="shared" si="0"/>
        <v>49098.5</v>
      </c>
      <c r="H31" s="8">
        <f t="shared" si="1"/>
        <v>2650.90984583333</v>
      </c>
      <c r="I31" s="8">
        <f t="shared" si="2"/>
        <v>13254.5492291667</v>
      </c>
      <c r="J31" s="12">
        <v>0.269958333333333</v>
      </c>
    </row>
    <row r="32" s="1" customFormat="1" spans="1:10">
      <c r="A32" s="7">
        <v>30</v>
      </c>
      <c r="B32" s="8">
        <v>709</v>
      </c>
      <c r="C32" s="9" t="s">
        <v>128</v>
      </c>
      <c r="D32" s="8" t="s">
        <v>47</v>
      </c>
      <c r="E32" s="10" t="s">
        <v>68</v>
      </c>
      <c r="F32" s="8">
        <v>9819.7</v>
      </c>
      <c r="G32" s="8">
        <f t="shared" si="0"/>
        <v>49098.5</v>
      </c>
      <c r="H32" s="8">
        <f t="shared" si="1"/>
        <v>2988.29837166667</v>
      </c>
      <c r="I32" s="8">
        <f t="shared" si="2"/>
        <v>14941.4918583334</v>
      </c>
      <c r="J32" s="12">
        <v>0.304316666666667</v>
      </c>
    </row>
    <row r="33" s="1" customFormat="1" spans="1:10">
      <c r="A33" s="7">
        <v>31</v>
      </c>
      <c r="B33" s="8">
        <v>513</v>
      </c>
      <c r="C33" s="9" t="s">
        <v>118</v>
      </c>
      <c r="D33" s="8" t="s">
        <v>39</v>
      </c>
      <c r="E33" s="10" t="s">
        <v>68</v>
      </c>
      <c r="F33" s="8">
        <v>9695.4</v>
      </c>
      <c r="G33" s="8">
        <f t="shared" si="0"/>
        <v>48477</v>
      </c>
      <c r="H33" s="8">
        <f t="shared" si="1"/>
        <v>3160.8118971</v>
      </c>
      <c r="I33" s="8">
        <f t="shared" si="2"/>
        <v>15804.0594855</v>
      </c>
      <c r="J33" s="12">
        <v>0.3260115</v>
      </c>
    </row>
    <row r="34" s="1" customFormat="1" spans="1:10">
      <c r="A34" s="7">
        <v>32</v>
      </c>
      <c r="B34" s="8">
        <v>359</v>
      </c>
      <c r="C34" s="9" t="s">
        <v>98</v>
      </c>
      <c r="D34" s="8" t="s">
        <v>39</v>
      </c>
      <c r="E34" s="10" t="s">
        <v>32</v>
      </c>
      <c r="F34" s="8">
        <v>9570</v>
      </c>
      <c r="G34" s="8">
        <f t="shared" si="0"/>
        <v>47850</v>
      </c>
      <c r="H34" s="8">
        <f t="shared" si="1"/>
        <v>2226.50835</v>
      </c>
      <c r="I34" s="8">
        <f t="shared" si="2"/>
        <v>11132.54175</v>
      </c>
      <c r="J34" s="12">
        <v>0.232655</v>
      </c>
    </row>
    <row r="35" s="1" customFormat="1" spans="1:10">
      <c r="A35" s="7">
        <v>33</v>
      </c>
      <c r="B35" s="8">
        <v>578</v>
      </c>
      <c r="C35" s="9" t="s">
        <v>126</v>
      </c>
      <c r="D35" s="8" t="s">
        <v>47</v>
      </c>
      <c r="E35" s="10" t="s">
        <v>32</v>
      </c>
      <c r="F35" s="8">
        <v>9446.8</v>
      </c>
      <c r="G35" s="8">
        <f t="shared" si="0"/>
        <v>47234</v>
      </c>
      <c r="H35" s="8">
        <f t="shared" si="1"/>
        <v>2874.81868666667</v>
      </c>
      <c r="I35" s="8">
        <f t="shared" si="2"/>
        <v>14374.0934333333</v>
      </c>
      <c r="J35" s="12">
        <v>0.304316666666667</v>
      </c>
    </row>
    <row r="36" s="1" customFormat="1" spans="1:10">
      <c r="A36" s="7">
        <v>34</v>
      </c>
      <c r="B36" s="8">
        <v>357</v>
      </c>
      <c r="C36" s="9" t="s">
        <v>111</v>
      </c>
      <c r="D36" s="8" t="s">
        <v>39</v>
      </c>
      <c r="E36" s="10" t="s">
        <v>32</v>
      </c>
      <c r="F36" s="8">
        <v>9322.5</v>
      </c>
      <c r="G36" s="8">
        <f t="shared" si="0"/>
        <v>46612.5</v>
      </c>
      <c r="H36" s="8">
        <f t="shared" si="1"/>
        <v>2667.68775625</v>
      </c>
      <c r="I36" s="8">
        <f t="shared" si="2"/>
        <v>13338.43878125</v>
      </c>
      <c r="J36" s="12">
        <v>0.286155833333333</v>
      </c>
    </row>
    <row r="37" s="1" customFormat="1" spans="1:10">
      <c r="A37" s="7">
        <v>35</v>
      </c>
      <c r="B37" s="8">
        <v>724</v>
      </c>
      <c r="C37" s="9" t="s">
        <v>119</v>
      </c>
      <c r="D37" s="8" t="s">
        <v>17</v>
      </c>
      <c r="E37" s="10" t="s">
        <v>32</v>
      </c>
      <c r="F37" s="8">
        <v>9322.5</v>
      </c>
      <c r="G37" s="8">
        <f t="shared" si="0"/>
        <v>46612.5</v>
      </c>
      <c r="H37" s="8">
        <f t="shared" si="1"/>
        <v>2846.1437125</v>
      </c>
      <c r="I37" s="8">
        <f t="shared" si="2"/>
        <v>14230.7185625</v>
      </c>
      <c r="J37" s="12">
        <v>0.305298333333333</v>
      </c>
    </row>
    <row r="38" s="1" customFormat="1" spans="1:10">
      <c r="A38" s="7">
        <v>36</v>
      </c>
      <c r="B38" s="8">
        <v>514</v>
      </c>
      <c r="C38" s="9" t="s">
        <v>116</v>
      </c>
      <c r="D38" s="8" t="s">
        <v>23</v>
      </c>
      <c r="E38" s="10" t="s">
        <v>68</v>
      </c>
      <c r="F38" s="8">
        <v>9322.5</v>
      </c>
      <c r="G38" s="8">
        <f t="shared" si="0"/>
        <v>46612.5</v>
      </c>
      <c r="H38" s="8">
        <f t="shared" si="1"/>
        <v>2784.82807625</v>
      </c>
      <c r="I38" s="8">
        <f t="shared" si="2"/>
        <v>13924.14038125</v>
      </c>
      <c r="J38" s="12">
        <v>0.298721166666667</v>
      </c>
    </row>
    <row r="39" s="1" customFormat="1" spans="1:10">
      <c r="A39" s="7">
        <v>37</v>
      </c>
      <c r="B39" s="8">
        <v>737</v>
      </c>
      <c r="C39" s="9" t="s">
        <v>115</v>
      </c>
      <c r="D39" s="8" t="s">
        <v>21</v>
      </c>
      <c r="E39" s="10" t="s">
        <v>32</v>
      </c>
      <c r="F39" s="8">
        <v>9154.2</v>
      </c>
      <c r="G39" s="8">
        <f t="shared" si="0"/>
        <v>45771</v>
      </c>
      <c r="H39" s="8">
        <f t="shared" si="1"/>
        <v>2561.116305</v>
      </c>
      <c r="I39" s="8">
        <f t="shared" si="2"/>
        <v>12805.581525</v>
      </c>
      <c r="J39" s="12">
        <v>0.279775</v>
      </c>
    </row>
    <row r="40" s="1" customFormat="1" spans="1:10">
      <c r="A40" s="7">
        <v>38</v>
      </c>
      <c r="B40" s="8">
        <v>54</v>
      </c>
      <c r="C40" s="9" t="s">
        <v>107</v>
      </c>
      <c r="D40" s="8" t="s">
        <v>34</v>
      </c>
      <c r="E40" s="10" t="s">
        <v>68</v>
      </c>
      <c r="F40" s="8">
        <v>9028.8</v>
      </c>
      <c r="G40" s="8">
        <f t="shared" si="0"/>
        <v>45144</v>
      </c>
      <c r="H40" s="8">
        <f t="shared" si="1"/>
        <v>2770.6588272</v>
      </c>
      <c r="I40" s="8">
        <f t="shared" si="2"/>
        <v>13853.294136</v>
      </c>
      <c r="J40" s="12">
        <v>0.306869</v>
      </c>
    </row>
    <row r="41" s="1" customFormat="1" spans="1:10">
      <c r="A41" s="7">
        <v>39</v>
      </c>
      <c r="B41" s="8">
        <v>105267</v>
      </c>
      <c r="C41" s="9" t="s">
        <v>84</v>
      </c>
      <c r="D41" s="8" t="s">
        <v>39</v>
      </c>
      <c r="E41" s="10" t="s">
        <v>68</v>
      </c>
      <c r="F41" s="8">
        <v>8956.2</v>
      </c>
      <c r="G41" s="8">
        <f t="shared" si="0"/>
        <v>44781</v>
      </c>
      <c r="H41" s="8">
        <f t="shared" si="1"/>
        <v>3008.6234266</v>
      </c>
      <c r="I41" s="8">
        <f t="shared" si="2"/>
        <v>15043.117133</v>
      </c>
      <c r="J41" s="12">
        <v>0.335926333333333</v>
      </c>
    </row>
    <row r="42" s="1" customFormat="1" spans="1:10">
      <c r="A42" s="7">
        <v>40</v>
      </c>
      <c r="B42" s="8">
        <v>106399</v>
      </c>
      <c r="C42" s="9" t="s">
        <v>83</v>
      </c>
      <c r="D42" s="8" t="s">
        <v>19</v>
      </c>
      <c r="E42" s="10" t="s">
        <v>32</v>
      </c>
      <c r="F42" s="8">
        <v>8937.5</v>
      </c>
      <c r="G42" s="8">
        <f t="shared" si="0"/>
        <v>44687.5</v>
      </c>
      <c r="H42" s="8">
        <f t="shared" si="1"/>
        <v>2852.31226041666</v>
      </c>
      <c r="I42" s="8">
        <f t="shared" si="2"/>
        <v>14261.5613020833</v>
      </c>
      <c r="J42" s="12">
        <v>0.319139833333333</v>
      </c>
    </row>
    <row r="43" s="1" customFormat="1" spans="1:10">
      <c r="A43" s="7">
        <v>41</v>
      </c>
      <c r="B43" s="8">
        <v>114622</v>
      </c>
      <c r="C43" s="9" t="s">
        <v>96</v>
      </c>
      <c r="D43" s="8" t="s">
        <v>47</v>
      </c>
      <c r="E43" s="10" t="s">
        <v>68</v>
      </c>
      <c r="F43" s="8">
        <v>8937.5</v>
      </c>
      <c r="G43" s="8">
        <f t="shared" si="0"/>
        <v>44687.5</v>
      </c>
      <c r="H43" s="8">
        <f t="shared" si="1"/>
        <v>3069.0213125</v>
      </c>
      <c r="I43" s="8">
        <f t="shared" si="2"/>
        <v>15345.1065625</v>
      </c>
      <c r="J43" s="12">
        <v>0.343387</v>
      </c>
    </row>
    <row r="44" s="1" customFormat="1" spans="1:10">
      <c r="A44" s="7">
        <v>42</v>
      </c>
      <c r="B44" s="8">
        <v>103198</v>
      </c>
      <c r="C44" s="9" t="s">
        <v>97</v>
      </c>
      <c r="D44" s="8" t="s">
        <v>39</v>
      </c>
      <c r="E44" s="10" t="s">
        <v>68</v>
      </c>
      <c r="F44" s="8">
        <v>8932</v>
      </c>
      <c r="G44" s="8">
        <f t="shared" si="0"/>
        <v>44660</v>
      </c>
      <c r="H44" s="8">
        <f t="shared" si="1"/>
        <v>2569.973098</v>
      </c>
      <c r="I44" s="8">
        <f t="shared" si="2"/>
        <v>12849.86549</v>
      </c>
      <c r="J44" s="12">
        <v>0.2877265</v>
      </c>
    </row>
    <row r="45" s="1" customFormat="1" spans="1:10">
      <c r="A45" s="7">
        <v>43</v>
      </c>
      <c r="B45" s="8">
        <v>106569</v>
      </c>
      <c r="C45" s="9" t="s">
        <v>78</v>
      </c>
      <c r="D45" s="8" t="s">
        <v>39</v>
      </c>
      <c r="E45" s="10" t="s">
        <v>68</v>
      </c>
      <c r="F45" s="8">
        <v>8800</v>
      </c>
      <c r="G45" s="8">
        <f t="shared" si="0"/>
        <v>44000</v>
      </c>
      <c r="H45" s="8">
        <f t="shared" si="1"/>
        <v>2810.15826666667</v>
      </c>
      <c r="I45" s="8">
        <f t="shared" si="2"/>
        <v>14050.7913333333</v>
      </c>
      <c r="J45" s="12">
        <v>0.319336166666667</v>
      </c>
    </row>
    <row r="46" s="1" customFormat="1" spans="1:10">
      <c r="A46" s="7">
        <v>44</v>
      </c>
      <c r="B46" s="8">
        <v>111219</v>
      </c>
      <c r="C46" s="9" t="s">
        <v>90</v>
      </c>
      <c r="D46" s="8" t="s">
        <v>39</v>
      </c>
      <c r="E46" s="10" t="s">
        <v>68</v>
      </c>
      <c r="F46" s="8">
        <v>8701</v>
      </c>
      <c r="G46" s="8">
        <f t="shared" si="0"/>
        <v>43505</v>
      </c>
      <c r="H46" s="8">
        <f t="shared" si="1"/>
        <v>2784.52302333333</v>
      </c>
      <c r="I46" s="8">
        <f t="shared" si="2"/>
        <v>13922.6151166667</v>
      </c>
      <c r="J46" s="12">
        <v>0.320023333333333</v>
      </c>
    </row>
    <row r="47" s="1" customFormat="1" spans="1:10">
      <c r="A47" s="7">
        <v>45</v>
      </c>
      <c r="B47" s="8">
        <v>747</v>
      </c>
      <c r="C47" s="9" t="s">
        <v>110</v>
      </c>
      <c r="D47" s="8" t="s">
        <v>17</v>
      </c>
      <c r="E47" s="10" t="s">
        <v>68</v>
      </c>
      <c r="F47" s="8">
        <v>8701</v>
      </c>
      <c r="G47" s="8">
        <f t="shared" si="0"/>
        <v>43505</v>
      </c>
      <c r="H47" s="8">
        <f t="shared" si="1"/>
        <v>2092.66300833333</v>
      </c>
      <c r="I47" s="8">
        <f t="shared" si="2"/>
        <v>10463.3150416667</v>
      </c>
      <c r="J47" s="12">
        <v>0.240508333333333</v>
      </c>
    </row>
    <row r="48" s="1" customFormat="1" spans="1:10">
      <c r="A48" s="7">
        <v>46</v>
      </c>
      <c r="B48" s="8">
        <v>377</v>
      </c>
      <c r="C48" s="9" t="s">
        <v>113</v>
      </c>
      <c r="D48" s="8" t="s">
        <v>21</v>
      </c>
      <c r="E48" s="10" t="s">
        <v>68</v>
      </c>
      <c r="F48" s="8">
        <v>8452.4</v>
      </c>
      <c r="G48" s="8">
        <f t="shared" si="0"/>
        <v>42262</v>
      </c>
      <c r="H48" s="8">
        <f t="shared" si="1"/>
        <v>2801.21551893334</v>
      </c>
      <c r="I48" s="8">
        <f t="shared" si="2"/>
        <v>14006.0775946667</v>
      </c>
      <c r="J48" s="12">
        <v>0.331410666666667</v>
      </c>
    </row>
    <row r="49" s="1" customFormat="1" spans="1:10">
      <c r="A49" s="7">
        <v>47</v>
      </c>
      <c r="B49" s="8">
        <v>746</v>
      </c>
      <c r="C49" s="9" t="s">
        <v>114</v>
      </c>
      <c r="D49" s="8" t="s">
        <v>51</v>
      </c>
      <c r="E49" s="10" t="s">
        <v>68</v>
      </c>
      <c r="F49" s="8">
        <v>8452.4</v>
      </c>
      <c r="G49" s="8">
        <f t="shared" si="0"/>
        <v>42262</v>
      </c>
      <c r="H49" s="8">
        <f t="shared" si="1"/>
        <v>2615.35287786666</v>
      </c>
      <c r="I49" s="8">
        <f t="shared" si="2"/>
        <v>13076.7643893333</v>
      </c>
      <c r="J49" s="12">
        <v>0.309421333333333</v>
      </c>
    </row>
    <row r="50" s="1" customFormat="1" spans="1:10">
      <c r="A50" s="7">
        <v>48</v>
      </c>
      <c r="B50" s="8">
        <v>105751</v>
      </c>
      <c r="C50" s="9" t="s">
        <v>106</v>
      </c>
      <c r="D50" s="8" t="s">
        <v>21</v>
      </c>
      <c r="E50" s="10" t="s">
        <v>68</v>
      </c>
      <c r="F50" s="8">
        <v>8307.2</v>
      </c>
      <c r="G50" s="8">
        <f t="shared" si="0"/>
        <v>41536</v>
      </c>
      <c r="H50" s="8">
        <f t="shared" si="1"/>
        <v>2691.11744</v>
      </c>
      <c r="I50" s="8">
        <f t="shared" si="2"/>
        <v>13455.5872</v>
      </c>
      <c r="J50" s="12">
        <v>0.32395</v>
      </c>
    </row>
    <row r="51" s="1" customFormat="1" spans="1:10">
      <c r="A51" s="7">
        <v>49</v>
      </c>
      <c r="B51" s="8">
        <v>106066</v>
      </c>
      <c r="C51" s="9" t="s">
        <v>101</v>
      </c>
      <c r="D51" s="8" t="s">
        <v>36</v>
      </c>
      <c r="E51" s="10" t="s">
        <v>68</v>
      </c>
      <c r="F51" s="8">
        <v>8294</v>
      </c>
      <c r="G51" s="8">
        <f t="shared" si="0"/>
        <v>41470</v>
      </c>
      <c r="H51" s="8">
        <f t="shared" si="1"/>
        <v>2929.47121133334</v>
      </c>
      <c r="I51" s="8">
        <f t="shared" si="2"/>
        <v>14647.3560566667</v>
      </c>
      <c r="J51" s="12">
        <v>0.353203666666667</v>
      </c>
    </row>
    <row r="52" s="1" customFormat="1" spans="1:10">
      <c r="A52" s="7">
        <v>50</v>
      </c>
      <c r="B52" s="8">
        <v>329</v>
      </c>
      <c r="C52" s="9" t="s">
        <v>67</v>
      </c>
      <c r="D52" s="8" t="s">
        <v>19</v>
      </c>
      <c r="E52" s="10" t="s">
        <v>40</v>
      </c>
      <c r="F52" s="8">
        <v>8294</v>
      </c>
      <c r="G52" s="8">
        <f t="shared" si="0"/>
        <v>41470</v>
      </c>
      <c r="H52" s="8">
        <f t="shared" si="1"/>
        <v>1293.75479566666</v>
      </c>
      <c r="I52" s="8">
        <f t="shared" si="2"/>
        <v>6468.77397833332</v>
      </c>
      <c r="J52" s="12">
        <v>0.155986833333333</v>
      </c>
    </row>
    <row r="53" s="1" customFormat="1" spans="1:10">
      <c r="A53" s="7">
        <v>51</v>
      </c>
      <c r="B53" s="8">
        <v>726</v>
      </c>
      <c r="C53" s="9" t="s">
        <v>104</v>
      </c>
      <c r="D53" s="8" t="s">
        <v>39</v>
      </c>
      <c r="E53" s="10" t="s">
        <v>68</v>
      </c>
      <c r="F53" s="8">
        <v>8203.8</v>
      </c>
      <c r="G53" s="8">
        <f t="shared" si="0"/>
        <v>41019</v>
      </c>
      <c r="H53" s="8">
        <f t="shared" si="1"/>
        <v>2301.6608626</v>
      </c>
      <c r="I53" s="8">
        <f t="shared" si="2"/>
        <v>11508.304313</v>
      </c>
      <c r="J53" s="12">
        <v>0.280560333333333</v>
      </c>
    </row>
    <row r="54" s="1" customFormat="1" spans="1:10">
      <c r="A54" s="7">
        <v>52</v>
      </c>
      <c r="B54" s="8">
        <v>399</v>
      </c>
      <c r="C54" s="9" t="s">
        <v>108</v>
      </c>
      <c r="D54" s="8" t="s">
        <v>39</v>
      </c>
      <c r="E54" s="10" t="s">
        <v>68</v>
      </c>
      <c r="F54" s="8">
        <v>8203.8</v>
      </c>
      <c r="G54" s="8">
        <f t="shared" si="0"/>
        <v>41019</v>
      </c>
      <c r="H54" s="8">
        <f t="shared" si="1"/>
        <v>2211.4628162</v>
      </c>
      <c r="I54" s="8">
        <f t="shared" si="2"/>
        <v>11057.314081</v>
      </c>
      <c r="J54" s="12">
        <v>0.269565666666667</v>
      </c>
    </row>
    <row r="55" s="1" customFormat="1" spans="1:10">
      <c r="A55" s="7">
        <v>53</v>
      </c>
      <c r="B55" s="8">
        <v>101453</v>
      </c>
      <c r="C55" s="9" t="s">
        <v>99</v>
      </c>
      <c r="D55" s="8" t="s">
        <v>19</v>
      </c>
      <c r="E55" s="10" t="s">
        <v>40</v>
      </c>
      <c r="F55" s="8">
        <v>8151</v>
      </c>
      <c r="G55" s="8">
        <f t="shared" si="0"/>
        <v>40755</v>
      </c>
      <c r="H55" s="8">
        <f t="shared" si="1"/>
        <v>2686.1253705</v>
      </c>
      <c r="I55" s="8">
        <f t="shared" si="2"/>
        <v>13430.6268525</v>
      </c>
      <c r="J55" s="12">
        <v>0.3295455</v>
      </c>
    </row>
    <row r="56" s="1" customFormat="1" spans="1:10">
      <c r="A56" s="7">
        <v>54</v>
      </c>
      <c r="B56" s="8">
        <v>598</v>
      </c>
      <c r="C56" s="9" t="s">
        <v>102</v>
      </c>
      <c r="D56" s="8" t="s">
        <v>17</v>
      </c>
      <c r="E56" s="10" t="s">
        <v>68</v>
      </c>
      <c r="F56" s="8">
        <v>8079.5</v>
      </c>
      <c r="G56" s="8">
        <f t="shared" si="0"/>
        <v>40397.5</v>
      </c>
      <c r="H56" s="8">
        <f t="shared" si="1"/>
        <v>2637.97560216666</v>
      </c>
      <c r="I56" s="8">
        <f t="shared" si="2"/>
        <v>13189.8780108333</v>
      </c>
      <c r="J56" s="12">
        <v>0.326502333333333</v>
      </c>
    </row>
    <row r="57" s="1" customFormat="1" spans="1:10">
      <c r="A57" s="7">
        <v>55</v>
      </c>
      <c r="B57" s="8">
        <v>108277</v>
      </c>
      <c r="C57" s="9" t="s">
        <v>38</v>
      </c>
      <c r="D57" s="8" t="s">
        <v>39</v>
      </c>
      <c r="E57" s="10" t="s">
        <v>68</v>
      </c>
      <c r="F57" s="8">
        <v>7975</v>
      </c>
      <c r="G57" s="8">
        <f t="shared" si="0"/>
        <v>39875</v>
      </c>
      <c r="H57" s="8">
        <f t="shared" si="1"/>
        <v>2004.95354583333</v>
      </c>
      <c r="I57" s="8">
        <f t="shared" si="2"/>
        <v>10024.7677291667</v>
      </c>
      <c r="J57" s="12">
        <v>0.251404833333333</v>
      </c>
    </row>
    <row r="58" s="1" customFormat="1" spans="1:10">
      <c r="A58" s="7">
        <v>56</v>
      </c>
      <c r="B58" s="8">
        <v>117184</v>
      </c>
      <c r="C58" s="9" t="s">
        <v>153</v>
      </c>
      <c r="D58" s="8" t="s">
        <v>17</v>
      </c>
      <c r="E58" s="10" t="s">
        <v>68</v>
      </c>
      <c r="F58" s="8">
        <v>7975</v>
      </c>
      <c r="G58" s="8">
        <f t="shared" si="0"/>
        <v>39875</v>
      </c>
      <c r="H58" s="8">
        <f t="shared" si="1"/>
        <v>2583.50125</v>
      </c>
      <c r="I58" s="8">
        <f t="shared" si="2"/>
        <v>12917.50625</v>
      </c>
      <c r="J58" s="12">
        <v>0.32395</v>
      </c>
    </row>
    <row r="59" s="1" customFormat="1" spans="1:10">
      <c r="A59" s="7">
        <v>57</v>
      </c>
      <c r="B59" s="8">
        <v>102565</v>
      </c>
      <c r="C59" s="9" t="s">
        <v>92</v>
      </c>
      <c r="D59" s="8" t="s">
        <v>39</v>
      </c>
      <c r="E59" s="10" t="s">
        <v>68</v>
      </c>
      <c r="F59" s="8">
        <v>7911.2</v>
      </c>
      <c r="G59" s="8">
        <f t="shared" si="0"/>
        <v>39556</v>
      </c>
      <c r="H59" s="8">
        <f t="shared" si="1"/>
        <v>2750.77434426666</v>
      </c>
      <c r="I59" s="8">
        <f t="shared" si="2"/>
        <v>13753.8717213333</v>
      </c>
      <c r="J59" s="12">
        <v>0.347706333333333</v>
      </c>
    </row>
    <row r="60" s="1" customFormat="1" spans="1:10">
      <c r="A60" s="7">
        <v>58</v>
      </c>
      <c r="B60" s="8">
        <v>105910</v>
      </c>
      <c r="C60" s="9" t="s">
        <v>52</v>
      </c>
      <c r="D60" s="8" t="s">
        <v>39</v>
      </c>
      <c r="E60" s="10" t="s">
        <v>68</v>
      </c>
      <c r="F60" s="8">
        <v>7562.5</v>
      </c>
      <c r="G60" s="8">
        <f t="shared" si="0"/>
        <v>37812.5</v>
      </c>
      <c r="H60" s="8">
        <f t="shared" si="1"/>
        <v>2446.90233333333</v>
      </c>
      <c r="I60" s="8">
        <f t="shared" si="2"/>
        <v>12234.5116666667</v>
      </c>
      <c r="J60" s="12">
        <v>0.323557333333333</v>
      </c>
    </row>
    <row r="61" s="1" customFormat="1" spans="1:10">
      <c r="A61" s="7">
        <v>59</v>
      </c>
      <c r="B61" s="8">
        <v>118074</v>
      </c>
      <c r="C61" s="9" t="s">
        <v>158</v>
      </c>
      <c r="D61" s="8" t="s">
        <v>21</v>
      </c>
      <c r="E61" s="10" t="s">
        <v>68</v>
      </c>
      <c r="F61" s="8">
        <v>7562.5</v>
      </c>
      <c r="G61" s="8">
        <f t="shared" si="0"/>
        <v>37812.5</v>
      </c>
      <c r="H61" s="8">
        <f t="shared" si="1"/>
        <v>2200.430375</v>
      </c>
      <c r="I61" s="8">
        <f t="shared" si="2"/>
        <v>11002.151875</v>
      </c>
      <c r="J61" s="12">
        <v>0.290966</v>
      </c>
    </row>
    <row r="62" s="1" customFormat="1" spans="1:10">
      <c r="A62" s="7">
        <v>60</v>
      </c>
      <c r="B62" s="8">
        <v>515</v>
      </c>
      <c r="C62" s="9" t="s">
        <v>105</v>
      </c>
      <c r="D62" s="8" t="s">
        <v>17</v>
      </c>
      <c r="E62" s="10" t="s">
        <v>68</v>
      </c>
      <c r="F62" s="8">
        <v>7524</v>
      </c>
      <c r="G62" s="8">
        <f t="shared" si="0"/>
        <v>37620</v>
      </c>
      <c r="H62" s="8">
        <f t="shared" si="1"/>
        <v>2372.402472</v>
      </c>
      <c r="I62" s="8">
        <f t="shared" si="2"/>
        <v>11862.01236</v>
      </c>
      <c r="J62" s="12">
        <v>0.315311333333333</v>
      </c>
    </row>
    <row r="63" s="1" customFormat="1" spans="1:10">
      <c r="A63" s="7">
        <v>61</v>
      </c>
      <c r="B63" s="8">
        <v>311</v>
      </c>
      <c r="C63" s="9" t="s">
        <v>123</v>
      </c>
      <c r="D63" s="8" t="s">
        <v>47</v>
      </c>
      <c r="E63" s="10" t="s">
        <v>68</v>
      </c>
      <c r="F63" s="8">
        <v>7400.8</v>
      </c>
      <c r="G63" s="8">
        <f t="shared" si="0"/>
        <v>37004</v>
      </c>
      <c r="H63" s="8">
        <f t="shared" si="1"/>
        <v>1670.97729333333</v>
      </c>
      <c r="I63" s="8">
        <f t="shared" si="2"/>
        <v>8354.88646666665</v>
      </c>
      <c r="J63" s="12">
        <v>0.225783333333333</v>
      </c>
    </row>
    <row r="64" s="1" customFormat="1" spans="1:10">
      <c r="A64" s="7">
        <v>62</v>
      </c>
      <c r="B64" s="8">
        <v>572</v>
      </c>
      <c r="C64" s="9" t="s">
        <v>171</v>
      </c>
      <c r="D64" s="8" t="s">
        <v>17</v>
      </c>
      <c r="E64" s="10" t="s">
        <v>40</v>
      </c>
      <c r="F64" s="8">
        <v>7400.8</v>
      </c>
      <c r="G64" s="8">
        <f t="shared" si="0"/>
        <v>37004</v>
      </c>
      <c r="H64" s="8">
        <f t="shared" si="1"/>
        <v>2010.25833506667</v>
      </c>
      <c r="I64" s="8">
        <f t="shared" si="2"/>
        <v>10051.2916753333</v>
      </c>
      <c r="J64" s="12">
        <v>0.271627166666667</v>
      </c>
    </row>
    <row r="65" s="1" customFormat="1" spans="1:10">
      <c r="A65" s="7">
        <v>63</v>
      </c>
      <c r="B65" s="8">
        <v>721</v>
      </c>
      <c r="C65" s="9" t="s">
        <v>80</v>
      </c>
      <c r="D65" s="8" t="s">
        <v>51</v>
      </c>
      <c r="E65" s="10" t="s">
        <v>68</v>
      </c>
      <c r="F65" s="8">
        <v>7009.2</v>
      </c>
      <c r="G65" s="8">
        <f t="shared" si="0"/>
        <v>35046</v>
      </c>
      <c r="H65" s="8">
        <f t="shared" si="1"/>
        <v>2237.6029896</v>
      </c>
      <c r="I65" s="8">
        <f t="shared" si="2"/>
        <v>11188.014948</v>
      </c>
      <c r="J65" s="12">
        <v>0.319238</v>
      </c>
    </row>
    <row r="66" s="1" customFormat="1" spans="1:10">
      <c r="A66" s="7">
        <v>64</v>
      </c>
      <c r="B66" s="8">
        <v>748</v>
      </c>
      <c r="C66" s="9" t="s">
        <v>81</v>
      </c>
      <c r="D66" s="8" t="s">
        <v>51</v>
      </c>
      <c r="E66" s="10" t="s">
        <v>24</v>
      </c>
      <c r="F66" s="8">
        <v>7009.2</v>
      </c>
      <c r="G66" s="8">
        <f t="shared" si="0"/>
        <v>35046</v>
      </c>
      <c r="H66" s="8">
        <f t="shared" si="1"/>
        <v>2280.951387</v>
      </c>
      <c r="I66" s="8">
        <f t="shared" si="2"/>
        <v>11404.756935</v>
      </c>
      <c r="J66" s="12">
        <v>0.3254225</v>
      </c>
    </row>
    <row r="67" s="1" customFormat="1" spans="1:10">
      <c r="A67" s="7">
        <v>65</v>
      </c>
      <c r="B67" s="8">
        <v>717</v>
      </c>
      <c r="C67" s="9" t="s">
        <v>79</v>
      </c>
      <c r="D67" s="8" t="s">
        <v>51</v>
      </c>
      <c r="E67" s="10" t="s">
        <v>68</v>
      </c>
      <c r="F67" s="8">
        <v>6879.4</v>
      </c>
      <c r="G67" s="8">
        <f t="shared" ref="G67:G130" si="3">F67*5</f>
        <v>34397</v>
      </c>
      <c r="H67" s="8">
        <f t="shared" ref="H67:H130" si="4">F67*J67</f>
        <v>2236.6855632</v>
      </c>
      <c r="I67" s="8">
        <f t="shared" ref="I67:I130" si="5">H67*5</f>
        <v>11183.427816</v>
      </c>
      <c r="J67" s="12">
        <v>0.325128</v>
      </c>
    </row>
    <row r="68" s="1" customFormat="1" spans="1:10">
      <c r="A68" s="7">
        <v>66</v>
      </c>
      <c r="B68" s="8">
        <v>106485</v>
      </c>
      <c r="C68" s="9" t="s">
        <v>59</v>
      </c>
      <c r="D68" s="8" t="s">
        <v>36</v>
      </c>
      <c r="E68" s="10" t="s">
        <v>68</v>
      </c>
      <c r="F68" s="8">
        <v>6875</v>
      </c>
      <c r="G68" s="8">
        <f t="shared" si="3"/>
        <v>34375</v>
      </c>
      <c r="H68" s="8">
        <f t="shared" si="4"/>
        <v>1672.391875</v>
      </c>
      <c r="I68" s="8">
        <f t="shared" si="5"/>
        <v>8361.959375</v>
      </c>
      <c r="J68" s="12">
        <v>0.243257</v>
      </c>
    </row>
    <row r="69" s="1" customFormat="1" spans="1:10">
      <c r="A69" s="7">
        <v>67</v>
      </c>
      <c r="B69" s="8">
        <v>120844</v>
      </c>
      <c r="C69" s="9" t="s">
        <v>162</v>
      </c>
      <c r="D69" s="8" t="s">
        <v>47</v>
      </c>
      <c r="E69" s="10" t="s">
        <v>40</v>
      </c>
      <c r="F69" s="8">
        <v>6875</v>
      </c>
      <c r="G69" s="8">
        <f t="shared" si="3"/>
        <v>34375</v>
      </c>
      <c r="H69" s="8">
        <f t="shared" si="4"/>
        <v>1484.77083333334</v>
      </c>
      <c r="I69" s="8">
        <f t="shared" si="5"/>
        <v>7423.85416666668</v>
      </c>
      <c r="J69" s="12">
        <v>0.215966666666667</v>
      </c>
    </row>
    <row r="70" s="1" customFormat="1" spans="1:10">
      <c r="A70" s="7">
        <v>68</v>
      </c>
      <c r="B70" s="8">
        <v>745</v>
      </c>
      <c r="C70" s="9" t="s">
        <v>76</v>
      </c>
      <c r="D70" s="8" t="s">
        <v>39</v>
      </c>
      <c r="E70" s="10" t="s">
        <v>40</v>
      </c>
      <c r="F70" s="8">
        <v>6749.6</v>
      </c>
      <c r="G70" s="8">
        <f t="shared" si="3"/>
        <v>33748</v>
      </c>
      <c r="H70" s="8">
        <f t="shared" si="4"/>
        <v>1701.5201632</v>
      </c>
      <c r="I70" s="8">
        <f t="shared" si="5"/>
        <v>8507.600816</v>
      </c>
      <c r="J70" s="12">
        <v>0.252092</v>
      </c>
    </row>
    <row r="71" s="1" customFormat="1" spans="1:10">
      <c r="A71" s="7">
        <v>69</v>
      </c>
      <c r="B71" s="8">
        <v>103639</v>
      </c>
      <c r="C71" s="9" t="s">
        <v>87</v>
      </c>
      <c r="D71" s="8" t="s">
        <v>21</v>
      </c>
      <c r="E71" s="10" t="s">
        <v>40</v>
      </c>
      <c r="F71" s="8">
        <v>6635.2</v>
      </c>
      <c r="G71" s="8">
        <f t="shared" si="3"/>
        <v>33176</v>
      </c>
      <c r="H71" s="8">
        <f t="shared" si="4"/>
        <v>2084.9888488</v>
      </c>
      <c r="I71" s="8">
        <f t="shared" si="5"/>
        <v>10424.944244</v>
      </c>
      <c r="J71" s="12">
        <v>0.3142315</v>
      </c>
    </row>
    <row r="72" s="1" customFormat="1" spans="1:10">
      <c r="A72" s="7">
        <v>70</v>
      </c>
      <c r="B72" s="8">
        <v>114286</v>
      </c>
      <c r="C72" s="9" t="s">
        <v>30</v>
      </c>
      <c r="D72" s="8" t="s">
        <v>19</v>
      </c>
      <c r="E72" s="10" t="s">
        <v>40</v>
      </c>
      <c r="F72" s="8">
        <v>6600</v>
      </c>
      <c r="G72" s="8">
        <f t="shared" si="3"/>
        <v>33000</v>
      </c>
      <c r="H72" s="8">
        <f t="shared" si="4"/>
        <v>1770.7107</v>
      </c>
      <c r="I72" s="8">
        <f t="shared" si="5"/>
        <v>8853.5535</v>
      </c>
      <c r="J72" s="12">
        <v>0.2682895</v>
      </c>
    </row>
    <row r="73" s="1" customFormat="1" spans="1:10">
      <c r="A73" s="7">
        <v>71</v>
      </c>
      <c r="B73" s="8">
        <v>107728</v>
      </c>
      <c r="C73" s="9" t="s">
        <v>64</v>
      </c>
      <c r="D73" s="8" t="s">
        <v>51</v>
      </c>
      <c r="E73" s="10" t="s">
        <v>40</v>
      </c>
      <c r="F73" s="8">
        <v>6600</v>
      </c>
      <c r="G73" s="8">
        <f t="shared" si="3"/>
        <v>33000</v>
      </c>
      <c r="H73" s="8">
        <f t="shared" si="4"/>
        <v>1815.4158</v>
      </c>
      <c r="I73" s="8">
        <f t="shared" si="5"/>
        <v>9077.079</v>
      </c>
      <c r="J73" s="12">
        <v>0.275063</v>
      </c>
    </row>
    <row r="74" s="1" customFormat="1" spans="1:10">
      <c r="A74" s="7">
        <v>72</v>
      </c>
      <c r="B74" s="8">
        <v>102935</v>
      </c>
      <c r="C74" s="9" t="s">
        <v>72</v>
      </c>
      <c r="D74" s="8" t="s">
        <v>36</v>
      </c>
      <c r="E74" s="10" t="s">
        <v>40</v>
      </c>
      <c r="F74" s="8">
        <v>6490</v>
      </c>
      <c r="G74" s="8">
        <f t="shared" si="3"/>
        <v>32450</v>
      </c>
      <c r="H74" s="8">
        <f t="shared" si="4"/>
        <v>2410.155605</v>
      </c>
      <c r="I74" s="8">
        <f t="shared" si="5"/>
        <v>12050.778025</v>
      </c>
      <c r="J74" s="12">
        <v>0.3713645</v>
      </c>
    </row>
    <row r="75" s="1" customFormat="1" spans="1:10">
      <c r="A75" s="7">
        <v>73</v>
      </c>
      <c r="B75" s="8">
        <v>587</v>
      </c>
      <c r="C75" s="9" t="s">
        <v>77</v>
      </c>
      <c r="D75" s="8" t="s">
        <v>14</v>
      </c>
      <c r="E75" s="10" t="s">
        <v>40</v>
      </c>
      <c r="F75" s="8">
        <v>6490</v>
      </c>
      <c r="G75" s="8">
        <f t="shared" si="3"/>
        <v>32450</v>
      </c>
      <c r="H75" s="8">
        <f t="shared" si="4"/>
        <v>1845.68352833333</v>
      </c>
      <c r="I75" s="8">
        <f t="shared" si="5"/>
        <v>9228.41764166666</v>
      </c>
      <c r="J75" s="12">
        <v>0.284388833333333</v>
      </c>
    </row>
    <row r="76" s="1" customFormat="1" spans="1:10">
      <c r="A76" s="7">
        <v>74</v>
      </c>
      <c r="B76" s="8">
        <v>103199</v>
      </c>
      <c r="C76" s="9" t="s">
        <v>86</v>
      </c>
      <c r="D76" s="8" t="s">
        <v>47</v>
      </c>
      <c r="E76" s="10" t="s">
        <v>40</v>
      </c>
      <c r="F76" s="8">
        <v>6490</v>
      </c>
      <c r="G76" s="8">
        <f t="shared" si="3"/>
        <v>32450</v>
      </c>
      <c r="H76" s="8">
        <f t="shared" si="4"/>
        <v>2128.55666833333</v>
      </c>
      <c r="I76" s="8">
        <f t="shared" si="5"/>
        <v>10642.7833416667</v>
      </c>
      <c r="J76" s="12">
        <v>0.327974833333333</v>
      </c>
    </row>
    <row r="77" s="1" customFormat="1" spans="1:10">
      <c r="A77" s="7">
        <v>75</v>
      </c>
      <c r="B77" s="8">
        <v>716</v>
      </c>
      <c r="C77" s="9" t="s">
        <v>88</v>
      </c>
      <c r="D77" s="8" t="s">
        <v>51</v>
      </c>
      <c r="E77" s="10" t="s">
        <v>40</v>
      </c>
      <c r="F77" s="8">
        <v>6490</v>
      </c>
      <c r="G77" s="8">
        <f t="shared" si="3"/>
        <v>32450</v>
      </c>
      <c r="H77" s="8">
        <f t="shared" si="4"/>
        <v>2143.21000666667</v>
      </c>
      <c r="I77" s="8">
        <f t="shared" si="5"/>
        <v>10716.0500333333</v>
      </c>
      <c r="J77" s="12">
        <v>0.330232666666667</v>
      </c>
    </row>
    <row r="78" s="1" customFormat="1" spans="1:10">
      <c r="A78" s="7">
        <v>76</v>
      </c>
      <c r="B78" s="8">
        <v>355</v>
      </c>
      <c r="C78" s="9" t="s">
        <v>91</v>
      </c>
      <c r="D78" s="8" t="s">
        <v>17</v>
      </c>
      <c r="E78" s="10" t="s">
        <v>68</v>
      </c>
      <c r="F78" s="8">
        <v>6463.6</v>
      </c>
      <c r="G78" s="8">
        <f t="shared" si="3"/>
        <v>32318</v>
      </c>
      <c r="H78" s="8">
        <f t="shared" si="4"/>
        <v>2082.4620388</v>
      </c>
      <c r="I78" s="8">
        <f t="shared" si="5"/>
        <v>10412.310194</v>
      </c>
      <c r="J78" s="12">
        <v>0.322183</v>
      </c>
    </row>
    <row r="79" s="1" customFormat="1" spans="1:10">
      <c r="A79" s="7">
        <v>77</v>
      </c>
      <c r="B79" s="8">
        <v>743</v>
      </c>
      <c r="C79" s="9" t="s">
        <v>85</v>
      </c>
      <c r="D79" s="8" t="s">
        <v>21</v>
      </c>
      <c r="E79" s="10" t="s">
        <v>40</v>
      </c>
      <c r="F79" s="8">
        <v>6360.2</v>
      </c>
      <c r="G79" s="8">
        <f t="shared" si="3"/>
        <v>31801</v>
      </c>
      <c r="H79" s="8">
        <f t="shared" si="4"/>
        <v>1997.95082666666</v>
      </c>
      <c r="I79" s="8">
        <f t="shared" si="5"/>
        <v>9989.75413333332</v>
      </c>
      <c r="J79" s="12">
        <v>0.314133333333333</v>
      </c>
    </row>
    <row r="80" s="1" customFormat="1" spans="1:10">
      <c r="A80" s="7">
        <v>78</v>
      </c>
      <c r="B80" s="8">
        <v>539</v>
      </c>
      <c r="C80" s="9" t="s">
        <v>73</v>
      </c>
      <c r="D80" s="8" t="s">
        <v>51</v>
      </c>
      <c r="E80" s="10" t="s">
        <v>40</v>
      </c>
      <c r="F80" s="8">
        <v>6230.4</v>
      </c>
      <c r="G80" s="8">
        <f t="shared" si="3"/>
        <v>31152</v>
      </c>
      <c r="H80" s="8">
        <f t="shared" si="4"/>
        <v>1698.4620752</v>
      </c>
      <c r="I80" s="8">
        <f t="shared" si="5"/>
        <v>8492.31037599999</v>
      </c>
      <c r="J80" s="12">
        <v>0.272608833333333</v>
      </c>
    </row>
    <row r="81" s="1" customFormat="1" spans="1:10">
      <c r="A81" s="7">
        <v>79</v>
      </c>
      <c r="B81" s="8">
        <v>391</v>
      </c>
      <c r="C81" s="9" t="s">
        <v>100</v>
      </c>
      <c r="D81" s="8" t="s">
        <v>17</v>
      </c>
      <c r="E81" s="10" t="s">
        <v>24</v>
      </c>
      <c r="F81" s="8">
        <v>6215</v>
      </c>
      <c r="G81" s="8">
        <f t="shared" si="3"/>
        <v>31075</v>
      </c>
      <c r="H81" s="8">
        <f t="shared" si="4"/>
        <v>2185.399095</v>
      </c>
      <c r="I81" s="8">
        <f t="shared" si="5"/>
        <v>10926.995475</v>
      </c>
      <c r="J81" s="12">
        <v>0.351633</v>
      </c>
    </row>
    <row r="82" s="1" customFormat="1" spans="1:10">
      <c r="A82" s="7">
        <v>80</v>
      </c>
      <c r="B82" s="8">
        <v>106865</v>
      </c>
      <c r="C82" s="9" t="s">
        <v>35</v>
      </c>
      <c r="D82" s="8" t="s">
        <v>36</v>
      </c>
      <c r="E82" s="10" t="s">
        <v>40</v>
      </c>
      <c r="F82" s="8">
        <v>6187.5</v>
      </c>
      <c r="G82" s="8">
        <f t="shared" si="3"/>
        <v>30937.5</v>
      </c>
      <c r="H82" s="8">
        <f t="shared" si="4"/>
        <v>1749.93740625</v>
      </c>
      <c r="I82" s="8">
        <f t="shared" si="5"/>
        <v>8749.68703125001</v>
      </c>
      <c r="J82" s="12">
        <v>0.282818166666667</v>
      </c>
    </row>
    <row r="83" s="1" customFormat="1" spans="1:10">
      <c r="A83" s="7">
        <v>81</v>
      </c>
      <c r="B83" s="8">
        <v>594</v>
      </c>
      <c r="C83" s="9" t="s">
        <v>61</v>
      </c>
      <c r="D83" s="8" t="s">
        <v>51</v>
      </c>
      <c r="E83" s="10" t="s">
        <v>24</v>
      </c>
      <c r="F83" s="8">
        <v>6187.5</v>
      </c>
      <c r="G83" s="8">
        <f t="shared" si="3"/>
        <v>30937.5</v>
      </c>
      <c r="H83" s="8">
        <f t="shared" si="4"/>
        <v>1941.87778125</v>
      </c>
      <c r="I83" s="8">
        <f t="shared" si="5"/>
        <v>9709.38890624999</v>
      </c>
      <c r="J83" s="12">
        <v>0.313838833333333</v>
      </c>
    </row>
    <row r="84" s="1" customFormat="1" spans="1:10">
      <c r="A84" s="7">
        <v>82</v>
      </c>
      <c r="B84" s="8">
        <v>367</v>
      </c>
      <c r="C84" s="9" t="s">
        <v>75</v>
      </c>
      <c r="D84" s="8" t="s">
        <v>34</v>
      </c>
      <c r="E84" s="10" t="s">
        <v>24</v>
      </c>
      <c r="F84" s="8">
        <v>6124.8</v>
      </c>
      <c r="G84" s="8">
        <f t="shared" si="3"/>
        <v>30624</v>
      </c>
      <c r="H84" s="8">
        <f t="shared" si="4"/>
        <v>1645.0232832</v>
      </c>
      <c r="I84" s="8">
        <f t="shared" si="5"/>
        <v>8225.116416</v>
      </c>
      <c r="J84" s="12">
        <v>0.268584</v>
      </c>
    </row>
    <row r="85" s="1" customFormat="1" spans="1:10">
      <c r="A85" s="7">
        <v>83</v>
      </c>
      <c r="B85" s="8">
        <v>308</v>
      </c>
      <c r="C85" s="9" t="s">
        <v>93</v>
      </c>
      <c r="D85" s="8" t="s">
        <v>47</v>
      </c>
      <c r="E85" s="10" t="s">
        <v>24</v>
      </c>
      <c r="F85" s="8">
        <v>5966.4</v>
      </c>
      <c r="G85" s="8">
        <f t="shared" si="3"/>
        <v>29832</v>
      </c>
      <c r="H85" s="8">
        <f t="shared" si="4"/>
        <v>2143.0821544</v>
      </c>
      <c r="I85" s="8">
        <f t="shared" si="5"/>
        <v>10715.410772</v>
      </c>
      <c r="J85" s="12">
        <v>0.359191833333333</v>
      </c>
    </row>
    <row r="86" s="1" customFormat="1" spans="1:10">
      <c r="A86" s="7">
        <v>84</v>
      </c>
      <c r="B86" s="8">
        <v>104428</v>
      </c>
      <c r="C86" s="9" t="s">
        <v>82</v>
      </c>
      <c r="D86" s="8" t="s">
        <v>34</v>
      </c>
      <c r="E86" s="10" t="s">
        <v>40</v>
      </c>
      <c r="F86" s="8">
        <v>5841</v>
      </c>
      <c r="G86" s="8">
        <f t="shared" si="3"/>
        <v>29205</v>
      </c>
      <c r="H86" s="8">
        <f t="shared" si="4"/>
        <v>1889.898384</v>
      </c>
      <c r="I86" s="8">
        <f t="shared" si="5"/>
        <v>9449.49191999999</v>
      </c>
      <c r="J86" s="12">
        <v>0.323557333333333</v>
      </c>
    </row>
    <row r="87" s="1" customFormat="1" spans="1:10">
      <c r="A87" s="7">
        <v>85</v>
      </c>
      <c r="B87" s="8">
        <v>102564</v>
      </c>
      <c r="C87" s="9" t="s">
        <v>65</v>
      </c>
      <c r="D87" s="8" t="s">
        <v>51</v>
      </c>
      <c r="E87" s="10" t="s">
        <v>24</v>
      </c>
      <c r="F87" s="8">
        <v>5775</v>
      </c>
      <c r="G87" s="8">
        <f t="shared" si="3"/>
        <v>28875</v>
      </c>
      <c r="H87" s="8">
        <f t="shared" si="4"/>
        <v>1701.871325</v>
      </c>
      <c r="I87" s="8">
        <f t="shared" si="5"/>
        <v>8509.35662499999</v>
      </c>
      <c r="J87" s="12">
        <v>0.294696333333333</v>
      </c>
    </row>
    <row r="88" s="1" customFormat="1" spans="1:10">
      <c r="A88" s="7">
        <v>86</v>
      </c>
      <c r="B88" s="8">
        <v>738</v>
      </c>
      <c r="C88" s="9" t="s">
        <v>43</v>
      </c>
      <c r="D88" s="8" t="s">
        <v>14</v>
      </c>
      <c r="E88" s="10" t="s">
        <v>24</v>
      </c>
      <c r="F88" s="8">
        <v>5500</v>
      </c>
      <c r="G88" s="8">
        <f t="shared" si="3"/>
        <v>27500</v>
      </c>
      <c r="H88" s="8">
        <f t="shared" si="4"/>
        <v>1657.00425</v>
      </c>
      <c r="I88" s="8">
        <f t="shared" si="5"/>
        <v>8285.02125</v>
      </c>
      <c r="J88" s="12">
        <v>0.3012735</v>
      </c>
    </row>
    <row r="89" s="1" customFormat="1" spans="1:10">
      <c r="A89" s="7">
        <v>87</v>
      </c>
      <c r="B89" s="8">
        <v>710</v>
      </c>
      <c r="C89" s="9" t="s">
        <v>45</v>
      </c>
      <c r="D89" s="8" t="s">
        <v>14</v>
      </c>
      <c r="E89" s="10" t="s">
        <v>24</v>
      </c>
      <c r="F89" s="8">
        <v>5500</v>
      </c>
      <c r="G89" s="8">
        <f t="shared" si="3"/>
        <v>27500</v>
      </c>
      <c r="H89" s="8">
        <f t="shared" si="4"/>
        <v>1915.08441666667</v>
      </c>
      <c r="I89" s="8">
        <f t="shared" si="5"/>
        <v>9575.42208333334</v>
      </c>
      <c r="J89" s="12">
        <v>0.348197166666667</v>
      </c>
    </row>
    <row r="90" s="1" customFormat="1" spans="1:10">
      <c r="A90" s="7">
        <v>88</v>
      </c>
      <c r="B90" s="8">
        <v>752</v>
      </c>
      <c r="C90" s="9" t="s">
        <v>60</v>
      </c>
      <c r="D90" s="8" t="s">
        <v>19</v>
      </c>
      <c r="E90" s="10" t="s">
        <v>24</v>
      </c>
      <c r="F90" s="8">
        <v>5500</v>
      </c>
      <c r="G90" s="8">
        <f t="shared" si="3"/>
        <v>27500</v>
      </c>
      <c r="H90" s="8">
        <f t="shared" si="4"/>
        <v>1680.76058333333</v>
      </c>
      <c r="I90" s="8">
        <f t="shared" si="5"/>
        <v>8403.80291666666</v>
      </c>
      <c r="J90" s="12">
        <v>0.305592833333333</v>
      </c>
    </row>
    <row r="91" s="1" customFormat="1" spans="1:10">
      <c r="A91" s="7">
        <v>89</v>
      </c>
      <c r="B91" s="8">
        <v>112888</v>
      </c>
      <c r="C91" s="9" t="s">
        <v>63</v>
      </c>
      <c r="D91" s="8" t="s">
        <v>19</v>
      </c>
      <c r="E91" s="10" t="s">
        <v>24</v>
      </c>
      <c r="F91" s="8">
        <v>5500</v>
      </c>
      <c r="G91" s="8">
        <f t="shared" si="3"/>
        <v>27500</v>
      </c>
      <c r="H91" s="8">
        <f t="shared" si="4"/>
        <v>1781.725</v>
      </c>
      <c r="I91" s="8">
        <f t="shared" si="5"/>
        <v>8908.625</v>
      </c>
      <c r="J91" s="12">
        <v>0.32395</v>
      </c>
    </row>
    <row r="92" s="1" customFormat="1" spans="1:10">
      <c r="A92" s="7">
        <v>90</v>
      </c>
      <c r="B92" s="8">
        <v>116482</v>
      </c>
      <c r="C92" s="9" t="s">
        <v>149</v>
      </c>
      <c r="D92" s="8" t="s">
        <v>17</v>
      </c>
      <c r="E92" s="10" t="s">
        <v>24</v>
      </c>
      <c r="F92" s="8">
        <v>5500</v>
      </c>
      <c r="G92" s="8">
        <f t="shared" si="3"/>
        <v>27500</v>
      </c>
      <c r="H92" s="8">
        <f t="shared" si="4"/>
        <v>1654.84458333333</v>
      </c>
      <c r="I92" s="8">
        <f t="shared" si="5"/>
        <v>8274.22291666666</v>
      </c>
      <c r="J92" s="12">
        <v>0.300880833333333</v>
      </c>
    </row>
    <row r="93" s="1" customFormat="1" spans="1:10">
      <c r="A93" s="7">
        <v>91</v>
      </c>
      <c r="B93" s="8">
        <v>117310</v>
      </c>
      <c r="C93" s="9" t="s">
        <v>157</v>
      </c>
      <c r="D93" s="8" t="s">
        <v>39</v>
      </c>
      <c r="E93" s="10" t="s">
        <v>24</v>
      </c>
      <c r="F93" s="8">
        <v>5500</v>
      </c>
      <c r="G93" s="8">
        <f t="shared" si="3"/>
        <v>27500</v>
      </c>
      <c r="H93" s="8">
        <f t="shared" si="4"/>
        <v>1637.56725</v>
      </c>
      <c r="I93" s="8">
        <f t="shared" si="5"/>
        <v>8187.83625</v>
      </c>
      <c r="J93" s="12">
        <v>0.2977395</v>
      </c>
    </row>
    <row r="94" s="1" customFormat="1" spans="1:10">
      <c r="A94" s="7">
        <v>92</v>
      </c>
      <c r="B94" s="8">
        <v>118151</v>
      </c>
      <c r="C94" s="9" t="s">
        <v>159</v>
      </c>
      <c r="D94" s="8" t="s">
        <v>39</v>
      </c>
      <c r="E94" s="10" t="s">
        <v>24</v>
      </c>
      <c r="F94" s="8">
        <v>5500</v>
      </c>
      <c r="G94" s="8">
        <f t="shared" si="3"/>
        <v>27500</v>
      </c>
      <c r="H94" s="8">
        <f t="shared" si="4"/>
        <v>1241.80833333333</v>
      </c>
      <c r="I94" s="8">
        <f t="shared" si="5"/>
        <v>6209.04166666666</v>
      </c>
      <c r="J94" s="12">
        <v>0.225783333333333</v>
      </c>
    </row>
    <row r="95" s="1" customFormat="1" spans="1:10">
      <c r="A95" s="7">
        <v>93</v>
      </c>
      <c r="B95" s="8">
        <v>102479</v>
      </c>
      <c r="C95" s="9" t="s">
        <v>74</v>
      </c>
      <c r="D95" s="8" t="s">
        <v>17</v>
      </c>
      <c r="E95" s="10" t="s">
        <v>24</v>
      </c>
      <c r="F95" s="8">
        <v>5451.6</v>
      </c>
      <c r="G95" s="8">
        <f t="shared" si="3"/>
        <v>27258</v>
      </c>
      <c r="H95" s="8">
        <f t="shared" si="4"/>
        <v>1901.9778316</v>
      </c>
      <c r="I95" s="8">
        <f t="shared" si="5"/>
        <v>9509.88915799999</v>
      </c>
      <c r="J95" s="12">
        <v>0.348884333333333</v>
      </c>
    </row>
    <row r="96" s="1" customFormat="1" spans="1:10">
      <c r="A96" s="7">
        <v>94</v>
      </c>
      <c r="B96" s="8">
        <v>740</v>
      </c>
      <c r="C96" s="9" t="s">
        <v>42</v>
      </c>
      <c r="D96" s="8" t="s">
        <v>21</v>
      </c>
      <c r="E96" s="10" t="s">
        <v>24</v>
      </c>
      <c r="F96" s="8">
        <v>5431.25</v>
      </c>
      <c r="G96" s="8">
        <f t="shared" si="3"/>
        <v>27156.25</v>
      </c>
      <c r="H96" s="8">
        <f t="shared" si="4"/>
        <v>1852.75778645833</v>
      </c>
      <c r="I96" s="8">
        <f t="shared" si="5"/>
        <v>9263.78893229167</v>
      </c>
      <c r="J96" s="12">
        <v>0.341129166666667</v>
      </c>
    </row>
    <row r="97" s="1" customFormat="1" spans="1:10">
      <c r="A97" s="7">
        <v>95</v>
      </c>
      <c r="B97" s="8">
        <v>733</v>
      </c>
      <c r="C97" s="9" t="s">
        <v>54</v>
      </c>
      <c r="D97" s="8" t="s">
        <v>21</v>
      </c>
      <c r="E97" s="10" t="s">
        <v>24</v>
      </c>
      <c r="F97" s="8">
        <v>5362.5</v>
      </c>
      <c r="G97" s="8">
        <f t="shared" si="3"/>
        <v>26812.5</v>
      </c>
      <c r="H97" s="8">
        <f t="shared" si="4"/>
        <v>1829.831575</v>
      </c>
      <c r="I97" s="8">
        <f t="shared" si="5"/>
        <v>9149.15787499999</v>
      </c>
      <c r="J97" s="12">
        <v>0.341227333333333</v>
      </c>
    </row>
    <row r="98" s="1" customFormat="1" spans="1:10">
      <c r="A98" s="7">
        <v>96</v>
      </c>
      <c r="B98" s="8">
        <v>720</v>
      </c>
      <c r="C98" s="9" t="s">
        <v>57</v>
      </c>
      <c r="D98" s="8" t="s">
        <v>51</v>
      </c>
      <c r="E98" s="10" t="s">
        <v>24</v>
      </c>
      <c r="F98" s="8">
        <v>5362.5</v>
      </c>
      <c r="G98" s="8">
        <f t="shared" si="3"/>
        <v>26812.5</v>
      </c>
      <c r="H98" s="8">
        <f t="shared" si="4"/>
        <v>1646.11143125</v>
      </c>
      <c r="I98" s="8">
        <f t="shared" si="5"/>
        <v>8230.55715625001</v>
      </c>
      <c r="J98" s="12">
        <v>0.306967166666667</v>
      </c>
    </row>
    <row r="99" s="1" customFormat="1" spans="1:10">
      <c r="A99" s="7">
        <v>97</v>
      </c>
      <c r="B99" s="8">
        <v>112415</v>
      </c>
      <c r="C99" s="9" t="s">
        <v>46</v>
      </c>
      <c r="D99" s="8" t="s">
        <v>47</v>
      </c>
      <c r="E99" s="10" t="s">
        <v>24</v>
      </c>
      <c r="F99" s="8">
        <v>5225</v>
      </c>
      <c r="G99" s="8">
        <f t="shared" si="3"/>
        <v>26125</v>
      </c>
      <c r="H99" s="8">
        <f t="shared" si="4"/>
        <v>1270.50490416666</v>
      </c>
      <c r="I99" s="8">
        <f t="shared" si="5"/>
        <v>6352.52452083332</v>
      </c>
      <c r="J99" s="12">
        <v>0.243158833333333</v>
      </c>
    </row>
    <row r="100" s="1" customFormat="1" spans="1:10">
      <c r="A100" s="7">
        <v>98</v>
      </c>
      <c r="B100" s="8">
        <v>113299</v>
      </c>
      <c r="C100" s="9" t="s">
        <v>49</v>
      </c>
      <c r="D100" s="8" t="s">
        <v>17</v>
      </c>
      <c r="E100" s="10" t="s">
        <v>24</v>
      </c>
      <c r="F100" s="8">
        <v>5225</v>
      </c>
      <c r="G100" s="8">
        <f t="shared" si="3"/>
        <v>26125</v>
      </c>
      <c r="H100" s="8">
        <f t="shared" si="4"/>
        <v>1451.56595833334</v>
      </c>
      <c r="I100" s="8">
        <f t="shared" si="5"/>
        <v>7257.82979166668</v>
      </c>
      <c r="J100" s="12">
        <v>0.277811666666667</v>
      </c>
    </row>
    <row r="101" s="1" customFormat="1" spans="1:10">
      <c r="A101" s="7">
        <v>99</v>
      </c>
      <c r="B101" s="8">
        <v>723</v>
      </c>
      <c r="C101" s="9" t="s">
        <v>55</v>
      </c>
      <c r="D101" s="8" t="s">
        <v>17</v>
      </c>
      <c r="E101" s="10" t="s">
        <v>24</v>
      </c>
      <c r="F101" s="8">
        <v>5225</v>
      </c>
      <c r="G101" s="8">
        <f t="shared" si="3"/>
        <v>26125</v>
      </c>
      <c r="H101" s="8">
        <f t="shared" si="4"/>
        <v>1516.70690416666</v>
      </c>
      <c r="I101" s="8">
        <f t="shared" si="5"/>
        <v>7583.53452083332</v>
      </c>
      <c r="J101" s="12">
        <v>0.290278833333333</v>
      </c>
    </row>
    <row r="102" s="1" customFormat="1" spans="1:10">
      <c r="A102" s="7">
        <v>100</v>
      </c>
      <c r="B102" s="8">
        <v>116919</v>
      </c>
      <c r="C102" s="9" t="s">
        <v>150</v>
      </c>
      <c r="D102" s="8" t="s">
        <v>36</v>
      </c>
      <c r="E102" s="10" t="s">
        <v>24</v>
      </c>
      <c r="F102" s="8">
        <v>5225</v>
      </c>
      <c r="G102" s="8">
        <f t="shared" si="3"/>
        <v>26125</v>
      </c>
      <c r="H102" s="8">
        <f t="shared" si="4"/>
        <v>1692.63875</v>
      </c>
      <c r="I102" s="8">
        <f t="shared" si="5"/>
        <v>8463.19375</v>
      </c>
      <c r="J102" s="12">
        <v>0.32395</v>
      </c>
    </row>
    <row r="103" s="1" customFormat="1" spans="1:10">
      <c r="A103" s="7">
        <v>101</v>
      </c>
      <c r="B103" s="8">
        <v>573</v>
      </c>
      <c r="C103" s="9" t="s">
        <v>37</v>
      </c>
      <c r="D103" s="8" t="s">
        <v>21</v>
      </c>
      <c r="E103" s="10" t="s">
        <v>24</v>
      </c>
      <c r="F103" s="8">
        <v>5192</v>
      </c>
      <c r="G103" s="8">
        <f t="shared" si="3"/>
        <v>25960</v>
      </c>
      <c r="H103" s="8">
        <f t="shared" si="4"/>
        <v>1417.423788</v>
      </c>
      <c r="I103" s="8">
        <f t="shared" si="5"/>
        <v>7087.11894</v>
      </c>
      <c r="J103" s="12">
        <v>0.2730015</v>
      </c>
    </row>
    <row r="104" s="1" customFormat="1" spans="1:10">
      <c r="A104" s="7">
        <v>102</v>
      </c>
      <c r="B104" s="8">
        <v>570</v>
      </c>
      <c r="C104" s="9" t="s">
        <v>69</v>
      </c>
      <c r="D104" s="8" t="s">
        <v>19</v>
      </c>
      <c r="E104" s="10" t="s">
        <v>24</v>
      </c>
      <c r="F104" s="8">
        <v>5192</v>
      </c>
      <c r="G104" s="8">
        <f t="shared" si="3"/>
        <v>25960</v>
      </c>
      <c r="H104" s="8">
        <f t="shared" si="4"/>
        <v>1533.12145066666</v>
      </c>
      <c r="I104" s="8">
        <f t="shared" si="5"/>
        <v>7665.60725333332</v>
      </c>
      <c r="J104" s="12">
        <v>0.295285333333333</v>
      </c>
    </row>
    <row r="105" s="1" customFormat="1" spans="1:10">
      <c r="A105" s="7">
        <v>103</v>
      </c>
      <c r="B105" s="8">
        <v>727</v>
      </c>
      <c r="C105" s="9" t="s">
        <v>70</v>
      </c>
      <c r="D105" s="8" t="s">
        <v>39</v>
      </c>
      <c r="E105" s="10" t="s">
        <v>24</v>
      </c>
      <c r="F105" s="8">
        <v>5192</v>
      </c>
      <c r="G105" s="8">
        <f t="shared" si="3"/>
        <v>25960</v>
      </c>
      <c r="H105" s="8">
        <f t="shared" si="4"/>
        <v>1596.83161733334</v>
      </c>
      <c r="I105" s="8">
        <f t="shared" si="5"/>
        <v>7984.15808666668</v>
      </c>
      <c r="J105" s="12">
        <v>0.307556166666667</v>
      </c>
    </row>
    <row r="106" s="1" customFormat="1" spans="1:10">
      <c r="A106" s="7">
        <v>104</v>
      </c>
      <c r="B106" s="8">
        <v>704</v>
      </c>
      <c r="C106" s="9" t="s">
        <v>66</v>
      </c>
      <c r="D106" s="8" t="s">
        <v>14</v>
      </c>
      <c r="E106" s="10" t="s">
        <v>24</v>
      </c>
      <c r="F106" s="8">
        <v>5186.5</v>
      </c>
      <c r="G106" s="8">
        <f t="shared" si="3"/>
        <v>25932.5</v>
      </c>
      <c r="H106" s="8">
        <f t="shared" si="4"/>
        <v>1521.82369441667</v>
      </c>
      <c r="I106" s="8">
        <f t="shared" si="5"/>
        <v>7609.11847208334</v>
      </c>
      <c r="J106" s="12">
        <v>0.293420166666667</v>
      </c>
    </row>
    <row r="107" s="1" customFormat="1" spans="1:10">
      <c r="A107" s="7">
        <v>105</v>
      </c>
      <c r="B107" s="8">
        <v>706</v>
      </c>
      <c r="C107" s="9" t="s">
        <v>53</v>
      </c>
      <c r="D107" s="8" t="s">
        <v>14</v>
      </c>
      <c r="E107" s="10" t="s">
        <v>24</v>
      </c>
      <c r="F107" s="8">
        <v>5087.5</v>
      </c>
      <c r="G107" s="8">
        <f t="shared" si="3"/>
        <v>25437.5</v>
      </c>
      <c r="H107" s="8">
        <f t="shared" si="4"/>
        <v>1642.60197291667</v>
      </c>
      <c r="I107" s="8">
        <f t="shared" si="5"/>
        <v>8213.00986458334</v>
      </c>
      <c r="J107" s="12">
        <v>0.322870166666667</v>
      </c>
    </row>
    <row r="108" s="1" customFormat="1" spans="1:10">
      <c r="A108" s="7">
        <v>106</v>
      </c>
      <c r="B108" s="8">
        <v>351</v>
      </c>
      <c r="C108" s="9" t="s">
        <v>44</v>
      </c>
      <c r="D108" s="8" t="s">
        <v>14</v>
      </c>
      <c r="E108" s="10" t="s">
        <v>24</v>
      </c>
      <c r="F108" s="8">
        <v>4976.4</v>
      </c>
      <c r="G108" s="8">
        <f t="shared" si="3"/>
        <v>24882</v>
      </c>
      <c r="H108" s="8">
        <f t="shared" si="4"/>
        <v>1485.5789806</v>
      </c>
      <c r="I108" s="8">
        <f t="shared" si="5"/>
        <v>7427.89490299999</v>
      </c>
      <c r="J108" s="12">
        <v>0.298524833333333</v>
      </c>
    </row>
    <row r="109" s="1" customFormat="1" spans="1:10">
      <c r="A109" s="7">
        <v>107</v>
      </c>
      <c r="B109" s="8">
        <v>754</v>
      </c>
      <c r="C109" s="9" t="s">
        <v>112</v>
      </c>
      <c r="D109" s="8" t="s">
        <v>34</v>
      </c>
      <c r="E109" s="10" t="s">
        <v>24</v>
      </c>
      <c r="F109" s="8">
        <v>4972</v>
      </c>
      <c r="G109" s="8">
        <f t="shared" si="3"/>
        <v>24860</v>
      </c>
      <c r="H109" s="8">
        <f t="shared" si="4"/>
        <v>1415.44553333333</v>
      </c>
      <c r="I109" s="8">
        <f t="shared" si="5"/>
        <v>7077.22766666666</v>
      </c>
      <c r="J109" s="12">
        <v>0.284683333333333</v>
      </c>
    </row>
    <row r="110" s="1" customFormat="1" spans="1:10">
      <c r="A110" s="7">
        <v>108</v>
      </c>
      <c r="B110" s="8">
        <v>104430</v>
      </c>
      <c r="C110" s="9" t="s">
        <v>25</v>
      </c>
      <c r="D110" s="8" t="s">
        <v>21</v>
      </c>
      <c r="E110" s="10" t="s">
        <v>24</v>
      </c>
      <c r="F110" s="8">
        <v>4950</v>
      </c>
      <c r="G110" s="8">
        <f t="shared" si="3"/>
        <v>24750</v>
      </c>
      <c r="H110" s="8">
        <f t="shared" si="4"/>
        <v>1542.32595</v>
      </c>
      <c r="I110" s="8">
        <f t="shared" si="5"/>
        <v>7711.62975</v>
      </c>
      <c r="J110" s="12">
        <v>0.311581</v>
      </c>
    </row>
    <row r="111" s="1" customFormat="1" spans="1:10">
      <c r="A111" s="7">
        <v>109</v>
      </c>
      <c r="B111" s="8">
        <v>104533</v>
      </c>
      <c r="C111" s="9" t="s">
        <v>50</v>
      </c>
      <c r="D111" s="8" t="s">
        <v>51</v>
      </c>
      <c r="E111" s="10" t="s">
        <v>15</v>
      </c>
      <c r="F111" s="8">
        <v>4950</v>
      </c>
      <c r="G111" s="8">
        <f t="shared" si="3"/>
        <v>24750</v>
      </c>
      <c r="H111" s="8">
        <f t="shared" si="4"/>
        <v>1636.109475</v>
      </c>
      <c r="I111" s="8">
        <f t="shared" si="5"/>
        <v>8180.54737500001</v>
      </c>
      <c r="J111" s="12">
        <v>0.330527166666667</v>
      </c>
    </row>
    <row r="112" s="1" customFormat="1" spans="1:10">
      <c r="A112" s="7">
        <v>110</v>
      </c>
      <c r="B112" s="8">
        <v>339</v>
      </c>
      <c r="C112" s="9" t="s">
        <v>62</v>
      </c>
      <c r="D112" s="8" t="s">
        <v>47</v>
      </c>
      <c r="E112" s="10" t="s">
        <v>24</v>
      </c>
      <c r="F112" s="8">
        <v>4932.4</v>
      </c>
      <c r="G112" s="8">
        <f t="shared" si="3"/>
        <v>24662</v>
      </c>
      <c r="H112" s="8">
        <f t="shared" si="4"/>
        <v>1396.90911433333</v>
      </c>
      <c r="I112" s="8">
        <f t="shared" si="5"/>
        <v>6984.54557166666</v>
      </c>
      <c r="J112" s="12">
        <v>0.283210833333333</v>
      </c>
    </row>
    <row r="113" s="1" customFormat="1" spans="1:10">
      <c r="A113" s="7">
        <v>111</v>
      </c>
      <c r="B113" s="8">
        <v>549</v>
      </c>
      <c r="C113" s="9" t="s">
        <v>147</v>
      </c>
      <c r="D113" s="8" t="s">
        <v>51</v>
      </c>
      <c r="E113" s="10" t="s">
        <v>24</v>
      </c>
      <c r="F113" s="8">
        <v>4932.4</v>
      </c>
      <c r="G113" s="8">
        <f t="shared" si="3"/>
        <v>24662</v>
      </c>
      <c r="H113" s="8">
        <f t="shared" si="4"/>
        <v>1421.60317493333</v>
      </c>
      <c r="I113" s="8">
        <f t="shared" si="5"/>
        <v>7108.01587466666</v>
      </c>
      <c r="J113" s="12">
        <v>0.288217333333333</v>
      </c>
    </row>
    <row r="114" s="1" customFormat="1" spans="1:10">
      <c r="A114" s="7">
        <v>112</v>
      </c>
      <c r="B114" s="8">
        <v>104838</v>
      </c>
      <c r="C114" s="9" t="s">
        <v>33</v>
      </c>
      <c r="D114" s="8" t="s">
        <v>34</v>
      </c>
      <c r="E114" s="10" t="s">
        <v>24</v>
      </c>
      <c r="F114" s="8">
        <v>4812.5</v>
      </c>
      <c r="G114" s="8">
        <f t="shared" si="3"/>
        <v>24062.5</v>
      </c>
      <c r="H114" s="8">
        <f t="shared" si="4"/>
        <v>1464.52395833334</v>
      </c>
      <c r="I114" s="8">
        <f t="shared" si="5"/>
        <v>7322.61979166668</v>
      </c>
      <c r="J114" s="12">
        <v>0.304316666666667</v>
      </c>
    </row>
    <row r="115" s="1" customFormat="1" spans="1:10">
      <c r="A115" s="7">
        <v>113</v>
      </c>
      <c r="B115" s="8">
        <v>113298</v>
      </c>
      <c r="C115" s="9" t="s">
        <v>48</v>
      </c>
      <c r="D115" s="8" t="s">
        <v>19</v>
      </c>
      <c r="E115" s="10" t="s">
        <v>24</v>
      </c>
      <c r="F115" s="8">
        <v>4812.5</v>
      </c>
      <c r="G115" s="8">
        <f t="shared" si="3"/>
        <v>24062.5</v>
      </c>
      <c r="H115" s="8">
        <f t="shared" si="4"/>
        <v>1544.36413541667</v>
      </c>
      <c r="I115" s="8">
        <f t="shared" si="5"/>
        <v>7721.82067708332</v>
      </c>
      <c r="J115" s="12">
        <v>0.320906833333333</v>
      </c>
    </row>
    <row r="116" s="1" customFormat="1" spans="1:10">
      <c r="A116" s="7">
        <v>114</v>
      </c>
      <c r="B116" s="8">
        <v>732</v>
      </c>
      <c r="C116" s="9" t="s">
        <v>56</v>
      </c>
      <c r="D116" s="8" t="s">
        <v>51</v>
      </c>
      <c r="E116" s="10" t="s">
        <v>24</v>
      </c>
      <c r="F116" s="8">
        <v>4812.5</v>
      </c>
      <c r="G116" s="8">
        <f t="shared" si="3"/>
        <v>24062.5</v>
      </c>
      <c r="H116" s="8">
        <f t="shared" si="4"/>
        <v>1442.7923125</v>
      </c>
      <c r="I116" s="8">
        <f t="shared" si="5"/>
        <v>7213.9615625</v>
      </c>
      <c r="J116" s="12">
        <v>0.299801</v>
      </c>
    </row>
    <row r="117" s="1" customFormat="1" spans="1:10">
      <c r="A117" s="7">
        <v>115</v>
      </c>
      <c r="B117" s="8">
        <v>115971</v>
      </c>
      <c r="C117" s="9" t="s">
        <v>151</v>
      </c>
      <c r="D117" s="8" t="s">
        <v>39</v>
      </c>
      <c r="E117" s="10" t="s">
        <v>24</v>
      </c>
      <c r="F117" s="8">
        <v>4812.5</v>
      </c>
      <c r="G117" s="8">
        <f t="shared" si="3"/>
        <v>24062.5</v>
      </c>
      <c r="H117" s="8">
        <f t="shared" si="4"/>
        <v>1322.79583333333</v>
      </c>
      <c r="I117" s="8">
        <f t="shared" si="5"/>
        <v>6613.97916666668</v>
      </c>
      <c r="J117" s="12">
        <v>0.274866666666667</v>
      </c>
    </row>
    <row r="118" s="1" customFormat="1" spans="1:10">
      <c r="A118" s="7">
        <v>116</v>
      </c>
      <c r="B118" s="8">
        <v>118951</v>
      </c>
      <c r="C118" s="9" t="s">
        <v>160</v>
      </c>
      <c r="D118" s="8" t="s">
        <v>19</v>
      </c>
      <c r="E118" s="10" t="s">
        <v>24</v>
      </c>
      <c r="F118" s="8">
        <v>4812.5</v>
      </c>
      <c r="G118" s="8">
        <f t="shared" si="3"/>
        <v>24062.5</v>
      </c>
      <c r="H118" s="8">
        <f t="shared" si="4"/>
        <v>1461.21696875</v>
      </c>
      <c r="I118" s="8">
        <f t="shared" si="5"/>
        <v>7306.08484375</v>
      </c>
      <c r="J118" s="12">
        <v>0.3036295</v>
      </c>
    </row>
    <row r="119" s="1" customFormat="1" spans="1:10">
      <c r="A119" s="7">
        <v>117</v>
      </c>
      <c r="B119" s="8">
        <v>713</v>
      </c>
      <c r="C119" s="9" t="s">
        <v>27</v>
      </c>
      <c r="D119" s="8" t="s">
        <v>14</v>
      </c>
      <c r="E119" s="10" t="s">
        <v>24</v>
      </c>
      <c r="F119" s="8">
        <v>4675</v>
      </c>
      <c r="G119" s="8">
        <f t="shared" si="3"/>
        <v>23375</v>
      </c>
      <c r="H119" s="8">
        <f t="shared" si="4"/>
        <v>1395.14466666667</v>
      </c>
      <c r="I119" s="8">
        <f t="shared" si="5"/>
        <v>6975.72333333334</v>
      </c>
      <c r="J119" s="12">
        <v>0.298426666666667</v>
      </c>
    </row>
    <row r="120" s="1" customFormat="1" spans="1:10">
      <c r="A120" s="7">
        <v>118</v>
      </c>
      <c r="B120" s="8">
        <v>113025</v>
      </c>
      <c r="C120" s="9" t="s">
        <v>29</v>
      </c>
      <c r="D120" s="8" t="s">
        <v>19</v>
      </c>
      <c r="E120" s="10" t="s">
        <v>24</v>
      </c>
      <c r="F120" s="8">
        <v>4675</v>
      </c>
      <c r="G120" s="8">
        <f t="shared" si="3"/>
        <v>23375</v>
      </c>
      <c r="H120" s="8">
        <f t="shared" si="4"/>
        <v>1243.2391125</v>
      </c>
      <c r="I120" s="8">
        <f t="shared" si="5"/>
        <v>6216.1955625</v>
      </c>
      <c r="J120" s="12">
        <v>0.2659335</v>
      </c>
    </row>
    <row r="121" s="1" customFormat="1" spans="1:10">
      <c r="A121" s="7">
        <v>119</v>
      </c>
      <c r="B121" s="8">
        <v>122198</v>
      </c>
      <c r="C121" s="9" t="s">
        <v>166</v>
      </c>
      <c r="D121" s="8" t="s">
        <v>21</v>
      </c>
      <c r="E121" s="10" t="s">
        <v>24</v>
      </c>
      <c r="F121" s="8">
        <v>4543</v>
      </c>
      <c r="G121" s="8">
        <f t="shared" si="3"/>
        <v>22715</v>
      </c>
      <c r="H121" s="8">
        <f t="shared" si="4"/>
        <v>1025.73368333333</v>
      </c>
      <c r="I121" s="8">
        <f t="shared" si="5"/>
        <v>5128.66841666666</v>
      </c>
      <c r="J121" s="12">
        <v>0.225783333333333</v>
      </c>
    </row>
    <row r="122" s="1" customFormat="1" spans="1:10">
      <c r="A122" s="7">
        <v>120</v>
      </c>
      <c r="B122" s="8">
        <v>102567</v>
      </c>
      <c r="C122" s="9" t="s">
        <v>22</v>
      </c>
      <c r="D122" s="8" t="s">
        <v>23</v>
      </c>
      <c r="E122" s="10" t="s">
        <v>24</v>
      </c>
      <c r="F122" s="8">
        <v>4537.5</v>
      </c>
      <c r="G122" s="8">
        <f t="shared" si="3"/>
        <v>22687.5</v>
      </c>
      <c r="H122" s="8">
        <f t="shared" si="4"/>
        <v>1265.02475</v>
      </c>
      <c r="I122" s="8">
        <f t="shared" si="5"/>
        <v>6325.12374999999</v>
      </c>
      <c r="J122" s="12">
        <v>0.278793333333333</v>
      </c>
    </row>
    <row r="123" s="1" customFormat="1" spans="1:10">
      <c r="A123" s="7">
        <v>121</v>
      </c>
      <c r="B123" s="8">
        <v>104429</v>
      </c>
      <c r="C123" s="9" t="s">
        <v>58</v>
      </c>
      <c r="D123" s="8" t="s">
        <v>19</v>
      </c>
      <c r="E123" s="10" t="s">
        <v>24</v>
      </c>
      <c r="F123" s="8">
        <v>4537.5</v>
      </c>
      <c r="G123" s="8">
        <f t="shared" si="3"/>
        <v>22687.5</v>
      </c>
      <c r="H123" s="8">
        <f t="shared" si="4"/>
        <v>1015.13781875</v>
      </c>
      <c r="I123" s="8">
        <f t="shared" si="5"/>
        <v>5075.68909374999</v>
      </c>
      <c r="J123" s="12">
        <v>0.223721833333333</v>
      </c>
    </row>
    <row r="124" s="1" customFormat="1" spans="1:10">
      <c r="A124" s="7">
        <v>122</v>
      </c>
      <c r="B124" s="8">
        <v>52</v>
      </c>
      <c r="C124" s="9" t="s">
        <v>71</v>
      </c>
      <c r="D124" s="8" t="s">
        <v>34</v>
      </c>
      <c r="E124" s="10" t="s">
        <v>24</v>
      </c>
      <c r="F124" s="8">
        <v>4466</v>
      </c>
      <c r="G124" s="8">
        <f t="shared" si="3"/>
        <v>22330</v>
      </c>
      <c r="H124" s="8">
        <f t="shared" si="4"/>
        <v>1354.69411</v>
      </c>
      <c r="I124" s="8">
        <f t="shared" si="5"/>
        <v>6773.47055</v>
      </c>
      <c r="J124" s="12">
        <v>0.303335</v>
      </c>
    </row>
    <row r="125" s="1" customFormat="1" spans="1:10">
      <c r="A125" s="7">
        <v>123</v>
      </c>
      <c r="B125" s="8">
        <v>113833</v>
      </c>
      <c r="C125" s="9" t="s">
        <v>18</v>
      </c>
      <c r="D125" s="8" t="s">
        <v>19</v>
      </c>
      <c r="E125" s="10" t="s">
        <v>24</v>
      </c>
      <c r="F125" s="8">
        <v>4400</v>
      </c>
      <c r="G125" s="8">
        <f t="shared" si="3"/>
        <v>22000</v>
      </c>
      <c r="H125" s="8">
        <f t="shared" si="4"/>
        <v>1382.18666666667</v>
      </c>
      <c r="I125" s="8">
        <f t="shared" si="5"/>
        <v>6910.93333333333</v>
      </c>
      <c r="J125" s="12">
        <v>0.314133333333333</v>
      </c>
    </row>
    <row r="126" s="1" customFormat="1" spans="1:10">
      <c r="A126" s="7">
        <v>124</v>
      </c>
      <c r="B126" s="8">
        <v>110378</v>
      </c>
      <c r="C126" s="9" t="s">
        <v>13</v>
      </c>
      <c r="D126" s="8" t="s">
        <v>14</v>
      </c>
      <c r="E126" s="10" t="s">
        <v>24</v>
      </c>
      <c r="F126" s="8">
        <v>4262.5</v>
      </c>
      <c r="G126" s="8">
        <f t="shared" si="3"/>
        <v>21312.5</v>
      </c>
      <c r="H126" s="8">
        <f t="shared" si="4"/>
        <v>1144.00242916667</v>
      </c>
      <c r="I126" s="8">
        <f t="shared" si="5"/>
        <v>5720.01214583334</v>
      </c>
      <c r="J126" s="12">
        <v>0.268387666666667</v>
      </c>
    </row>
    <row r="127" s="1" customFormat="1" spans="1:10">
      <c r="A127" s="7">
        <v>125</v>
      </c>
      <c r="B127" s="8">
        <v>119263</v>
      </c>
      <c r="C127" s="9" t="s">
        <v>163</v>
      </c>
      <c r="D127" s="8" t="s">
        <v>19</v>
      </c>
      <c r="E127" s="8" t="s">
        <v>24</v>
      </c>
      <c r="F127" s="8">
        <v>4125</v>
      </c>
      <c r="G127" s="8">
        <f t="shared" si="3"/>
        <v>20625</v>
      </c>
      <c r="H127" s="8">
        <f t="shared" si="4"/>
        <v>1052.8375</v>
      </c>
      <c r="I127" s="8">
        <f t="shared" si="5"/>
        <v>5264.18749999999</v>
      </c>
      <c r="J127" s="12">
        <v>0.255233333333333</v>
      </c>
    </row>
    <row r="128" s="1" customFormat="1" spans="1:10">
      <c r="A128" s="7">
        <v>126</v>
      </c>
      <c r="B128" s="8">
        <v>117637</v>
      </c>
      <c r="C128" s="9" t="s">
        <v>156</v>
      </c>
      <c r="D128" s="8" t="s">
        <v>51</v>
      </c>
      <c r="E128" s="8" t="s">
        <v>15</v>
      </c>
      <c r="F128" s="8">
        <v>4125</v>
      </c>
      <c r="G128" s="8">
        <f t="shared" si="3"/>
        <v>20625</v>
      </c>
      <c r="H128" s="8">
        <f t="shared" si="4"/>
        <v>1209.143375</v>
      </c>
      <c r="I128" s="8">
        <f t="shared" si="5"/>
        <v>6045.71687500001</v>
      </c>
      <c r="J128" s="12">
        <v>0.293125666666667</v>
      </c>
    </row>
    <row r="129" s="1" customFormat="1" spans="1:10">
      <c r="A129" s="7">
        <v>127</v>
      </c>
      <c r="B129" s="8">
        <v>116773</v>
      </c>
      <c r="C129" s="9" t="s">
        <v>152</v>
      </c>
      <c r="D129" s="8" t="s">
        <v>19</v>
      </c>
      <c r="E129" s="8" t="s">
        <v>15</v>
      </c>
      <c r="F129" s="8">
        <v>3987.5</v>
      </c>
      <c r="G129" s="8">
        <f t="shared" si="3"/>
        <v>19937.5</v>
      </c>
      <c r="H129" s="8">
        <f t="shared" si="4"/>
        <v>1252.60666666667</v>
      </c>
      <c r="I129" s="8">
        <f t="shared" si="5"/>
        <v>6263.03333333333</v>
      </c>
      <c r="J129" s="12">
        <v>0.314133333333333</v>
      </c>
    </row>
    <row r="130" s="1" customFormat="1" spans="1:10">
      <c r="A130" s="7">
        <v>128</v>
      </c>
      <c r="B130" s="8">
        <v>113008</v>
      </c>
      <c r="C130" s="9" t="s">
        <v>177</v>
      </c>
      <c r="D130" s="8" t="s">
        <v>17</v>
      </c>
      <c r="E130" s="8" t="s">
        <v>15</v>
      </c>
      <c r="F130" s="8">
        <v>3894</v>
      </c>
      <c r="G130" s="8">
        <f t="shared" si="3"/>
        <v>19470</v>
      </c>
      <c r="H130" s="8">
        <f t="shared" si="4"/>
        <v>879.200299999999</v>
      </c>
      <c r="I130" s="8">
        <f t="shared" si="5"/>
        <v>4396.00149999999</v>
      </c>
      <c r="J130" s="12">
        <v>0.225783333333333</v>
      </c>
    </row>
    <row r="131" s="1" customFormat="1" spans="1:10">
      <c r="A131" s="7">
        <v>129</v>
      </c>
      <c r="B131" s="8">
        <v>117923</v>
      </c>
      <c r="C131" s="9" t="s">
        <v>155</v>
      </c>
      <c r="D131" s="8" t="s">
        <v>51</v>
      </c>
      <c r="E131" s="8" t="s">
        <v>24</v>
      </c>
      <c r="F131" s="8">
        <v>3850</v>
      </c>
      <c r="G131" s="8">
        <f t="shared" ref="G131:G143" si="6">F131*5</f>
        <v>19250</v>
      </c>
      <c r="H131" s="8">
        <f t="shared" ref="H131:H143" si="7">F131*J131</f>
        <v>1170.1074</v>
      </c>
      <c r="I131" s="8">
        <f t="shared" ref="I131:I143" si="8">H131*5</f>
        <v>5850.537</v>
      </c>
      <c r="J131" s="12">
        <v>0.303924</v>
      </c>
    </row>
    <row r="132" s="1" customFormat="1" spans="1:10">
      <c r="A132" s="7">
        <v>130</v>
      </c>
      <c r="B132" s="8">
        <v>114069</v>
      </c>
      <c r="C132" s="9" t="s">
        <v>20</v>
      </c>
      <c r="D132" s="8" t="s">
        <v>21</v>
      </c>
      <c r="E132" s="8" t="s">
        <v>15</v>
      </c>
      <c r="F132" s="8">
        <v>3850</v>
      </c>
      <c r="G132" s="8">
        <f t="shared" si="6"/>
        <v>19250</v>
      </c>
      <c r="H132" s="8">
        <f t="shared" si="7"/>
        <v>1286.51343333333</v>
      </c>
      <c r="I132" s="8">
        <f t="shared" si="8"/>
        <v>6432.56716666666</v>
      </c>
      <c r="J132" s="12">
        <v>0.334159333333333</v>
      </c>
    </row>
    <row r="133" s="1" customFormat="1" spans="1:10">
      <c r="A133" s="7">
        <v>131</v>
      </c>
      <c r="B133" s="8">
        <v>106568</v>
      </c>
      <c r="C133" s="9" t="s">
        <v>26</v>
      </c>
      <c r="D133" s="8" t="s">
        <v>21</v>
      </c>
      <c r="E133" s="8" t="s">
        <v>15</v>
      </c>
      <c r="F133" s="8">
        <v>3850</v>
      </c>
      <c r="G133" s="8">
        <f t="shared" si="6"/>
        <v>19250</v>
      </c>
      <c r="H133" s="8">
        <f t="shared" si="7"/>
        <v>1218.48393333333</v>
      </c>
      <c r="I133" s="8">
        <f t="shared" si="8"/>
        <v>6092.41966666666</v>
      </c>
      <c r="J133" s="12">
        <v>0.316489333333333</v>
      </c>
    </row>
    <row r="134" s="1" customFormat="1" spans="1:10">
      <c r="A134" s="7">
        <v>132</v>
      </c>
      <c r="B134" s="8">
        <v>371</v>
      </c>
      <c r="C134" s="9" t="s">
        <v>28</v>
      </c>
      <c r="D134" s="8" t="s">
        <v>23</v>
      </c>
      <c r="E134" s="8" t="s">
        <v>15</v>
      </c>
      <c r="F134" s="8">
        <v>3712.5</v>
      </c>
      <c r="G134" s="8">
        <f t="shared" si="6"/>
        <v>18562.5</v>
      </c>
      <c r="H134" s="8">
        <f t="shared" si="7"/>
        <v>1091.873475</v>
      </c>
      <c r="I134" s="8">
        <f t="shared" si="8"/>
        <v>5459.36737499999</v>
      </c>
      <c r="J134" s="12">
        <v>0.294107333333333</v>
      </c>
    </row>
    <row r="135" s="1" customFormat="1" spans="1:10">
      <c r="A135" s="7">
        <v>133</v>
      </c>
      <c r="B135" s="8">
        <v>118758</v>
      </c>
      <c r="C135" s="9" t="s">
        <v>161</v>
      </c>
      <c r="D135" s="8" t="s">
        <v>17</v>
      </c>
      <c r="E135" s="8" t="s">
        <v>15</v>
      </c>
      <c r="F135" s="8">
        <v>3437.5</v>
      </c>
      <c r="G135" s="8">
        <f t="shared" si="6"/>
        <v>17187.5</v>
      </c>
      <c r="H135" s="8">
        <f t="shared" si="7"/>
        <v>963.75125</v>
      </c>
      <c r="I135" s="8">
        <f t="shared" si="8"/>
        <v>4818.75625</v>
      </c>
      <c r="J135" s="12">
        <v>0.280364</v>
      </c>
    </row>
    <row r="136" s="1" customFormat="1" spans="1:10">
      <c r="A136" s="7">
        <v>134</v>
      </c>
      <c r="B136" s="8">
        <v>123007</v>
      </c>
      <c r="C136" s="9" t="s">
        <v>170</v>
      </c>
      <c r="D136" s="8" t="s">
        <v>51</v>
      </c>
      <c r="E136" s="8" t="s">
        <v>15</v>
      </c>
      <c r="F136" s="8">
        <v>2985.4</v>
      </c>
      <c r="G136" s="8">
        <f t="shared" si="6"/>
        <v>14927</v>
      </c>
      <c r="H136" s="8">
        <f t="shared" si="7"/>
        <v>879.2003</v>
      </c>
      <c r="I136" s="8">
        <f t="shared" si="8"/>
        <v>4396.0015</v>
      </c>
      <c r="J136" s="12">
        <v>0.2945</v>
      </c>
    </row>
    <row r="137" s="1" customFormat="1" spans="1:10">
      <c r="A137" s="7">
        <v>135</v>
      </c>
      <c r="B137" s="8">
        <v>122176</v>
      </c>
      <c r="C137" s="9" t="s">
        <v>164</v>
      </c>
      <c r="D137" s="8" t="s">
        <v>34</v>
      </c>
      <c r="E137" s="8" t="s">
        <v>15</v>
      </c>
      <c r="F137" s="8">
        <v>2596</v>
      </c>
      <c r="G137" s="8">
        <f t="shared" si="6"/>
        <v>12980</v>
      </c>
      <c r="H137" s="8">
        <f t="shared" si="7"/>
        <v>662.585733333332</v>
      </c>
      <c r="I137" s="8">
        <f t="shared" si="8"/>
        <v>3312.92866666666</v>
      </c>
      <c r="J137" s="12">
        <v>0.255233333333333</v>
      </c>
    </row>
    <row r="138" s="1" customFormat="1" spans="1:10">
      <c r="A138" s="7">
        <v>136</v>
      </c>
      <c r="B138" s="8">
        <v>119262</v>
      </c>
      <c r="C138" s="9" t="s">
        <v>165</v>
      </c>
      <c r="D138" s="8" t="s">
        <v>47</v>
      </c>
      <c r="E138" s="8" t="s">
        <v>15</v>
      </c>
      <c r="F138" s="8">
        <v>2596</v>
      </c>
      <c r="G138" s="8">
        <f t="shared" si="6"/>
        <v>12980</v>
      </c>
      <c r="H138" s="8">
        <f t="shared" si="7"/>
        <v>662.585733333332</v>
      </c>
      <c r="I138" s="8">
        <f t="shared" si="8"/>
        <v>3312.92866666666</v>
      </c>
      <c r="J138" s="12">
        <v>0.255233333333333</v>
      </c>
    </row>
    <row r="139" s="1" customFormat="1" spans="1:10">
      <c r="A139" s="7">
        <v>137</v>
      </c>
      <c r="B139" s="8">
        <v>122906</v>
      </c>
      <c r="C139" s="9" t="s">
        <v>169</v>
      </c>
      <c r="D139" s="8" t="s">
        <v>47</v>
      </c>
      <c r="E139" s="8" t="s">
        <v>15</v>
      </c>
      <c r="F139" s="8">
        <v>2596</v>
      </c>
      <c r="G139" s="8">
        <f t="shared" si="6"/>
        <v>12980</v>
      </c>
      <c r="H139" s="8">
        <f t="shared" si="7"/>
        <v>764.522</v>
      </c>
      <c r="I139" s="8">
        <f t="shared" si="8"/>
        <v>3822.61</v>
      </c>
      <c r="J139" s="12">
        <v>0.2945</v>
      </c>
    </row>
    <row r="140" s="1" customFormat="1" spans="1:10">
      <c r="A140" s="7">
        <v>138</v>
      </c>
      <c r="B140" s="8">
        <v>122686</v>
      </c>
      <c r="C140" s="9" t="s">
        <v>167</v>
      </c>
      <c r="D140" s="8" t="s">
        <v>51</v>
      </c>
      <c r="E140" s="8" t="s">
        <v>15</v>
      </c>
      <c r="F140" s="8">
        <v>2076.8</v>
      </c>
      <c r="G140" s="8">
        <f t="shared" si="6"/>
        <v>10384</v>
      </c>
      <c r="H140" s="8">
        <f t="shared" si="7"/>
        <v>591.230346666666</v>
      </c>
      <c r="I140" s="8">
        <f t="shared" si="8"/>
        <v>2956.15173333333</v>
      </c>
      <c r="J140" s="12">
        <v>0.284683333333333</v>
      </c>
    </row>
    <row r="141" s="1" customFormat="1" spans="1:10">
      <c r="A141" s="7">
        <v>139</v>
      </c>
      <c r="B141" s="8">
        <v>122718</v>
      </c>
      <c r="C141" s="9" t="s">
        <v>168</v>
      </c>
      <c r="D141" s="8" t="s">
        <v>51</v>
      </c>
      <c r="E141" s="8" t="s">
        <v>15</v>
      </c>
      <c r="F141" s="8">
        <v>2076.8</v>
      </c>
      <c r="G141" s="8">
        <f t="shared" si="6"/>
        <v>10384</v>
      </c>
      <c r="H141" s="8">
        <f t="shared" si="7"/>
        <v>530.068586666666</v>
      </c>
      <c r="I141" s="8">
        <f t="shared" si="8"/>
        <v>2650.34293333333</v>
      </c>
      <c r="J141" s="12">
        <v>0.255233333333333</v>
      </c>
    </row>
    <row r="142" s="1" customFormat="1" spans="1:10">
      <c r="A142" s="7">
        <v>140</v>
      </c>
      <c r="B142" s="8">
        <v>591</v>
      </c>
      <c r="C142" s="9" t="s">
        <v>146</v>
      </c>
      <c r="D142" s="8" t="s">
        <v>51</v>
      </c>
      <c r="E142" s="8" t="s">
        <v>15</v>
      </c>
      <c r="F142" s="8">
        <v>1947</v>
      </c>
      <c r="G142" s="8">
        <f t="shared" si="6"/>
        <v>9735</v>
      </c>
      <c r="H142" s="8">
        <f t="shared" si="7"/>
        <v>541.8549675</v>
      </c>
      <c r="I142" s="8">
        <f t="shared" si="8"/>
        <v>2709.2748375</v>
      </c>
      <c r="J142" s="12">
        <v>0.2783025</v>
      </c>
    </row>
    <row r="143" s="1" customFormat="1" spans="1:10">
      <c r="A143" s="7">
        <v>141</v>
      </c>
      <c r="B143" s="13">
        <v>56</v>
      </c>
      <c r="C143" s="14" t="s">
        <v>178</v>
      </c>
      <c r="D143" s="8" t="s">
        <v>34</v>
      </c>
      <c r="E143" s="8" t="s">
        <v>15</v>
      </c>
      <c r="F143" s="8">
        <v>4466</v>
      </c>
      <c r="G143" s="8">
        <f t="shared" si="6"/>
        <v>22330</v>
      </c>
      <c r="H143" s="8">
        <f t="shared" si="7"/>
        <v>1354.69411</v>
      </c>
      <c r="I143" s="8">
        <f t="shared" si="8"/>
        <v>6773.47055</v>
      </c>
      <c r="J143" s="12">
        <v>0.303335</v>
      </c>
    </row>
    <row r="144" s="1" customFormat="1" spans="1:10">
      <c r="A144" s="15" t="s">
        <v>172</v>
      </c>
      <c r="B144" s="15"/>
      <c r="C144" s="15"/>
      <c r="D144" s="15"/>
      <c r="E144" s="15"/>
      <c r="F144" s="16">
        <f t="shared" ref="F144:I144" si="9">SUM(F3:F143)</f>
        <v>1244939.85</v>
      </c>
      <c r="G144" s="8">
        <f t="shared" si="9"/>
        <v>6224699.25</v>
      </c>
      <c r="H144" s="8">
        <f t="shared" si="9"/>
        <v>345565.742408425</v>
      </c>
      <c r="I144" s="8">
        <f t="shared" si="9"/>
        <v>1727828.71204212</v>
      </c>
      <c r="J144" s="17">
        <f>H144/F144</f>
        <v>0.277576255919854</v>
      </c>
    </row>
  </sheetData>
  <mergeCells count="2">
    <mergeCell ref="F1:J1"/>
    <mergeCell ref="A144:E1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6.1-6.30 数据考核</vt:lpstr>
      <vt:lpstr>6.1-6.5端午节考核数据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2022-05-31T01:40:00Z</dcterms:created>
  <dcterms:modified xsi:type="dcterms:W3CDTF">2022-05-31T03:35:50Z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CF8B4A8D658D4FD89854506F887835A4</vt:lpwstr>
  </property>
  <property fmtid="{D5CDD505-2E9C-101B-9397-08002B2CF9AE}" pid="3" name="KSOProductBuildVer">
    <vt:lpwstr>2052-11.1.0.11744</vt:lpwstr>
  </property>
</Properties>
</file>