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月门店任务" sheetId="1" r:id="rId1"/>
    <sheet name="5月活动品种清单" sheetId="2" r:id="rId2"/>
    <sheet name="薇诺娜A1A2A3品种" sheetId="3" r:id="rId3"/>
    <sheet name="Sheet1" sheetId="4" r:id="rId4"/>
  </sheets>
  <definedNames>
    <definedName name="_xlnm._FilterDatabase" localSheetId="0" hidden="1">'5月门店任务'!$A$2:$G$2</definedName>
  </definedNames>
  <calcPr calcId="144525"/>
</workbook>
</file>

<file path=xl/sharedStrings.xml><?xml version="1.0" encoding="utf-8"?>
<sst xmlns="http://schemas.openxmlformats.org/spreadsheetml/2006/main" count="570" uniqueCount="276">
  <si>
    <t>薇诺娜 5月活动任务</t>
  </si>
  <si>
    <t>序号</t>
  </si>
  <si>
    <t>门店ID</t>
  </si>
  <si>
    <t>门店</t>
  </si>
  <si>
    <t>片区</t>
  </si>
  <si>
    <t>5月薇诺娜    任务量</t>
  </si>
  <si>
    <t>5.1-5.25     销售金额</t>
  </si>
  <si>
    <t>完成率</t>
  </si>
  <si>
    <t>四川太极大邑县晋原街道南街药店</t>
  </si>
  <si>
    <t>城郊一片</t>
  </si>
  <si>
    <t>四川太极大邑县晋原镇潘家街药店</t>
  </si>
  <si>
    <t>四川太极成都高新区尚锦路药店</t>
  </si>
  <si>
    <t>城中片区</t>
  </si>
  <si>
    <t>四川太极青羊区童子街药店</t>
  </si>
  <si>
    <t>旗舰片区</t>
  </si>
  <si>
    <t>四川太极成都高新区元华二巷药店</t>
  </si>
  <si>
    <t>四川太极大邑县晋原街道蜀望路药店</t>
  </si>
  <si>
    <t>四川太极西部店</t>
  </si>
  <si>
    <t>北门片区</t>
  </si>
  <si>
    <t>四川太极崇州中心店</t>
  </si>
  <si>
    <t>崇州片区</t>
  </si>
  <si>
    <t>四川太极武侯区长寿路药店</t>
  </si>
  <si>
    <t>西门一片</t>
  </si>
  <si>
    <t>四川太极高新区泰和二街药店</t>
  </si>
  <si>
    <t>东南片区</t>
  </si>
  <si>
    <t>四川太极青羊区光华西一路药店</t>
  </si>
  <si>
    <t>西门二片</t>
  </si>
  <si>
    <t>四川太极成华区西林一街药店</t>
  </si>
  <si>
    <t>四川太极金带街药店</t>
  </si>
  <si>
    <t>四川太极成华区华泰路二药店</t>
  </si>
  <si>
    <t>四川太极高新区中和大道药店</t>
  </si>
  <si>
    <t>四川太极武侯区大悦路药店</t>
  </si>
  <si>
    <t>四川太极大邑县沙渠镇方圆路药店</t>
  </si>
  <si>
    <t>四川太极双流区东升街道三强西路药店</t>
  </si>
  <si>
    <t>四川太极新津县五津镇五津西路二药房</t>
  </si>
  <si>
    <t>新津片区</t>
  </si>
  <si>
    <t>四川太极高新区剑南大道药店</t>
  </si>
  <si>
    <t>四川太极沙河源药店</t>
  </si>
  <si>
    <t>四川太极武侯区丝竹路药店</t>
  </si>
  <si>
    <t>四川太极都江堰奎光路中段药店</t>
  </si>
  <si>
    <t>都江堰片区</t>
  </si>
  <si>
    <t>四川太极都江堰市蒲阳路药店</t>
  </si>
  <si>
    <t>四川太极锦江区宏济中路药店</t>
  </si>
  <si>
    <t>四川太极青羊区蜀辉路药店</t>
  </si>
  <si>
    <t>四川太极金丝街药店</t>
  </si>
  <si>
    <t>四川太极锦江区劼人路药店</t>
  </si>
  <si>
    <t>四川太极高新区大源北街药店</t>
  </si>
  <si>
    <t>四川太极新津县五津镇武阳西路药店</t>
  </si>
  <si>
    <t>四川太极金牛区交大路第三药店</t>
  </si>
  <si>
    <t>四川太极金牛区蜀汉路药店</t>
  </si>
  <si>
    <t>四川太极光华药店</t>
  </si>
  <si>
    <t>四川太极双林路药店</t>
  </si>
  <si>
    <t>四川太极成华区崔家店路药店</t>
  </si>
  <si>
    <t>四川太极大药房连锁有限公司武侯区聚萃街药店</t>
  </si>
  <si>
    <t>四川太极大邑县晋原镇通达东路五段药店</t>
  </si>
  <si>
    <t>四川太极成华区金马河路药店</t>
  </si>
  <si>
    <t>成都成汉太极大药房有限公司</t>
  </si>
  <si>
    <t>四川太极金牛区花照壁药店</t>
  </si>
  <si>
    <t>四川太极郫县郫筒镇一环路东南段药店</t>
  </si>
  <si>
    <t>四川太极新都区新都街道万和北路药店</t>
  </si>
  <si>
    <t>四川太极通盈街药店</t>
  </si>
  <si>
    <t>四川太极邛崃市文君街道凤凰大道药店</t>
  </si>
  <si>
    <t>四川太极青羊区光华北五路药店</t>
  </si>
  <si>
    <t>四川太极邛崃中心药店</t>
  </si>
  <si>
    <t>四川太极武侯区大华街药店</t>
  </si>
  <si>
    <t>四川太极温江区公平街道江安路药店</t>
  </si>
  <si>
    <t>四川太极大邑县青霞街道元通路南段药店</t>
  </si>
  <si>
    <t>四川太极青羊区金祥路药店</t>
  </si>
  <si>
    <t>四川太极五津西路药店</t>
  </si>
  <si>
    <t>四川太极武侯区逸都路药店</t>
  </si>
  <si>
    <t>四川太极崇州市崇阳镇尚贤坊街药店</t>
  </si>
  <si>
    <t>四川太极新都区斑竹园街道医贸大道药店</t>
  </si>
  <si>
    <t>四川太极高新天久北巷药店</t>
  </si>
  <si>
    <t>四川太极武侯区科华街药店</t>
  </si>
  <si>
    <t>四川太极都江堰药店</t>
  </si>
  <si>
    <t>四川太极金牛区沙湾东一路药店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</si>
  <si>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</si>
  <si>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四川太极成华区驷马桥三路药店</t>
  </si>
  <si>
    <t>四川太极成华区万科路药店</t>
  </si>
  <si>
    <t>四川太极青羊区贝森北路药店</t>
  </si>
  <si>
    <t>四川太极都江堰市蒲阳镇堰问道西路药店</t>
  </si>
  <si>
    <t>四川太极都江堰景中路店</t>
  </si>
  <si>
    <t>四川太极新乐中街药店</t>
  </si>
  <si>
    <t>四川太极温江店</t>
  </si>
  <si>
    <t>四川太极高新区中和公济桥路药店</t>
  </si>
  <si>
    <t>四川太极成华区羊子山西路药店（兴元华盛）</t>
  </si>
  <si>
    <t>四川太极青羊区大石西路药店</t>
  </si>
  <si>
    <t>四川太极武侯区佳灵路药店</t>
  </si>
  <si>
    <t>四川太极崇州市怀远镇文井北路药店</t>
  </si>
  <si>
    <t>四川太极都江堰幸福镇翔凤路药店</t>
  </si>
  <si>
    <t>四川太极兴义镇万兴路药店</t>
  </si>
  <si>
    <t>四川太极成华区二环路北四段药店（汇融名城）</t>
  </si>
  <si>
    <t>四川太极锦江区静沙南路药店</t>
  </si>
  <si>
    <t>四川太极青羊区蜀鑫路药店</t>
  </si>
  <si>
    <t>四川太极锦江区水杉街药店</t>
  </si>
  <si>
    <t>四川太极土龙路药店</t>
  </si>
  <si>
    <t>四川太极郫县郫筒镇东大街药店</t>
  </si>
  <si>
    <t>四川太极邛崃市临邛镇洪川小区药店</t>
  </si>
  <si>
    <t>四川太极彭州市致和镇南三环路药店</t>
  </si>
  <si>
    <t>四川太极成华杉板桥南一路店</t>
  </si>
  <si>
    <t>四川太极双流县西航港街道锦华路一段药店</t>
  </si>
  <si>
    <t>四川太极青羊区蜀源路药店</t>
  </si>
  <si>
    <t>四川太极新都区新繁镇繁江北路药店</t>
  </si>
  <si>
    <t>四川太极大邑县晋原镇子龙路店</t>
  </si>
  <si>
    <t>四川太极成华区华油路药店</t>
  </si>
  <si>
    <t>四川太极成华区华泰路药店</t>
  </si>
  <si>
    <t>四川太极红星店</t>
  </si>
  <si>
    <t>四川太极武侯区顺和街店</t>
  </si>
  <si>
    <t>四川太极都江堰聚源镇药店</t>
  </si>
  <si>
    <t>四川太极金牛区黄苑东街药店</t>
  </si>
  <si>
    <t>四川太极高新区新下街药店</t>
  </si>
  <si>
    <t>四川太极大邑县晋原镇北街药店</t>
  </si>
  <si>
    <t>四川太极邛崃市羊安镇永康大道药店</t>
  </si>
  <si>
    <t>四川太极新园大道药店</t>
  </si>
  <si>
    <t>四川太极清江东路药店</t>
  </si>
  <si>
    <t>四川太极锦江区梨花街药店</t>
  </si>
  <si>
    <t>四川太极金牛区五福桥东路药店</t>
  </si>
  <si>
    <t>四川太极大邑县晋原镇内蒙古大道桃源药店</t>
  </si>
  <si>
    <t>四川太极成华区培华东路药店</t>
  </si>
  <si>
    <t>四川太极高新区天顺路药店</t>
  </si>
  <si>
    <t>四川太极青羊区青龙街药店</t>
  </si>
  <si>
    <t>四川太极武侯区双楠路药店</t>
  </si>
  <si>
    <t>四川太极邛崃市临邛镇翠荫街药店</t>
  </si>
  <si>
    <t>四川太极锦江区柳翠路药店</t>
  </si>
  <si>
    <t>四川太极大邑县安仁镇千禧街药店</t>
  </si>
  <si>
    <t>四川太极大邑晋原街道金巷西街药店</t>
  </si>
  <si>
    <t>四川太极武侯区倪家桥路药店</t>
  </si>
  <si>
    <t>四川太极高新区锦城大道药店</t>
  </si>
  <si>
    <t>四川太极枣子巷药店</t>
  </si>
  <si>
    <t>四川太极都江堰市永丰街道宝莲路药店</t>
  </si>
  <si>
    <t>四川太极新津邓双镇岷江店</t>
  </si>
  <si>
    <t>四川太极光华村街药店</t>
  </si>
  <si>
    <t>四川太极金牛区银河北街药店</t>
  </si>
  <si>
    <t>四川太极金牛区银沙路药店</t>
  </si>
  <si>
    <t>四川太极邛崃市文君街道杏林路药店</t>
  </si>
  <si>
    <t>四川太极成华区万宇路药店</t>
  </si>
  <si>
    <t>四川太极新都区马超东路店</t>
  </si>
  <si>
    <t>四川太极大邑县晋源镇东壕沟段药店</t>
  </si>
  <si>
    <t>四川太极武侯区科华北路药店</t>
  </si>
  <si>
    <t>四川太极锦江区观音桥街药店</t>
  </si>
  <si>
    <t>四川太极大邑县晋原镇东街药店</t>
  </si>
  <si>
    <t>四川太极浆洗街药店</t>
  </si>
  <si>
    <t>四川太极锦江区榕声路店</t>
  </si>
  <si>
    <t>四川太极青羊区经一路药店</t>
  </si>
  <si>
    <t>四川太极高新区紫薇东路药店</t>
  </si>
  <si>
    <t>四川太极崇州市崇阳镇蜀州中路药店</t>
  </si>
  <si>
    <t>四川太极金牛区金沙路药店</t>
  </si>
  <si>
    <t>四川太极成华区东昌路一药店</t>
  </si>
  <si>
    <t>四川太极怀远店</t>
  </si>
  <si>
    <t>四川太极大邑县新场镇文昌街药店</t>
  </si>
  <si>
    <t>四川太极成华区华康路药店</t>
  </si>
  <si>
    <t>四川太极成华区水碾河路药店</t>
  </si>
  <si>
    <t>四川太极大邑县观音阁街西段店</t>
  </si>
  <si>
    <t>合计销售</t>
  </si>
  <si>
    <t>三江店保管帐</t>
  </si>
  <si>
    <t>交大药店保管帐</t>
  </si>
  <si>
    <t>母亲节 5.6-5.10</t>
  </si>
  <si>
    <t>母亲节                      5.6-5.10                （5天）</t>
  </si>
  <si>
    <t>产品编码</t>
  </si>
  <si>
    <t>产品名称</t>
  </si>
  <si>
    <t>规格</t>
  </si>
  <si>
    <t>零售价</t>
  </si>
  <si>
    <t>活动内容</t>
  </si>
  <si>
    <t>赠品ID</t>
  </si>
  <si>
    <t>活动时间</t>
  </si>
  <si>
    <t>多效修护复合肽保湿霜</t>
  </si>
  <si>
    <t>50g</t>
  </si>
  <si>
    <t>买一送一</t>
  </si>
  <si>
    <t>5.6-5.10</t>
  </si>
  <si>
    <t xml:space="preserve"> 清库产品</t>
  </si>
  <si>
    <t>光透皙白晶粹水</t>
  </si>
  <si>
    <t>120ml</t>
  </si>
  <si>
    <t>光透皙白BB霜</t>
  </si>
  <si>
    <t>舒缓控油凝露、</t>
  </si>
  <si>
    <t>清痘修复精华液</t>
  </si>
  <si>
    <t>25g</t>
  </si>
  <si>
    <t>多效修护复合肽安瓶精华液</t>
  </si>
  <si>
    <t>1.5ml*7</t>
  </si>
  <si>
    <t>透明质酸复合原液</t>
  </si>
  <si>
    <t>30ml</t>
  </si>
  <si>
    <t>紧致眼霜</t>
  </si>
  <si>
    <t>20g</t>
  </si>
  <si>
    <t>舒缓控油洁面泡沫</t>
  </si>
  <si>
    <t>150ml</t>
  </si>
  <si>
    <t>舒缓控油爽肤水</t>
  </si>
  <si>
    <t>光透皙白隔离日霜</t>
  </si>
  <si>
    <t>光透皙白修护晚霜</t>
  </si>
  <si>
    <t>光透皙白洁面乳</t>
  </si>
  <si>
    <t>80g</t>
  </si>
  <si>
    <t>熊果苷美白保湿精华液</t>
  </si>
  <si>
    <t>熊果苷美白保湿精华乳</t>
  </si>
  <si>
    <t>透明质酸修护贴敷料</t>
  </si>
  <si>
    <t>25g*6</t>
  </si>
  <si>
    <t>屏障修护精华液</t>
  </si>
  <si>
    <t>光透皙白淡斑面膜</t>
  </si>
  <si>
    <t>20ml*6</t>
  </si>
  <si>
    <t>柔润保湿赋活眼霜</t>
  </si>
  <si>
    <t>15g</t>
  </si>
  <si>
    <t>新品</t>
  </si>
  <si>
    <t>多效紧颜修护精华液</t>
  </si>
  <si>
    <t>买一得二
建码成功活动前已发货才可以执行</t>
  </si>
  <si>
    <t>多效紧颜修护霜</t>
  </si>
  <si>
    <t>多效紧颜修护眼霜</t>
  </si>
  <si>
    <t>坎级买满赠</t>
  </si>
  <si>
    <r>
      <rPr>
        <b/>
        <sz val="10"/>
        <color theme="1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实付满298元</t>
    </r>
    <r>
      <rPr>
        <b/>
        <sz val="10"/>
        <color theme="1"/>
        <rFont val="微软雅黑"/>
        <charset val="134"/>
      </rPr>
      <t>，赠价值68元 50ml柔润保湿洁颜慕斯*1</t>
    </r>
    <r>
      <rPr>
        <b/>
        <sz val="10"/>
        <color rgb="FFFF0000"/>
        <rFont val="微软雅黑"/>
        <charset val="134"/>
      </rPr>
      <t>（非卖品，赠品ID：9918152）共396瓶</t>
    </r>
  </si>
  <si>
    <t>A1、A2、A3                     不参与满赠活动
核销需要赠品门店赠送  明细签收表</t>
  </si>
  <si>
    <r>
      <rPr>
        <b/>
        <sz val="10"/>
        <color theme="1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实付满698元</t>
    </r>
    <r>
      <rPr>
        <b/>
        <sz val="10"/>
        <color theme="1"/>
        <rFont val="微软雅黑"/>
        <charset val="134"/>
      </rPr>
      <t>，赠价值168元舒敏丝滑面贴膜*1盒（6片）</t>
    </r>
    <r>
      <rPr>
        <b/>
        <sz val="10"/>
        <color rgb="FFFF0000"/>
        <rFont val="微软雅黑"/>
        <charset val="134"/>
      </rPr>
      <t xml:space="preserve">赠品ID：9917493 </t>
    </r>
    <r>
      <rPr>
        <b/>
        <sz val="10"/>
        <color theme="1"/>
        <rFont val="微软雅黑"/>
        <charset val="134"/>
      </rPr>
      <t>/ 送完为止                                                               3.8节活动核销后剩余的柔润保湿面膜，共108盒+108盒</t>
    </r>
  </si>
  <si>
    <r>
      <rPr>
        <b/>
        <sz val="10"/>
        <rFont val="微软雅黑"/>
        <charset val="134"/>
      </rPr>
      <t>5月6-10日购薇诺娜</t>
    </r>
    <r>
      <rPr>
        <b/>
        <sz val="10"/>
        <color rgb="FFFF0000"/>
        <rFont val="微软雅黑"/>
        <charset val="134"/>
      </rPr>
      <t>实付满1598元</t>
    </r>
    <r>
      <rPr>
        <b/>
        <sz val="10"/>
        <rFont val="微软雅黑"/>
        <charset val="134"/>
      </rPr>
      <t>，</t>
    </r>
    <r>
      <rPr>
        <b/>
        <sz val="10"/>
        <color rgb="FFFF0000"/>
        <rFont val="微软雅黑"/>
        <charset val="134"/>
      </rPr>
      <t>赠价值396元面膜大礼包 （厂家配送到店：袁经理 13438885614）</t>
    </r>
  </si>
  <si>
    <t>母亲节买大送小（5.6-5.10）</t>
  </si>
  <si>
    <t>清透水感防晒乳</t>
  </si>
  <si>
    <t>送  215271 清透防晒乳 15g*1</t>
  </si>
  <si>
    <t>清透水感防晒喷雾</t>
  </si>
  <si>
    <t>光透皙白淡斑精华液</t>
  </si>
  <si>
    <t>送  215271 清透防晒乳 15g*2</t>
  </si>
  <si>
    <t>舒敏保湿润肤水</t>
  </si>
  <si>
    <t>舒敏保湿丝滑面贴膜</t>
  </si>
  <si>
    <t>月度常规活动---单品买一送一（5月1日-31日）</t>
  </si>
  <si>
    <t>月度常规                         单品买一送一             （5月1-31日）</t>
  </si>
  <si>
    <t>柔润保湿精华液</t>
  </si>
  <si>
    <t>5.1-5.31</t>
  </si>
  <si>
    <t>柔润保湿柔肤水</t>
  </si>
  <si>
    <t>柔润保湿面膜</t>
  </si>
  <si>
    <t>25ml*6贴</t>
  </si>
  <si>
    <t>柔润保湿乳液</t>
  </si>
  <si>
    <t>柔润保湿洁颜慕斯</t>
  </si>
  <si>
    <t>酵母重组胶原蛋白液体敷料（创铭条码）</t>
  </si>
  <si>
    <t>100ml</t>
  </si>
  <si>
    <t>酵母重组胶原蛋白修复敷料</t>
  </si>
  <si>
    <t>酵母重组胶原蛋白凝胶</t>
  </si>
  <si>
    <t>10g*5</t>
  </si>
  <si>
    <t>15g清透防晒乳SPF48PA+++*</t>
  </si>
  <si>
    <t>15g*4</t>
  </si>
  <si>
    <t>99元/4支   买二送二，再省13元</t>
  </si>
  <si>
    <t>舒敏保湿喷雾</t>
  </si>
  <si>
    <t>50ml舒敏保湿喷雾</t>
  </si>
  <si>
    <t>50ml</t>
  </si>
  <si>
    <t>15g清透防晒乳SPF48PA+++</t>
  </si>
  <si>
    <t>柔润保湿面膜单贴</t>
  </si>
  <si>
    <t>20ml</t>
  </si>
  <si>
    <t>母亲节大促员工互动活动</t>
  </si>
  <si>
    <r>
      <rPr>
        <sz val="10"/>
        <color theme="1"/>
        <rFont val="宋体"/>
        <charset val="134"/>
        <scheme val="minor"/>
      </rPr>
      <t>店员活动—【惊！我和妈妈有多像？】
邀请连锁店员晒照，分享你和母亲/你和子女最像的一张合照，传播拉票，按照名额评选出50个</t>
    </r>
    <r>
      <rPr>
        <sz val="10"/>
        <color rgb="FFFF0000"/>
        <rFont val="宋体"/>
        <charset val="134"/>
        <scheme val="minor"/>
      </rPr>
      <t>（全国）</t>
    </r>
    <r>
      <rPr>
        <sz val="10"/>
        <color theme="1"/>
        <rFont val="宋体"/>
        <charset val="134"/>
        <scheme val="minor"/>
      </rPr>
      <t xml:space="preserve">最佳参与店员，   送出1199元【时光献礼，致谢母亲】的薇诺娜答谢礼盒，1199元礼盒内容为： 
30ml多效紧颜修护精华液*1
50g多效紧颜修护霜*1
20g多效紧颜修护眼霜*1
  </t>
    </r>
  </si>
  <si>
    <t>4月19日之前发照片            （2个人、每个人4张照片      合影）</t>
  </si>
  <si>
    <t>编码</t>
  </si>
  <si>
    <t>产品类型</t>
  </si>
  <si>
    <t>30g透明质酸修护生物膜</t>
  </si>
  <si>
    <t>30g</t>
  </si>
  <si>
    <t>A1类</t>
  </si>
  <si>
    <t>不参与满298、满698、满1598赠送活动</t>
  </si>
  <si>
    <t>50g透明质酸修护生物膜</t>
  </si>
  <si>
    <t>80g透明质酸修护生物膜</t>
  </si>
  <si>
    <t>100g薇诺娜宝贝舒润滋养霜</t>
  </si>
  <si>
    <t>100g</t>
  </si>
  <si>
    <t>200g薇诺娜宝贝舒润滋养霜</t>
  </si>
  <si>
    <t>200g</t>
  </si>
  <si>
    <t>15g舒敏保湿特护霜</t>
  </si>
  <si>
    <t>A2类</t>
  </si>
  <si>
    <t>50g舒敏保湿特护霜</t>
  </si>
  <si>
    <t>10ml多效修护复合肽冻干粉喷雾</t>
  </si>
  <si>
    <t>100mg+10ml</t>
  </si>
  <si>
    <t>80g柔润保湿霜</t>
  </si>
  <si>
    <t>150g柔润保湿霜</t>
  </si>
  <si>
    <t>150g</t>
  </si>
  <si>
    <t>80g舒敏保湿洁面乳</t>
  </si>
  <si>
    <t>A3类</t>
  </si>
  <si>
    <t>120ml舒敏保湿润肤水</t>
  </si>
  <si>
    <t>20ml*6舒敏保湿丝滑面贴膜</t>
  </si>
  <si>
    <t>30ml光透皙白淡斑精华液</t>
  </si>
  <si>
    <t>50g清透防晒乳SPF48PA+++</t>
  </si>
  <si>
    <t>15g清透水感防晒乳SPF50PA+++</t>
  </si>
  <si>
    <t>50g清透水感防晒乳</t>
  </si>
  <si>
    <t>75ml清透水感防晒喷雾SPF30PA+++</t>
  </si>
  <si>
    <t>75ml</t>
  </si>
  <si>
    <t>120ml清透水感防晒喷雾SPF30PA+++</t>
  </si>
  <si>
    <t>薇诺娜修红50g舒缓安肤乳</t>
  </si>
  <si>
    <t>薇诺娜修红30ml舒缓安肤精华液</t>
  </si>
  <si>
    <t>汇总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</si>
</sst>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1"/>
      <name val="宋体"/>
      <charset val="0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34" fillId="14" borderId="14" applyNumberFormat="0" applyAlignment="0" applyProtection="0">
      <alignment vertical="center"/>
    </xf>
    <xf numFmtId="0" fontId="35" fillId="31" borderId="20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tabSelected="1" workbookViewId="0">
      <selection activeCell="D2" sqref="D2"/>
    </sheetView>
  </sheetViews>
  <sheetFormatPr defaultColWidth="9" defaultRowHeight="15" customHeight="1" outlineLevelCol="6"/>
  <cols>
    <col min="1" max="1" width="4.75" style="76" customWidth="1"/>
    <col min="2" max="2" width="9" style="77" customWidth="1"/>
    <col min="3" max="3" width="28.875" style="78" customWidth="1"/>
    <col min="4" max="4" width="9" style="76"/>
    <col min="5" max="5" width="10.625" style="79" customWidth="1"/>
    <col min="6" max="6" width="9.75" style="80" customWidth="1"/>
    <col min="7" max="7" width="9.75" style="81" customWidth="1"/>
  </cols>
  <sheetData>
    <row r="1" ht="20" customHeight="1" spans="1:5">
      <c r="A1" s="82" t="s">
        <v>0</v>
      </c>
      <c r="B1" s="82"/>
      <c r="C1" s="82"/>
      <c r="D1" s="82"/>
      <c r="E1" s="82"/>
    </row>
    <row r="2" ht="27" customHeight="1" spans="1:7">
      <c r="A2" s="83" t="s">
        <v>1</v>
      </c>
      <c r="B2" s="84" t="s">
        <v>2</v>
      </c>
      <c r="C2" s="85" t="s">
        <v>3</v>
      </c>
      <c r="D2" s="83" t="s">
        <v>4</v>
      </c>
      <c r="E2" s="86" t="s">
        <v>5</v>
      </c>
      <c r="F2" s="87" t="s">
        <v>6</v>
      </c>
      <c r="G2" s="88" t="s">
        <v>7</v>
      </c>
    </row>
    <row r="3" customHeight="1" spans="1:7">
      <c r="A3" s="89">
        <v>1</v>
      </c>
      <c r="B3" s="90">
        <v>122718</v>
      </c>
      <c r="C3" s="91" t="s">
        <v>8</v>
      </c>
      <c r="D3" s="92" t="s">
        <v>9</v>
      </c>
      <c r="E3" s="93">
        <v>850</v>
      </c>
      <c r="F3" s="80">
        <v>0</v>
      </c>
      <c r="G3" s="81">
        <f>F3/E3</f>
        <v>0</v>
      </c>
    </row>
    <row r="4" customHeight="1" spans="1:7">
      <c r="A4" s="89">
        <v>2</v>
      </c>
      <c r="B4" s="90">
        <v>104533</v>
      </c>
      <c r="C4" s="91" t="s">
        <v>10</v>
      </c>
      <c r="D4" s="92" t="s">
        <v>9</v>
      </c>
      <c r="E4" s="93">
        <v>1530</v>
      </c>
      <c r="F4" s="80">
        <v>356</v>
      </c>
      <c r="G4" s="81">
        <f t="shared" ref="G4:G35" si="0">F4/E4</f>
        <v>0.232679738562092</v>
      </c>
    </row>
    <row r="5" customHeight="1" spans="1:7">
      <c r="A5" s="89">
        <v>3</v>
      </c>
      <c r="B5" s="90">
        <v>113008</v>
      </c>
      <c r="C5" s="91" t="s">
        <v>11</v>
      </c>
      <c r="D5" s="92" t="s">
        <v>12</v>
      </c>
      <c r="E5" s="93">
        <v>850</v>
      </c>
      <c r="F5" s="80">
        <v>28</v>
      </c>
      <c r="G5" s="81">
        <f t="shared" si="0"/>
        <v>0.0329411764705882</v>
      </c>
    </row>
    <row r="6" customHeight="1" spans="1:7">
      <c r="A6" s="89">
        <v>4</v>
      </c>
      <c r="B6" s="90">
        <v>102935</v>
      </c>
      <c r="C6" s="91" t="s">
        <v>13</v>
      </c>
      <c r="D6" s="92" t="s">
        <v>14</v>
      </c>
      <c r="E6" s="93">
        <v>5501.034</v>
      </c>
      <c r="F6" s="80">
        <v>19912</v>
      </c>
      <c r="G6" s="81">
        <f t="shared" si="0"/>
        <v>3.61968313593408</v>
      </c>
    </row>
    <row r="7" customHeight="1" spans="1:7">
      <c r="A7" s="89">
        <v>5</v>
      </c>
      <c r="B7" s="90">
        <v>106485</v>
      </c>
      <c r="C7" s="91" t="s">
        <v>15</v>
      </c>
      <c r="D7" s="92" t="s">
        <v>14</v>
      </c>
      <c r="E7" s="93">
        <v>2662.5375</v>
      </c>
      <c r="F7" s="80">
        <v>5101.9</v>
      </c>
      <c r="G7" s="81">
        <f t="shared" si="0"/>
        <v>1.9161795843251</v>
      </c>
    </row>
    <row r="8" customHeight="1" spans="1:7">
      <c r="A8" s="89">
        <v>6</v>
      </c>
      <c r="B8" s="90">
        <v>122686</v>
      </c>
      <c r="C8" s="91" t="s">
        <v>16</v>
      </c>
      <c r="D8" s="92" t="s">
        <v>9</v>
      </c>
      <c r="E8" s="93">
        <v>1135.134</v>
      </c>
      <c r="F8" s="80">
        <v>555</v>
      </c>
      <c r="G8" s="81">
        <f t="shared" si="0"/>
        <v>0.488929060357632</v>
      </c>
    </row>
    <row r="9" customHeight="1" spans="1:7">
      <c r="A9" s="89">
        <v>7</v>
      </c>
      <c r="B9" s="90">
        <v>311</v>
      </c>
      <c r="C9" s="91" t="s">
        <v>17</v>
      </c>
      <c r="D9" s="92" t="s">
        <v>18</v>
      </c>
      <c r="E9" s="93">
        <v>3333.96</v>
      </c>
      <c r="F9" s="80">
        <v>995</v>
      </c>
      <c r="G9" s="81">
        <f t="shared" si="0"/>
        <v>0.298443892548201</v>
      </c>
    </row>
    <row r="10" customHeight="1" spans="1:7">
      <c r="A10" s="89">
        <v>8</v>
      </c>
      <c r="B10" s="90">
        <v>52</v>
      </c>
      <c r="C10" s="91" t="s">
        <v>19</v>
      </c>
      <c r="D10" s="92" t="s">
        <v>20</v>
      </c>
      <c r="E10" s="93">
        <v>1920.996</v>
      </c>
      <c r="F10" s="80">
        <v>1443.33</v>
      </c>
      <c r="G10" s="81">
        <f t="shared" si="0"/>
        <v>0.751344614980979</v>
      </c>
    </row>
    <row r="11" customHeight="1" spans="1:7">
      <c r="A11" s="89">
        <v>9</v>
      </c>
      <c r="B11" s="90">
        <v>117310</v>
      </c>
      <c r="C11" s="91" t="s">
        <v>21</v>
      </c>
      <c r="D11" s="92" t="s">
        <v>22</v>
      </c>
      <c r="E11" s="93">
        <v>2272.032</v>
      </c>
      <c r="F11" s="80">
        <v>2797</v>
      </c>
      <c r="G11" s="81">
        <f t="shared" si="0"/>
        <v>1.23105660483655</v>
      </c>
    </row>
    <row r="12" customHeight="1" spans="1:7">
      <c r="A12" s="89">
        <v>10</v>
      </c>
      <c r="B12" s="90">
        <v>118074</v>
      </c>
      <c r="C12" s="91" t="s">
        <v>23</v>
      </c>
      <c r="D12" s="92" t="s">
        <v>24</v>
      </c>
      <c r="E12" s="93">
        <v>3663.6516</v>
      </c>
      <c r="F12" s="80">
        <v>4868</v>
      </c>
      <c r="G12" s="81">
        <f t="shared" si="0"/>
        <v>1.32872896538525</v>
      </c>
    </row>
    <row r="13" customHeight="1" spans="1:7">
      <c r="A13" s="89">
        <v>11</v>
      </c>
      <c r="B13" s="90">
        <v>113833</v>
      </c>
      <c r="C13" s="91" t="s">
        <v>25</v>
      </c>
      <c r="D13" s="92" t="s">
        <v>26</v>
      </c>
      <c r="E13" s="93">
        <v>2852.388</v>
      </c>
      <c r="F13" s="80">
        <v>3361.51</v>
      </c>
      <c r="G13" s="81">
        <f t="shared" si="0"/>
        <v>1.17848974262968</v>
      </c>
    </row>
    <row r="14" customHeight="1" spans="1:7">
      <c r="A14" s="89">
        <v>12</v>
      </c>
      <c r="B14" s="90">
        <v>103199</v>
      </c>
      <c r="C14" s="91" t="s">
        <v>27</v>
      </c>
      <c r="D14" s="92" t="s">
        <v>18</v>
      </c>
      <c r="E14" s="93">
        <v>5623.2792</v>
      </c>
      <c r="F14" s="80">
        <v>4852.8</v>
      </c>
      <c r="G14" s="81">
        <f t="shared" si="0"/>
        <v>0.862984004066524</v>
      </c>
    </row>
    <row r="15" customHeight="1" spans="1:7">
      <c r="A15" s="89">
        <v>13</v>
      </c>
      <c r="B15" s="90">
        <v>367</v>
      </c>
      <c r="C15" s="91" t="s">
        <v>28</v>
      </c>
      <c r="D15" s="92" t="s">
        <v>20</v>
      </c>
      <c r="E15" s="93">
        <v>2689.3944</v>
      </c>
      <c r="F15" s="80">
        <v>982</v>
      </c>
      <c r="G15" s="81">
        <f t="shared" si="0"/>
        <v>0.365137965632709</v>
      </c>
    </row>
    <row r="16" customHeight="1" spans="1:7">
      <c r="A16" s="89">
        <v>14</v>
      </c>
      <c r="B16" s="90">
        <v>122198</v>
      </c>
      <c r="C16" s="91" t="s">
        <v>29</v>
      </c>
      <c r="D16" s="92" t="s">
        <v>24</v>
      </c>
      <c r="E16" s="93">
        <v>2966.48352</v>
      </c>
      <c r="F16" s="80">
        <v>3211</v>
      </c>
      <c r="G16" s="81">
        <f t="shared" si="0"/>
        <v>1.08242637397156</v>
      </c>
    </row>
    <row r="17" customHeight="1" spans="1:7">
      <c r="A17" s="89">
        <v>15</v>
      </c>
      <c r="B17" s="90">
        <v>104430</v>
      </c>
      <c r="C17" s="91" t="s">
        <v>30</v>
      </c>
      <c r="D17" s="92" t="s">
        <v>24</v>
      </c>
      <c r="E17" s="93">
        <v>2783.2392</v>
      </c>
      <c r="F17" s="80">
        <v>2395.58</v>
      </c>
      <c r="G17" s="81">
        <f t="shared" si="0"/>
        <v>0.86071653489215</v>
      </c>
    </row>
    <row r="18" customHeight="1" spans="1:7">
      <c r="A18" s="89">
        <v>16</v>
      </c>
      <c r="B18" s="90">
        <v>106569</v>
      </c>
      <c r="C18" s="91" t="s">
        <v>31</v>
      </c>
      <c r="D18" s="92" t="s">
        <v>22</v>
      </c>
      <c r="E18" s="93">
        <v>6085.0944</v>
      </c>
      <c r="F18" s="80">
        <v>10523</v>
      </c>
      <c r="G18" s="81">
        <f t="shared" si="0"/>
        <v>1.72930760120993</v>
      </c>
    </row>
    <row r="19" customHeight="1" spans="1:7">
      <c r="A19" s="89">
        <v>17</v>
      </c>
      <c r="B19" s="90">
        <v>716</v>
      </c>
      <c r="C19" s="91" t="s">
        <v>32</v>
      </c>
      <c r="D19" s="92" t="s">
        <v>9</v>
      </c>
      <c r="E19" s="93">
        <v>3325.06944</v>
      </c>
      <c r="F19" s="80">
        <v>2910.55</v>
      </c>
      <c r="G19" s="81">
        <f t="shared" si="0"/>
        <v>0.875335102776079</v>
      </c>
    </row>
    <row r="20" customHeight="1" spans="1:7">
      <c r="A20" s="89">
        <v>18</v>
      </c>
      <c r="B20" s="90">
        <v>733</v>
      </c>
      <c r="C20" s="91" t="s">
        <v>33</v>
      </c>
      <c r="D20" s="92" t="s">
        <v>24</v>
      </c>
      <c r="E20" s="93">
        <v>2044.8288</v>
      </c>
      <c r="F20" s="80">
        <v>1435</v>
      </c>
      <c r="G20" s="81">
        <f t="shared" si="0"/>
        <v>0.701770241107715</v>
      </c>
    </row>
    <row r="21" customHeight="1" spans="1:7">
      <c r="A21" s="89">
        <v>19</v>
      </c>
      <c r="B21" s="90">
        <v>108656</v>
      </c>
      <c r="C21" s="91" t="s">
        <v>34</v>
      </c>
      <c r="D21" s="92" t="s">
        <v>35</v>
      </c>
      <c r="E21" s="93">
        <v>7770.34944</v>
      </c>
      <c r="F21" s="80">
        <v>4593</v>
      </c>
      <c r="G21" s="81">
        <f t="shared" si="0"/>
        <v>0.591093107905325</v>
      </c>
    </row>
    <row r="22" customHeight="1" spans="1:7">
      <c r="A22" s="89">
        <v>20</v>
      </c>
      <c r="B22" s="90">
        <v>114069</v>
      </c>
      <c r="C22" s="91" t="s">
        <v>36</v>
      </c>
      <c r="D22" s="92" t="s">
        <v>24</v>
      </c>
      <c r="E22" s="93">
        <v>3178.3752</v>
      </c>
      <c r="F22" s="80">
        <v>2057</v>
      </c>
      <c r="G22" s="81">
        <f t="shared" si="0"/>
        <v>0.647186021335681</v>
      </c>
    </row>
    <row r="23" customHeight="1" spans="1:7">
      <c r="A23" s="89">
        <v>21</v>
      </c>
      <c r="B23" s="90">
        <v>339</v>
      </c>
      <c r="C23" s="91" t="s">
        <v>37</v>
      </c>
      <c r="D23" s="92" t="s">
        <v>18</v>
      </c>
      <c r="E23" s="93">
        <v>2241.162</v>
      </c>
      <c r="F23" s="80">
        <v>2287</v>
      </c>
      <c r="G23" s="81">
        <f t="shared" si="0"/>
        <v>1.02045278297597</v>
      </c>
    </row>
    <row r="24" customHeight="1" spans="1:7">
      <c r="A24" s="89">
        <v>22</v>
      </c>
      <c r="B24" s="90">
        <v>106865</v>
      </c>
      <c r="C24" s="91" t="s">
        <v>38</v>
      </c>
      <c r="D24" s="92" t="s">
        <v>14</v>
      </c>
      <c r="E24" s="93">
        <v>2716.56</v>
      </c>
      <c r="F24" s="80">
        <v>4522.31</v>
      </c>
      <c r="G24" s="81">
        <f t="shared" si="0"/>
        <v>1.66471935094384</v>
      </c>
    </row>
    <row r="25" customHeight="1" spans="1:7">
      <c r="A25" s="89">
        <v>23</v>
      </c>
      <c r="B25" s="90">
        <v>704</v>
      </c>
      <c r="C25" s="91" t="s">
        <v>39</v>
      </c>
      <c r="D25" s="92" t="s">
        <v>40</v>
      </c>
      <c r="E25" s="93">
        <v>2580.732</v>
      </c>
      <c r="F25" s="80">
        <v>1720</v>
      </c>
      <c r="G25" s="81">
        <f t="shared" si="0"/>
        <v>0.666477573029668</v>
      </c>
    </row>
    <row r="26" customHeight="1" spans="1:7">
      <c r="A26" s="89">
        <v>24</v>
      </c>
      <c r="B26" s="90">
        <v>738</v>
      </c>
      <c r="C26" s="91" t="s">
        <v>41</v>
      </c>
      <c r="D26" s="92" t="s">
        <v>40</v>
      </c>
      <c r="E26" s="93">
        <v>3178.3752</v>
      </c>
      <c r="F26" s="80">
        <v>1346</v>
      </c>
      <c r="G26" s="81">
        <f t="shared" si="0"/>
        <v>0.423486818044641</v>
      </c>
    </row>
    <row r="27" customHeight="1" spans="1:7">
      <c r="A27" s="89">
        <v>25</v>
      </c>
      <c r="B27" s="90">
        <v>116482</v>
      </c>
      <c r="C27" s="91" t="s">
        <v>42</v>
      </c>
      <c r="D27" s="92" t="s">
        <v>12</v>
      </c>
      <c r="E27" s="93">
        <v>2698.038</v>
      </c>
      <c r="F27" s="80">
        <v>2953</v>
      </c>
      <c r="G27" s="81">
        <f t="shared" si="0"/>
        <v>1.09449903967253</v>
      </c>
    </row>
    <row r="28" customHeight="1" spans="1:7">
      <c r="A28" s="89">
        <v>26</v>
      </c>
      <c r="B28" s="90">
        <v>106399</v>
      </c>
      <c r="C28" s="91" t="s">
        <v>43</v>
      </c>
      <c r="D28" s="92" t="s">
        <v>26</v>
      </c>
      <c r="E28" s="93">
        <v>8520.12</v>
      </c>
      <c r="F28" s="80">
        <v>10313</v>
      </c>
      <c r="G28" s="81">
        <f t="shared" si="0"/>
        <v>1.21042896109444</v>
      </c>
    </row>
    <row r="29" customHeight="1" spans="1:7">
      <c r="A29" s="89">
        <v>27</v>
      </c>
      <c r="B29" s="90">
        <v>391</v>
      </c>
      <c r="C29" s="91" t="s">
        <v>44</v>
      </c>
      <c r="D29" s="92" t="s">
        <v>12</v>
      </c>
      <c r="E29" s="93">
        <v>4500.846</v>
      </c>
      <c r="F29" s="80">
        <v>1122</v>
      </c>
      <c r="G29" s="81">
        <f t="shared" si="0"/>
        <v>0.249286467477448</v>
      </c>
    </row>
    <row r="30" customHeight="1" spans="1:7">
      <c r="A30" s="89">
        <v>28</v>
      </c>
      <c r="B30" s="90">
        <v>102479</v>
      </c>
      <c r="C30" s="91" t="s">
        <v>45</v>
      </c>
      <c r="D30" s="92" t="s">
        <v>12</v>
      </c>
      <c r="E30" s="93">
        <v>2281.9104</v>
      </c>
      <c r="F30" s="80">
        <v>1128</v>
      </c>
      <c r="G30" s="81">
        <f t="shared" si="0"/>
        <v>0.494322651757054</v>
      </c>
    </row>
    <row r="31" customHeight="1" spans="1:7">
      <c r="A31" s="89">
        <v>29</v>
      </c>
      <c r="B31" s="90">
        <v>737</v>
      </c>
      <c r="C31" s="91" t="s">
        <v>46</v>
      </c>
      <c r="D31" s="92" t="s">
        <v>24</v>
      </c>
      <c r="E31" s="93">
        <v>9507.96</v>
      </c>
      <c r="F31" s="80">
        <v>7554</v>
      </c>
      <c r="G31" s="81">
        <f t="shared" si="0"/>
        <v>0.794492193909104</v>
      </c>
    </row>
    <row r="32" customHeight="1" spans="1:7">
      <c r="A32" s="89">
        <v>30</v>
      </c>
      <c r="B32" s="90">
        <v>102567</v>
      </c>
      <c r="C32" s="91" t="s">
        <v>47</v>
      </c>
      <c r="D32" s="92" t="s">
        <v>35</v>
      </c>
      <c r="E32" s="93">
        <v>2783.2392</v>
      </c>
      <c r="F32" s="80">
        <v>4097</v>
      </c>
      <c r="G32" s="81">
        <f t="shared" si="0"/>
        <v>1.47202583234671</v>
      </c>
    </row>
    <row r="33" customHeight="1" spans="1:7">
      <c r="A33" s="89">
        <v>31</v>
      </c>
      <c r="B33" s="90">
        <v>726</v>
      </c>
      <c r="C33" s="91" t="s">
        <v>48</v>
      </c>
      <c r="D33" s="92" t="s">
        <v>22</v>
      </c>
      <c r="E33" s="93">
        <v>8268.2208</v>
      </c>
      <c r="F33" s="80">
        <v>7577.8</v>
      </c>
      <c r="G33" s="81">
        <f t="shared" si="0"/>
        <v>0.916497053392672</v>
      </c>
    </row>
    <row r="34" customHeight="1" spans="1:7">
      <c r="A34" s="89">
        <v>32</v>
      </c>
      <c r="B34" s="90">
        <v>105267</v>
      </c>
      <c r="C34" s="91" t="s">
        <v>49</v>
      </c>
      <c r="D34" s="92" t="s">
        <v>22</v>
      </c>
      <c r="E34" s="93">
        <v>12550.5072</v>
      </c>
      <c r="F34" s="80">
        <v>11045.11</v>
      </c>
      <c r="G34" s="81">
        <f t="shared" si="0"/>
        <v>0.880052879456537</v>
      </c>
    </row>
    <row r="35" customHeight="1" spans="1:7">
      <c r="A35" s="89">
        <v>33</v>
      </c>
      <c r="B35" s="90">
        <v>343</v>
      </c>
      <c r="C35" s="91" t="s">
        <v>50</v>
      </c>
      <c r="D35" s="92" t="s">
        <v>22</v>
      </c>
      <c r="E35" s="93">
        <v>13276.5696</v>
      </c>
      <c r="F35" s="80">
        <v>10101</v>
      </c>
      <c r="G35" s="81">
        <f t="shared" si="0"/>
        <v>0.760813998218335</v>
      </c>
    </row>
    <row r="36" customHeight="1" spans="1:7">
      <c r="A36" s="89">
        <v>34</v>
      </c>
      <c r="B36" s="90">
        <v>355</v>
      </c>
      <c r="C36" s="91" t="s">
        <v>51</v>
      </c>
      <c r="D36" s="92" t="s">
        <v>12</v>
      </c>
      <c r="E36" s="93">
        <v>5601.0528</v>
      </c>
      <c r="F36" s="80">
        <v>6088</v>
      </c>
      <c r="G36" s="81">
        <f t="shared" ref="G36:G67" si="1">F36/E36</f>
        <v>1.08693851270247</v>
      </c>
    </row>
    <row r="37" customHeight="1" spans="1:7">
      <c r="A37" s="89">
        <v>35</v>
      </c>
      <c r="B37" s="90">
        <v>515</v>
      </c>
      <c r="C37" s="91" t="s">
        <v>52</v>
      </c>
      <c r="D37" s="92" t="s">
        <v>12</v>
      </c>
      <c r="E37" s="93">
        <v>7742.196</v>
      </c>
      <c r="F37" s="80">
        <v>1964</v>
      </c>
      <c r="G37" s="81">
        <f t="shared" si="1"/>
        <v>0.253674797176408</v>
      </c>
    </row>
    <row r="38" customHeight="1" spans="1:7">
      <c r="A38" s="89">
        <v>36</v>
      </c>
      <c r="B38" s="90">
        <v>752</v>
      </c>
      <c r="C38" s="91" t="s">
        <v>53</v>
      </c>
      <c r="D38" s="92" t="s">
        <v>26</v>
      </c>
      <c r="E38" s="93">
        <v>3379.6476</v>
      </c>
      <c r="F38" s="80">
        <v>764</v>
      </c>
      <c r="G38" s="81">
        <f t="shared" si="1"/>
        <v>0.22605907195768</v>
      </c>
    </row>
    <row r="39" customHeight="1" spans="1:7">
      <c r="A39" s="89">
        <v>37</v>
      </c>
      <c r="B39" s="90">
        <v>717</v>
      </c>
      <c r="C39" s="91" t="s">
        <v>54</v>
      </c>
      <c r="D39" s="92" t="s">
        <v>9</v>
      </c>
      <c r="E39" s="93">
        <v>3617.5524</v>
      </c>
      <c r="F39" s="80">
        <v>3487</v>
      </c>
      <c r="G39" s="81">
        <f t="shared" si="1"/>
        <v>0.963911400426432</v>
      </c>
    </row>
    <row r="40" customHeight="1" spans="1:7">
      <c r="A40" s="89">
        <v>38</v>
      </c>
      <c r="B40" s="90">
        <v>103639</v>
      </c>
      <c r="C40" s="91" t="s">
        <v>55</v>
      </c>
      <c r="D40" s="92" t="s">
        <v>24</v>
      </c>
      <c r="E40" s="93">
        <v>4257.09648</v>
      </c>
      <c r="F40" s="80">
        <v>3060</v>
      </c>
      <c r="G40" s="81">
        <f t="shared" si="1"/>
        <v>0.718799776884549</v>
      </c>
    </row>
    <row r="41" customHeight="1" spans="1:7">
      <c r="A41" s="89">
        <v>39</v>
      </c>
      <c r="B41" s="90">
        <v>750</v>
      </c>
      <c r="C41" s="91" t="s">
        <v>56</v>
      </c>
      <c r="D41" s="92" t="s">
        <v>14</v>
      </c>
      <c r="E41" s="93">
        <v>22316.69475</v>
      </c>
      <c r="F41" s="80">
        <v>24417.62</v>
      </c>
      <c r="G41" s="81">
        <f t="shared" si="1"/>
        <v>1.09414141625968</v>
      </c>
    </row>
    <row r="42" customHeight="1" spans="1:7">
      <c r="A42" s="89">
        <v>40</v>
      </c>
      <c r="B42" s="90">
        <v>111219</v>
      </c>
      <c r="C42" s="91" t="s">
        <v>57</v>
      </c>
      <c r="D42" s="92" t="s">
        <v>22</v>
      </c>
      <c r="E42" s="93">
        <v>7481.40624</v>
      </c>
      <c r="F42" s="80">
        <v>8489</v>
      </c>
      <c r="G42" s="81">
        <f t="shared" si="1"/>
        <v>1.13467972833941</v>
      </c>
    </row>
    <row r="43" customHeight="1" spans="1:7">
      <c r="A43" s="89">
        <v>41</v>
      </c>
      <c r="B43" s="90">
        <v>747</v>
      </c>
      <c r="C43" s="91" t="s">
        <v>58</v>
      </c>
      <c r="D43" s="92" t="s">
        <v>12</v>
      </c>
      <c r="E43" s="93">
        <v>5158.895616</v>
      </c>
      <c r="F43" s="80">
        <v>4313</v>
      </c>
      <c r="G43" s="81">
        <f t="shared" si="1"/>
        <v>0.836031647281929</v>
      </c>
    </row>
    <row r="44" customHeight="1" spans="1:7">
      <c r="A44" s="89">
        <v>42</v>
      </c>
      <c r="B44" s="90">
        <v>107658</v>
      </c>
      <c r="C44" s="91" t="s">
        <v>59</v>
      </c>
      <c r="D44" s="92" t="s">
        <v>18</v>
      </c>
      <c r="E44" s="93">
        <v>5911.23456</v>
      </c>
      <c r="F44" s="80">
        <v>2502</v>
      </c>
      <c r="G44" s="81">
        <f t="shared" si="1"/>
        <v>0.423261837202413</v>
      </c>
    </row>
    <row r="45" customHeight="1" spans="1:7">
      <c r="A45" s="89">
        <v>43</v>
      </c>
      <c r="B45" s="90">
        <v>373</v>
      </c>
      <c r="C45" s="91" t="s">
        <v>60</v>
      </c>
      <c r="D45" s="92" t="s">
        <v>12</v>
      </c>
      <c r="E45" s="93">
        <v>7012.873728</v>
      </c>
      <c r="F45" s="80">
        <v>3428.94</v>
      </c>
      <c r="G45" s="81">
        <f t="shared" si="1"/>
        <v>0.488949342736547</v>
      </c>
    </row>
    <row r="46" customHeight="1" spans="1:7">
      <c r="A46" s="89">
        <v>44</v>
      </c>
      <c r="B46" s="90">
        <v>591</v>
      </c>
      <c r="C46" s="91" t="s">
        <v>61</v>
      </c>
      <c r="D46" s="92" t="s">
        <v>9</v>
      </c>
      <c r="E46" s="93">
        <v>1000.5996</v>
      </c>
      <c r="F46" s="80">
        <v>297.27</v>
      </c>
      <c r="G46" s="81">
        <f t="shared" si="1"/>
        <v>0.297091863718514</v>
      </c>
    </row>
    <row r="47" customHeight="1" spans="1:7">
      <c r="A47" s="89">
        <v>45</v>
      </c>
      <c r="B47" s="90">
        <v>114286</v>
      </c>
      <c r="C47" s="91" t="s">
        <v>62</v>
      </c>
      <c r="D47" s="92" t="s">
        <v>26</v>
      </c>
      <c r="E47" s="93">
        <v>3232.7064</v>
      </c>
      <c r="F47" s="80">
        <v>4528</v>
      </c>
      <c r="G47" s="81">
        <f t="shared" si="1"/>
        <v>1.40068395942174</v>
      </c>
    </row>
    <row r="48" customHeight="1" spans="1:7">
      <c r="A48" s="89">
        <v>46</v>
      </c>
      <c r="B48" s="90">
        <v>341</v>
      </c>
      <c r="C48" s="91" t="s">
        <v>63</v>
      </c>
      <c r="D48" s="92" t="s">
        <v>9</v>
      </c>
      <c r="E48" s="93">
        <v>9672.92928</v>
      </c>
      <c r="F48" s="80">
        <v>4775</v>
      </c>
      <c r="G48" s="81">
        <f t="shared" si="1"/>
        <v>0.493645705636752</v>
      </c>
    </row>
    <row r="49" customHeight="1" spans="1:7">
      <c r="A49" s="89">
        <v>47</v>
      </c>
      <c r="B49" s="90">
        <v>104429</v>
      </c>
      <c r="C49" s="91" t="s">
        <v>64</v>
      </c>
      <c r="D49" s="92" t="s">
        <v>26</v>
      </c>
      <c r="E49" s="93">
        <v>1609.356</v>
      </c>
      <c r="F49" s="80">
        <v>2766</v>
      </c>
      <c r="G49" s="81">
        <f t="shared" si="1"/>
        <v>1.71869990232118</v>
      </c>
    </row>
    <row r="50" customHeight="1" spans="1:7">
      <c r="A50" s="89">
        <v>48</v>
      </c>
      <c r="B50" s="90">
        <v>101453</v>
      </c>
      <c r="C50" s="91" t="s">
        <v>65</v>
      </c>
      <c r="D50" s="92" t="s">
        <v>26</v>
      </c>
      <c r="E50" s="93">
        <v>8186.724</v>
      </c>
      <c r="F50" s="80">
        <v>7571.05</v>
      </c>
      <c r="G50" s="81">
        <f t="shared" si="1"/>
        <v>0.924796047845268</v>
      </c>
    </row>
    <row r="51" customHeight="1" spans="1:7">
      <c r="A51" s="89">
        <v>49</v>
      </c>
      <c r="B51" s="90">
        <v>123007</v>
      </c>
      <c r="C51" s="91" t="s">
        <v>66</v>
      </c>
      <c r="D51" s="92" t="s">
        <v>9</v>
      </c>
      <c r="E51" s="93">
        <v>1077.5688</v>
      </c>
      <c r="F51" s="80">
        <v>780</v>
      </c>
      <c r="G51" s="81">
        <f t="shared" si="1"/>
        <v>0.723851692810705</v>
      </c>
    </row>
    <row r="52" customHeight="1" spans="1:7">
      <c r="A52" s="89">
        <v>50</v>
      </c>
      <c r="B52" s="90">
        <v>118951</v>
      </c>
      <c r="C52" s="91" t="s">
        <v>67</v>
      </c>
      <c r="D52" s="92" t="s">
        <v>26</v>
      </c>
      <c r="E52" s="93">
        <v>2011.695</v>
      </c>
      <c r="F52" s="80">
        <v>1465</v>
      </c>
      <c r="G52" s="81">
        <f t="shared" si="1"/>
        <v>0.728241607201887</v>
      </c>
    </row>
    <row r="53" customHeight="1" spans="1:7">
      <c r="A53" s="89">
        <v>51</v>
      </c>
      <c r="B53" s="90">
        <v>385</v>
      </c>
      <c r="C53" s="91" t="s">
        <v>68</v>
      </c>
      <c r="D53" s="92" t="s">
        <v>35</v>
      </c>
      <c r="E53" s="93">
        <v>8060.7744</v>
      </c>
      <c r="F53" s="80">
        <v>5264</v>
      </c>
      <c r="G53" s="81">
        <f t="shared" si="1"/>
        <v>0.653038993375128</v>
      </c>
    </row>
    <row r="54" customHeight="1" spans="1:7">
      <c r="A54" s="89">
        <v>52</v>
      </c>
      <c r="B54" s="90">
        <v>113298</v>
      </c>
      <c r="C54" s="91" t="s">
        <v>69</v>
      </c>
      <c r="D54" s="92" t="s">
        <v>26</v>
      </c>
      <c r="E54" s="93">
        <v>2693.922</v>
      </c>
      <c r="F54" s="80">
        <v>3793</v>
      </c>
      <c r="G54" s="81">
        <f t="shared" si="1"/>
        <v>1.4079843440159</v>
      </c>
    </row>
    <row r="55" customHeight="1" spans="1:7">
      <c r="A55" s="89">
        <v>53</v>
      </c>
      <c r="B55" s="90">
        <v>754</v>
      </c>
      <c r="C55" s="91" t="s">
        <v>70</v>
      </c>
      <c r="D55" s="92" t="s">
        <v>20</v>
      </c>
      <c r="E55" s="93">
        <v>2456.0172</v>
      </c>
      <c r="F55" s="80">
        <v>579.14</v>
      </c>
      <c r="G55" s="81">
        <f t="shared" si="1"/>
        <v>0.235804537525226</v>
      </c>
    </row>
    <row r="56" customHeight="1" spans="1:7">
      <c r="A56" s="89">
        <v>54</v>
      </c>
      <c r="B56" s="90">
        <v>122906</v>
      </c>
      <c r="C56" s="91" t="s">
        <v>71</v>
      </c>
      <c r="D56" s="92" t="s">
        <v>18</v>
      </c>
      <c r="E56" s="93">
        <v>1000.5996</v>
      </c>
      <c r="F56" s="80">
        <v>1156</v>
      </c>
      <c r="G56" s="81">
        <f t="shared" si="1"/>
        <v>1.15530727775626</v>
      </c>
    </row>
    <row r="57" customHeight="1" spans="1:7">
      <c r="A57" s="89">
        <v>55</v>
      </c>
      <c r="B57" s="90">
        <v>399</v>
      </c>
      <c r="C57" s="91" t="s">
        <v>72</v>
      </c>
      <c r="D57" s="92" t="s">
        <v>22</v>
      </c>
      <c r="E57" s="93">
        <v>5078.287872</v>
      </c>
      <c r="F57" s="80">
        <v>2418</v>
      </c>
      <c r="G57" s="81">
        <f t="shared" si="1"/>
        <v>0.476144728488523</v>
      </c>
    </row>
    <row r="58" customHeight="1" spans="1:7">
      <c r="A58" s="89">
        <v>56</v>
      </c>
      <c r="B58" s="90">
        <v>744</v>
      </c>
      <c r="C58" s="91" t="s">
        <v>73</v>
      </c>
      <c r="D58" s="92" t="s">
        <v>12</v>
      </c>
      <c r="E58" s="93">
        <v>9038.143296</v>
      </c>
      <c r="F58" s="80">
        <v>6852</v>
      </c>
      <c r="G58" s="81">
        <f t="shared" si="1"/>
        <v>0.758120310289004</v>
      </c>
    </row>
    <row r="59" customHeight="1" spans="1:7">
      <c r="A59" s="89">
        <v>57</v>
      </c>
      <c r="B59" s="90">
        <v>351</v>
      </c>
      <c r="C59" s="91" t="s">
        <v>74</v>
      </c>
      <c r="D59" s="92" t="s">
        <v>40</v>
      </c>
      <c r="E59" s="93">
        <v>2309.076</v>
      </c>
      <c r="F59" s="80">
        <v>851</v>
      </c>
      <c r="G59" s="81">
        <f t="shared" si="1"/>
        <v>0.368545686672938</v>
      </c>
    </row>
    <row r="60" customHeight="1" spans="1:7">
      <c r="A60" s="89">
        <v>58</v>
      </c>
      <c r="B60" s="90">
        <v>118151</v>
      </c>
      <c r="C60" s="91" t="s">
        <v>75</v>
      </c>
      <c r="D60" s="92" t="s">
        <v>22</v>
      </c>
      <c r="E60" s="93">
        <v>2722.4939</v>
      </c>
      <c r="F60" s="80">
        <v>4004</v>
      </c>
      <c r="G60" s="81">
        <f t="shared" si="1"/>
        <v>1.47071036596262</v>
      </c>
    </row>
    <row r="61" customHeight="1" spans="1:7">
      <c r="A61" s="89">
        <v>59</v>
      </c>
      <c r="B61" s="90">
        <v>104428</v>
      </c>
      <c r="C61" s="91" t="s">
        <v>76</v>
      </c>
      <c r="D61" s="92" t="s">
        <v>20</v>
      </c>
      <c r="E61" s="93">
        <v>3835.6318</v>
      </c>
      <c r="F61" s="80">
        <v>2333</v>
      </c>
      <c r="G61" s="81">
        <f t="shared" si="1"/>
        <v>0.608243992554238</v>
      </c>
    </row>
    <row r="62" customHeight="1" spans="1:7">
      <c r="A62" s="89">
        <v>60</v>
      </c>
      <c r="B62" s="90">
        <v>119262</v>
      </c>
      <c r="C62" s="91" t="s">
        <v>77</v>
      </c>
      <c r="D62" s="92" t="s">
        <v>18</v>
      </c>
      <c r="E62" s="93">
        <v>1154.538</v>
      </c>
      <c r="F62" s="80">
        <v>344</v>
      </c>
      <c r="G62" s="81">
        <f t="shared" si="1"/>
        <v>0.297954679707381</v>
      </c>
    </row>
    <row r="63" customHeight="1" spans="1:7">
      <c r="A63" s="89">
        <v>61</v>
      </c>
      <c r="B63" s="90">
        <v>707</v>
      </c>
      <c r="C63" s="91" t="s">
        <v>78</v>
      </c>
      <c r="D63" s="92" t="s">
        <v>24</v>
      </c>
      <c r="E63" s="93">
        <v>9672.92928</v>
      </c>
      <c r="F63" s="80">
        <v>11284</v>
      </c>
      <c r="G63" s="81">
        <f t="shared" si="1"/>
        <v>1.16655458479688</v>
      </c>
    </row>
    <row r="64" customHeight="1" spans="1:7">
      <c r="A64" s="89">
        <v>62</v>
      </c>
      <c r="B64" s="90">
        <v>103198</v>
      </c>
      <c r="C64" s="91" t="s">
        <v>79</v>
      </c>
      <c r="D64" s="92" t="s">
        <v>22</v>
      </c>
      <c r="E64" s="93">
        <v>6465.4128</v>
      </c>
      <c r="F64" s="80">
        <v>2898</v>
      </c>
      <c r="G64" s="81">
        <f t="shared" si="1"/>
        <v>0.448231240548167</v>
      </c>
    </row>
    <row r="65" customHeight="1" spans="1:7">
      <c r="A65" s="89">
        <v>63</v>
      </c>
      <c r="B65" s="90">
        <v>710</v>
      </c>
      <c r="C65" s="91" t="s">
        <v>80</v>
      </c>
      <c r="D65" s="92" t="s">
        <v>40</v>
      </c>
      <c r="E65" s="93">
        <v>1877.582</v>
      </c>
      <c r="F65" s="80">
        <v>2529</v>
      </c>
      <c r="G65" s="81">
        <f t="shared" si="1"/>
        <v>1.3469451667091</v>
      </c>
    </row>
    <row r="66" customHeight="1" spans="1:7">
      <c r="A66" s="89">
        <v>64</v>
      </c>
      <c r="B66" s="90">
        <v>587</v>
      </c>
      <c r="C66" s="91" t="s">
        <v>81</v>
      </c>
      <c r="D66" s="92" t="s">
        <v>40</v>
      </c>
      <c r="E66" s="93">
        <v>2832.46656</v>
      </c>
      <c r="F66" s="80">
        <v>1724</v>
      </c>
      <c r="G66" s="81">
        <f t="shared" si="1"/>
        <v>0.608656788520038</v>
      </c>
    </row>
    <row r="67" customHeight="1" spans="1:7">
      <c r="A67" s="89">
        <v>65</v>
      </c>
      <c r="B67" s="90">
        <v>387</v>
      </c>
      <c r="C67" s="91" t="s">
        <v>82</v>
      </c>
      <c r="D67" s="92" t="s">
        <v>24</v>
      </c>
      <c r="E67" s="93">
        <v>6112.75392</v>
      </c>
      <c r="F67" s="80">
        <v>3781</v>
      </c>
      <c r="G67" s="81">
        <f t="shared" si="1"/>
        <v>0.618542812205992</v>
      </c>
    </row>
    <row r="68" customHeight="1" spans="1:7">
      <c r="A68" s="89">
        <v>66</v>
      </c>
      <c r="B68" s="90">
        <v>329</v>
      </c>
      <c r="C68" s="91" t="s">
        <v>83</v>
      </c>
      <c r="D68" s="92" t="s">
        <v>26</v>
      </c>
      <c r="E68" s="93">
        <v>6157.536</v>
      </c>
      <c r="F68" s="80">
        <v>3099</v>
      </c>
      <c r="G68" s="81">
        <f t="shared" ref="G68:G99" si="2">F68/E68</f>
        <v>0.503285729876366</v>
      </c>
    </row>
    <row r="69" customHeight="1" spans="1:7">
      <c r="A69" s="89">
        <v>67</v>
      </c>
      <c r="B69" s="90">
        <v>106568</v>
      </c>
      <c r="C69" s="91" t="s">
        <v>84</v>
      </c>
      <c r="D69" s="92" t="s">
        <v>24</v>
      </c>
      <c r="E69" s="93">
        <v>1991.57805</v>
      </c>
      <c r="F69" s="80">
        <v>364</v>
      </c>
      <c r="G69" s="81">
        <f t="shared" si="2"/>
        <v>0.182769638377969</v>
      </c>
    </row>
    <row r="70" customHeight="1" spans="1:7">
      <c r="A70" s="89">
        <v>68</v>
      </c>
      <c r="B70" s="90">
        <v>585</v>
      </c>
      <c r="C70" s="91" t="s">
        <v>85</v>
      </c>
      <c r="D70" s="92" t="s">
        <v>18</v>
      </c>
      <c r="E70" s="93">
        <v>7758.49536</v>
      </c>
      <c r="F70" s="80">
        <v>5490.97</v>
      </c>
      <c r="G70" s="81">
        <f t="shared" si="2"/>
        <v>0.707736454713817</v>
      </c>
    </row>
    <row r="71" customHeight="1" spans="1:7">
      <c r="A71" s="89">
        <v>69</v>
      </c>
      <c r="B71" s="90">
        <v>570</v>
      </c>
      <c r="C71" s="91" t="s">
        <v>86</v>
      </c>
      <c r="D71" s="92" t="s">
        <v>26</v>
      </c>
      <c r="E71" s="93">
        <v>3322.5038</v>
      </c>
      <c r="F71" s="80">
        <v>949</v>
      </c>
      <c r="G71" s="81">
        <f t="shared" si="2"/>
        <v>0.285627965271251</v>
      </c>
    </row>
    <row r="72" customHeight="1" spans="1:7">
      <c r="A72" s="89">
        <v>70</v>
      </c>
      <c r="B72" s="90">
        <v>102565</v>
      </c>
      <c r="C72" s="91" t="s">
        <v>87</v>
      </c>
      <c r="D72" s="92" t="s">
        <v>22</v>
      </c>
      <c r="E72" s="93">
        <v>4802.87808</v>
      </c>
      <c r="F72" s="80">
        <v>4569</v>
      </c>
      <c r="G72" s="81">
        <f t="shared" si="2"/>
        <v>0.951304597763181</v>
      </c>
    </row>
    <row r="73" customHeight="1" spans="1:7">
      <c r="A73" s="89">
        <v>71</v>
      </c>
      <c r="B73" s="90">
        <v>122176</v>
      </c>
      <c r="C73" s="91" t="s">
        <v>88</v>
      </c>
      <c r="D73" s="92" t="s">
        <v>20</v>
      </c>
      <c r="E73" s="93">
        <v>857.6568</v>
      </c>
      <c r="F73" s="80">
        <v>127</v>
      </c>
      <c r="G73" s="81">
        <f t="shared" si="2"/>
        <v>0.148077879170316</v>
      </c>
    </row>
    <row r="74" customHeight="1" spans="1:7">
      <c r="A74" s="89">
        <v>72</v>
      </c>
      <c r="B74" s="90">
        <v>706</v>
      </c>
      <c r="C74" s="91" t="s">
        <v>89</v>
      </c>
      <c r="D74" s="92" t="s">
        <v>40</v>
      </c>
      <c r="E74" s="93">
        <v>1609.356</v>
      </c>
      <c r="F74" s="80">
        <v>1833</v>
      </c>
      <c r="G74" s="81">
        <f t="shared" si="2"/>
        <v>1.13896490273128</v>
      </c>
    </row>
    <row r="75" customHeight="1" spans="1:7">
      <c r="A75" s="89">
        <v>73</v>
      </c>
      <c r="B75" s="90">
        <v>371</v>
      </c>
      <c r="C75" s="91" t="s">
        <v>90</v>
      </c>
      <c r="D75" s="92" t="s">
        <v>35</v>
      </c>
      <c r="E75" s="93">
        <v>1862.2548</v>
      </c>
      <c r="F75" s="80">
        <v>1885</v>
      </c>
      <c r="G75" s="81">
        <f t="shared" si="2"/>
        <v>1.01221379587799</v>
      </c>
    </row>
    <row r="76" customHeight="1" spans="1:7">
      <c r="A76" s="89">
        <v>74</v>
      </c>
      <c r="B76" s="90">
        <v>581</v>
      </c>
      <c r="C76" s="91" t="s">
        <v>91</v>
      </c>
      <c r="D76" s="92" t="s">
        <v>18</v>
      </c>
      <c r="E76" s="93">
        <v>7427.42784</v>
      </c>
      <c r="F76" s="80">
        <v>3025</v>
      </c>
      <c r="G76" s="81">
        <f t="shared" si="2"/>
        <v>0.407274236137177</v>
      </c>
    </row>
    <row r="77" customHeight="1" spans="1:7">
      <c r="A77" s="89">
        <v>75</v>
      </c>
      <c r="B77" s="90">
        <v>117184</v>
      </c>
      <c r="C77" s="91" t="s">
        <v>92</v>
      </c>
      <c r="D77" s="92" t="s">
        <v>12</v>
      </c>
      <c r="E77" s="93">
        <v>3034.7856</v>
      </c>
      <c r="F77" s="80">
        <v>639.12</v>
      </c>
      <c r="G77" s="81">
        <f t="shared" si="2"/>
        <v>0.210598073221383</v>
      </c>
    </row>
    <row r="78" customHeight="1" spans="1:7">
      <c r="A78" s="89">
        <v>76</v>
      </c>
      <c r="B78" s="90">
        <v>113025</v>
      </c>
      <c r="C78" s="91" t="s">
        <v>93</v>
      </c>
      <c r="D78" s="92" t="s">
        <v>26</v>
      </c>
      <c r="E78" s="93">
        <v>2539.9836</v>
      </c>
      <c r="F78" s="80">
        <v>1606</v>
      </c>
      <c r="G78" s="81">
        <f t="shared" si="2"/>
        <v>0.632287547053453</v>
      </c>
    </row>
    <row r="79" customHeight="1" spans="1:7">
      <c r="A79" s="89">
        <v>77</v>
      </c>
      <c r="B79" s="90">
        <v>598</v>
      </c>
      <c r="C79" s="91" t="s">
        <v>94</v>
      </c>
      <c r="D79" s="92" t="s">
        <v>12</v>
      </c>
      <c r="E79" s="93">
        <v>3109.15584</v>
      </c>
      <c r="F79" s="80">
        <v>2119.92</v>
      </c>
      <c r="G79" s="81">
        <f t="shared" si="2"/>
        <v>0.681831374525119</v>
      </c>
    </row>
    <row r="80" customHeight="1" spans="1:7">
      <c r="A80" s="89">
        <v>78</v>
      </c>
      <c r="B80" s="90">
        <v>379</v>
      </c>
      <c r="C80" s="91" t="s">
        <v>95</v>
      </c>
      <c r="D80" s="92" t="s">
        <v>22</v>
      </c>
      <c r="E80" s="93">
        <v>5527.38816</v>
      </c>
      <c r="F80" s="80">
        <v>4678</v>
      </c>
      <c r="G80" s="81">
        <f t="shared" si="2"/>
        <v>0.846331009255554</v>
      </c>
    </row>
    <row r="81" customHeight="1" spans="1:7">
      <c r="A81" s="89">
        <v>79</v>
      </c>
      <c r="B81" s="90">
        <v>572</v>
      </c>
      <c r="C81" s="91" t="s">
        <v>96</v>
      </c>
      <c r="D81" s="92" t="s">
        <v>12</v>
      </c>
      <c r="E81" s="93">
        <v>4838.064</v>
      </c>
      <c r="F81" s="80">
        <v>2914</v>
      </c>
      <c r="G81" s="81">
        <f t="shared" si="2"/>
        <v>0.602307038517886</v>
      </c>
    </row>
    <row r="82" customHeight="1" spans="1:7">
      <c r="A82" s="89">
        <v>80</v>
      </c>
      <c r="B82" s="90">
        <v>721</v>
      </c>
      <c r="C82" s="91" t="s">
        <v>97</v>
      </c>
      <c r="D82" s="92" t="s">
        <v>9</v>
      </c>
      <c r="E82" s="93">
        <v>2691.72288</v>
      </c>
      <c r="F82" s="80">
        <v>2211</v>
      </c>
      <c r="G82" s="81">
        <f t="shared" si="2"/>
        <v>0.821406994170217</v>
      </c>
    </row>
    <row r="83" customHeight="1" spans="1:7">
      <c r="A83" s="89">
        <v>81</v>
      </c>
      <c r="B83" s="90">
        <v>120844</v>
      </c>
      <c r="C83" s="91" t="s">
        <v>98</v>
      </c>
      <c r="D83" s="92" t="s">
        <v>18</v>
      </c>
      <c r="E83" s="93">
        <v>2538.18432</v>
      </c>
      <c r="F83" s="80">
        <v>1556</v>
      </c>
      <c r="G83" s="81">
        <f t="shared" si="2"/>
        <v>0.613036645029783</v>
      </c>
    </row>
    <row r="84" customHeight="1" spans="1:7">
      <c r="A84" s="89">
        <v>82</v>
      </c>
      <c r="B84" s="90">
        <v>511</v>
      </c>
      <c r="C84" s="91" t="s">
        <v>99</v>
      </c>
      <c r="D84" s="92" t="s">
        <v>12</v>
      </c>
      <c r="E84" s="93">
        <v>5348.25984</v>
      </c>
      <c r="F84" s="80">
        <v>5021</v>
      </c>
      <c r="G84" s="81">
        <f t="shared" si="2"/>
        <v>0.938810033582811</v>
      </c>
    </row>
    <row r="85" customHeight="1" spans="1:7">
      <c r="A85" s="89">
        <v>83</v>
      </c>
      <c r="B85" s="90">
        <v>573</v>
      </c>
      <c r="C85" s="91" t="s">
        <v>100</v>
      </c>
      <c r="D85" s="92" t="s">
        <v>24</v>
      </c>
      <c r="E85" s="93">
        <v>2715.9132</v>
      </c>
      <c r="F85" s="80">
        <v>940</v>
      </c>
      <c r="G85" s="81">
        <f t="shared" si="2"/>
        <v>0.346108262959214</v>
      </c>
    </row>
    <row r="86" customHeight="1" spans="1:7">
      <c r="A86" s="89">
        <v>84</v>
      </c>
      <c r="B86" s="90">
        <v>119263</v>
      </c>
      <c r="C86" s="91" t="s">
        <v>101</v>
      </c>
      <c r="D86" s="92" t="s">
        <v>26</v>
      </c>
      <c r="E86" s="93">
        <v>1862.2548</v>
      </c>
      <c r="F86" s="80">
        <v>672.64</v>
      </c>
      <c r="G86" s="81">
        <f t="shared" si="2"/>
        <v>0.361196545177384</v>
      </c>
    </row>
    <row r="87" customHeight="1" spans="1:7">
      <c r="A87" s="89">
        <v>85</v>
      </c>
      <c r="B87" s="90">
        <v>730</v>
      </c>
      <c r="C87" s="91" t="s">
        <v>102</v>
      </c>
      <c r="D87" s="92" t="s">
        <v>18</v>
      </c>
      <c r="E87" s="93">
        <v>6045.5808</v>
      </c>
      <c r="F87" s="80">
        <v>1772</v>
      </c>
      <c r="G87" s="81">
        <f t="shared" si="2"/>
        <v>0.293106660653679</v>
      </c>
    </row>
    <row r="88" customHeight="1" spans="1:7">
      <c r="A88" s="89">
        <v>86</v>
      </c>
      <c r="B88" s="90">
        <v>539</v>
      </c>
      <c r="C88" s="91" t="s">
        <v>103</v>
      </c>
      <c r="D88" s="92" t="s">
        <v>9</v>
      </c>
      <c r="E88" s="93">
        <v>2427.82848</v>
      </c>
      <c r="F88" s="80">
        <v>825</v>
      </c>
      <c r="G88" s="81">
        <f t="shared" si="2"/>
        <v>0.33980983697827</v>
      </c>
    </row>
    <row r="89" customHeight="1" spans="1:7">
      <c r="A89" s="89">
        <v>87</v>
      </c>
      <c r="B89" s="90">
        <v>578</v>
      </c>
      <c r="C89" s="91" t="s">
        <v>104</v>
      </c>
      <c r="D89" s="92" t="s">
        <v>18</v>
      </c>
      <c r="E89" s="93">
        <v>7772.8896</v>
      </c>
      <c r="F89" s="80">
        <v>5158</v>
      </c>
      <c r="G89" s="81">
        <f t="shared" si="2"/>
        <v>0.663588480659754</v>
      </c>
    </row>
    <row r="90" customHeight="1" spans="1:7">
      <c r="A90" s="89">
        <v>88</v>
      </c>
      <c r="B90" s="90">
        <v>712</v>
      </c>
      <c r="C90" s="91" t="s">
        <v>105</v>
      </c>
      <c r="D90" s="92" t="s">
        <v>24</v>
      </c>
      <c r="E90" s="93">
        <v>6045.5808</v>
      </c>
      <c r="F90" s="80">
        <v>6039</v>
      </c>
      <c r="G90" s="81">
        <f t="shared" si="2"/>
        <v>0.998911469349645</v>
      </c>
    </row>
    <row r="91" customHeight="1" spans="1:7">
      <c r="A91" s="89">
        <v>89</v>
      </c>
      <c r="B91" s="90">
        <v>308</v>
      </c>
      <c r="C91" s="91" t="s">
        <v>106</v>
      </c>
      <c r="D91" s="92" t="s">
        <v>18</v>
      </c>
      <c r="E91" s="93">
        <v>1943.2224</v>
      </c>
      <c r="F91" s="80">
        <v>2785</v>
      </c>
      <c r="G91" s="81">
        <f t="shared" si="2"/>
        <v>1.4331864433016</v>
      </c>
    </row>
    <row r="92" customHeight="1" spans="1:7">
      <c r="A92" s="89">
        <v>90</v>
      </c>
      <c r="B92" s="90">
        <v>513</v>
      </c>
      <c r="C92" s="91" t="s">
        <v>107</v>
      </c>
      <c r="D92" s="92" t="s">
        <v>22</v>
      </c>
      <c r="E92" s="93">
        <v>5181.9264</v>
      </c>
      <c r="F92" s="80">
        <v>991</v>
      </c>
      <c r="G92" s="81">
        <f t="shared" si="2"/>
        <v>0.191241620104832</v>
      </c>
    </row>
    <row r="93" customHeight="1" spans="1:7">
      <c r="A93" s="89">
        <v>91</v>
      </c>
      <c r="B93" s="90">
        <v>713</v>
      </c>
      <c r="C93" s="91" t="s">
        <v>108</v>
      </c>
      <c r="D93" s="92" t="s">
        <v>40</v>
      </c>
      <c r="E93" s="93">
        <v>2327.8185</v>
      </c>
      <c r="F93" s="80">
        <v>266</v>
      </c>
      <c r="G93" s="81">
        <f t="shared" si="2"/>
        <v>0.114270077327764</v>
      </c>
    </row>
    <row r="94" customHeight="1" spans="1:7">
      <c r="A94" s="89">
        <v>92</v>
      </c>
      <c r="B94" s="90">
        <v>727</v>
      </c>
      <c r="C94" s="91" t="s">
        <v>109</v>
      </c>
      <c r="D94" s="92" t="s">
        <v>22</v>
      </c>
      <c r="E94" s="93">
        <v>2089.164</v>
      </c>
      <c r="F94" s="80">
        <v>1676</v>
      </c>
      <c r="G94" s="81">
        <f t="shared" si="2"/>
        <v>0.802234769505888</v>
      </c>
    </row>
    <row r="95" customHeight="1" spans="1:7">
      <c r="A95" s="89">
        <v>93</v>
      </c>
      <c r="B95" s="90">
        <v>105751</v>
      </c>
      <c r="C95" s="91" t="s">
        <v>110</v>
      </c>
      <c r="D95" s="92" t="s">
        <v>24</v>
      </c>
      <c r="E95" s="93">
        <v>6135.5448</v>
      </c>
      <c r="F95" s="80">
        <v>1281</v>
      </c>
      <c r="G95" s="81">
        <f t="shared" si="2"/>
        <v>0.208783415614535</v>
      </c>
    </row>
    <row r="96" customHeight="1" spans="1:7">
      <c r="A96" s="89">
        <v>94</v>
      </c>
      <c r="B96" s="90">
        <v>107728</v>
      </c>
      <c r="C96" s="91" t="s">
        <v>111</v>
      </c>
      <c r="D96" s="92" t="s">
        <v>9</v>
      </c>
      <c r="E96" s="93">
        <v>3761.69472</v>
      </c>
      <c r="F96" s="80">
        <v>1408</v>
      </c>
      <c r="G96" s="81">
        <f t="shared" si="2"/>
        <v>0.374299379615792</v>
      </c>
    </row>
    <row r="97" customHeight="1" spans="1:7">
      <c r="A97" s="89">
        <v>95</v>
      </c>
      <c r="B97" s="90">
        <v>732</v>
      </c>
      <c r="C97" s="91" t="s">
        <v>112</v>
      </c>
      <c r="D97" s="92" t="s">
        <v>9</v>
      </c>
      <c r="E97" s="93">
        <v>1655.3376</v>
      </c>
      <c r="F97" s="80">
        <v>1106</v>
      </c>
      <c r="G97" s="81">
        <f t="shared" si="2"/>
        <v>0.668141652796384</v>
      </c>
    </row>
    <row r="98" customHeight="1" spans="1:7">
      <c r="A98" s="89">
        <v>96</v>
      </c>
      <c r="B98" s="90">
        <v>377</v>
      </c>
      <c r="C98" s="91" t="s">
        <v>113</v>
      </c>
      <c r="D98" s="92" t="s">
        <v>24</v>
      </c>
      <c r="E98" s="93">
        <v>5181.9264</v>
      </c>
      <c r="F98" s="80">
        <v>2446</v>
      </c>
      <c r="G98" s="81">
        <f t="shared" si="2"/>
        <v>0.472025229845024</v>
      </c>
    </row>
    <row r="99" customHeight="1" spans="1:7">
      <c r="A99" s="89">
        <v>97</v>
      </c>
      <c r="B99" s="90">
        <v>357</v>
      </c>
      <c r="C99" s="91" t="s">
        <v>114</v>
      </c>
      <c r="D99" s="92" t="s">
        <v>22</v>
      </c>
      <c r="E99" s="93">
        <v>7449.0192</v>
      </c>
      <c r="F99" s="80">
        <v>9779.57</v>
      </c>
      <c r="G99" s="81">
        <f t="shared" si="2"/>
        <v>1.31286679996744</v>
      </c>
    </row>
    <row r="100" customHeight="1" spans="1:7">
      <c r="A100" s="89">
        <v>98</v>
      </c>
      <c r="B100" s="90">
        <v>106066</v>
      </c>
      <c r="C100" s="91" t="s">
        <v>115</v>
      </c>
      <c r="D100" s="92" t="s">
        <v>14</v>
      </c>
      <c r="E100" s="93">
        <v>9291.282</v>
      </c>
      <c r="F100" s="80">
        <v>3772</v>
      </c>
      <c r="G100" s="81">
        <f t="shared" ref="G100:G131" si="3">F100/E100</f>
        <v>0.405971963825875</v>
      </c>
    </row>
    <row r="101" customHeight="1" spans="1:7">
      <c r="A101" s="89">
        <v>99</v>
      </c>
      <c r="B101" s="90">
        <v>112415</v>
      </c>
      <c r="C101" s="91" t="s">
        <v>116</v>
      </c>
      <c r="D101" s="92" t="s">
        <v>18</v>
      </c>
      <c r="E101" s="93">
        <v>2693.922</v>
      </c>
      <c r="F101" s="80">
        <v>1102</v>
      </c>
      <c r="G101" s="81">
        <f t="shared" si="3"/>
        <v>0.409069007937127</v>
      </c>
    </row>
    <row r="102" customHeight="1" spans="1:7">
      <c r="A102" s="89">
        <v>100</v>
      </c>
      <c r="B102" s="90">
        <v>746</v>
      </c>
      <c r="C102" s="91" t="s">
        <v>117</v>
      </c>
      <c r="D102" s="92" t="s">
        <v>9</v>
      </c>
      <c r="E102" s="93">
        <v>5786.48448</v>
      </c>
      <c r="F102" s="80">
        <v>5703</v>
      </c>
      <c r="G102" s="81">
        <f t="shared" si="3"/>
        <v>0.985572504291932</v>
      </c>
    </row>
    <row r="103" customHeight="1" spans="1:7">
      <c r="A103" s="89">
        <v>101</v>
      </c>
      <c r="B103" s="90">
        <v>114844</v>
      </c>
      <c r="C103" s="91" t="s">
        <v>118</v>
      </c>
      <c r="D103" s="92" t="s">
        <v>12</v>
      </c>
      <c r="E103" s="93">
        <v>4996.40064</v>
      </c>
      <c r="F103" s="80">
        <v>2654</v>
      </c>
      <c r="G103" s="81">
        <f t="shared" si="3"/>
        <v>0.531182383324649</v>
      </c>
    </row>
    <row r="104" customHeight="1" spans="1:7">
      <c r="A104" s="89">
        <v>102</v>
      </c>
      <c r="B104" s="90">
        <v>115971</v>
      </c>
      <c r="C104" s="91" t="s">
        <v>119</v>
      </c>
      <c r="D104" s="92" t="s">
        <v>22</v>
      </c>
      <c r="E104" s="93">
        <v>3017.5425</v>
      </c>
      <c r="F104" s="80">
        <v>2559</v>
      </c>
      <c r="G104" s="81">
        <f t="shared" si="3"/>
        <v>0.848041079785952</v>
      </c>
    </row>
    <row r="105" customHeight="1" spans="1:7">
      <c r="A105" s="89">
        <v>103</v>
      </c>
      <c r="B105" s="90">
        <v>114685</v>
      </c>
      <c r="C105" s="91" t="s">
        <v>120</v>
      </c>
      <c r="D105" s="92" t="s">
        <v>12</v>
      </c>
      <c r="E105" s="93">
        <v>11380.446</v>
      </c>
      <c r="F105" s="80">
        <v>3759</v>
      </c>
      <c r="G105" s="81">
        <f t="shared" si="3"/>
        <v>0.330303399357108</v>
      </c>
    </row>
    <row r="106" customHeight="1" spans="1:7">
      <c r="A106" s="89">
        <v>104</v>
      </c>
      <c r="B106" s="90">
        <v>112888</v>
      </c>
      <c r="C106" s="91" t="s">
        <v>121</v>
      </c>
      <c r="D106" s="92" t="s">
        <v>26</v>
      </c>
      <c r="E106" s="93">
        <v>1979.208</v>
      </c>
      <c r="F106" s="80">
        <v>1345</v>
      </c>
      <c r="G106" s="81">
        <f t="shared" si="3"/>
        <v>0.679564755195007</v>
      </c>
    </row>
    <row r="107" customHeight="1" spans="1:7">
      <c r="A107" s="89">
        <v>105</v>
      </c>
      <c r="B107" s="90">
        <v>102564</v>
      </c>
      <c r="C107" s="91" t="s">
        <v>122</v>
      </c>
      <c r="D107" s="92" t="s">
        <v>9</v>
      </c>
      <c r="E107" s="93">
        <v>1839.264</v>
      </c>
      <c r="F107" s="80">
        <v>970</v>
      </c>
      <c r="G107" s="81">
        <f t="shared" si="3"/>
        <v>0.527384866990274</v>
      </c>
    </row>
    <row r="108" customHeight="1" spans="1:7">
      <c r="A108" s="89">
        <v>106</v>
      </c>
      <c r="B108" s="90">
        <v>723</v>
      </c>
      <c r="C108" s="91" t="s">
        <v>123</v>
      </c>
      <c r="D108" s="92" t="s">
        <v>12</v>
      </c>
      <c r="E108" s="93">
        <v>2011.695</v>
      </c>
      <c r="F108" s="80">
        <v>325</v>
      </c>
      <c r="G108" s="81">
        <f t="shared" si="3"/>
        <v>0.161555305351954</v>
      </c>
    </row>
    <row r="109" customHeight="1" spans="1:7">
      <c r="A109" s="89">
        <v>107</v>
      </c>
      <c r="B109" s="90">
        <v>594</v>
      </c>
      <c r="C109" s="91" t="s">
        <v>124</v>
      </c>
      <c r="D109" s="92" t="s">
        <v>9</v>
      </c>
      <c r="E109" s="93">
        <v>2356.557</v>
      </c>
      <c r="F109" s="80">
        <v>446</v>
      </c>
      <c r="G109" s="81">
        <f t="shared" si="3"/>
        <v>0.189259160716248</v>
      </c>
    </row>
    <row r="110" customHeight="1" spans="1:7">
      <c r="A110" s="89">
        <v>108</v>
      </c>
      <c r="B110" s="90">
        <v>117637</v>
      </c>
      <c r="C110" s="91" t="s">
        <v>125</v>
      </c>
      <c r="D110" s="92" t="s">
        <v>9</v>
      </c>
      <c r="E110" s="93">
        <v>1931.2272</v>
      </c>
      <c r="F110" s="80">
        <v>1863</v>
      </c>
      <c r="G110" s="81">
        <f t="shared" si="3"/>
        <v>0.964671582918882</v>
      </c>
    </row>
    <row r="111" customHeight="1" spans="1:7">
      <c r="A111" s="89">
        <v>109</v>
      </c>
      <c r="B111" s="90">
        <v>113299</v>
      </c>
      <c r="C111" s="91" t="s">
        <v>126</v>
      </c>
      <c r="D111" s="92" t="s">
        <v>12</v>
      </c>
      <c r="E111" s="93">
        <v>1451.4192</v>
      </c>
      <c r="F111" s="80">
        <v>894</v>
      </c>
      <c r="G111" s="81">
        <f t="shared" si="3"/>
        <v>0.615948858882396</v>
      </c>
    </row>
    <row r="112" customHeight="1" spans="1:7">
      <c r="A112" s="89">
        <v>110</v>
      </c>
      <c r="B112" s="90">
        <v>571</v>
      </c>
      <c r="C112" s="91" t="s">
        <v>127</v>
      </c>
      <c r="D112" s="92" t="s">
        <v>24</v>
      </c>
      <c r="E112" s="93">
        <v>6736.50432</v>
      </c>
      <c r="F112" s="80">
        <v>6432.35</v>
      </c>
      <c r="G112" s="81">
        <f t="shared" si="3"/>
        <v>0.954849829295441</v>
      </c>
    </row>
    <row r="113" customHeight="1" spans="1:7">
      <c r="A113" s="89">
        <v>111</v>
      </c>
      <c r="B113" s="90">
        <v>359</v>
      </c>
      <c r="C113" s="91" t="s">
        <v>128</v>
      </c>
      <c r="D113" s="92" t="s">
        <v>22</v>
      </c>
      <c r="E113" s="93">
        <v>6157.536</v>
      </c>
      <c r="F113" s="80">
        <v>1108</v>
      </c>
      <c r="G113" s="81">
        <f t="shared" si="3"/>
        <v>0.179942106712815</v>
      </c>
    </row>
    <row r="114" customHeight="1" spans="1:7">
      <c r="A114" s="89">
        <v>112</v>
      </c>
      <c r="B114" s="90">
        <v>110378</v>
      </c>
      <c r="C114" s="91" t="s">
        <v>129</v>
      </c>
      <c r="D114" s="92" t="s">
        <v>40</v>
      </c>
      <c r="E114" s="93">
        <v>2802.00375</v>
      </c>
      <c r="F114" s="80">
        <v>2394</v>
      </c>
      <c r="G114" s="81">
        <f t="shared" si="3"/>
        <v>0.854388578173744</v>
      </c>
    </row>
    <row r="115" customHeight="1" spans="1:7">
      <c r="A115" s="89">
        <v>113</v>
      </c>
      <c r="B115" s="90">
        <v>514</v>
      </c>
      <c r="C115" s="91" t="s">
        <v>130</v>
      </c>
      <c r="D115" s="92" t="s">
        <v>35</v>
      </c>
      <c r="E115" s="93">
        <v>6995.60064</v>
      </c>
      <c r="F115" s="80">
        <v>4384</v>
      </c>
      <c r="G115" s="81">
        <f t="shared" si="3"/>
        <v>0.626679569861781</v>
      </c>
    </row>
    <row r="116" customHeight="1" spans="1:7">
      <c r="A116" s="89">
        <v>114</v>
      </c>
      <c r="B116" s="90">
        <v>365</v>
      </c>
      <c r="C116" s="91" t="s">
        <v>131</v>
      </c>
      <c r="D116" s="92" t="s">
        <v>22</v>
      </c>
      <c r="E116" s="93">
        <v>10200</v>
      </c>
      <c r="F116" s="80">
        <v>3561</v>
      </c>
      <c r="G116" s="81">
        <f t="shared" si="3"/>
        <v>0.349117647058824</v>
      </c>
    </row>
    <row r="117" customHeight="1" spans="1:7">
      <c r="A117" s="89">
        <v>115</v>
      </c>
      <c r="B117" s="90">
        <v>102934</v>
      </c>
      <c r="C117" s="91" t="s">
        <v>132</v>
      </c>
      <c r="D117" s="92" t="s">
        <v>22</v>
      </c>
      <c r="E117" s="93">
        <v>8096.76</v>
      </c>
      <c r="F117" s="80">
        <v>4791</v>
      </c>
      <c r="G117" s="81">
        <f t="shared" si="3"/>
        <v>0.591718168748981</v>
      </c>
    </row>
    <row r="118" customHeight="1" spans="1:7">
      <c r="A118" s="89">
        <v>116</v>
      </c>
      <c r="B118" s="90">
        <v>108277</v>
      </c>
      <c r="C118" s="91" t="s">
        <v>133</v>
      </c>
      <c r="D118" s="92" t="s">
        <v>22</v>
      </c>
      <c r="E118" s="93">
        <v>4222.3104</v>
      </c>
      <c r="F118" s="80">
        <v>1586</v>
      </c>
      <c r="G118" s="81">
        <f t="shared" si="3"/>
        <v>0.375623734342222</v>
      </c>
    </row>
    <row r="119" customHeight="1" spans="1:7">
      <c r="A119" s="89">
        <v>117</v>
      </c>
      <c r="B119" s="90">
        <v>111400</v>
      </c>
      <c r="C119" s="91" t="s">
        <v>134</v>
      </c>
      <c r="D119" s="92" t="s">
        <v>9</v>
      </c>
      <c r="E119" s="93">
        <v>6333.4656</v>
      </c>
      <c r="F119" s="80">
        <v>764</v>
      </c>
      <c r="G119" s="81">
        <f t="shared" si="3"/>
        <v>0.12062905970469</v>
      </c>
    </row>
    <row r="120" customHeight="1" spans="1:7">
      <c r="A120" s="89">
        <v>118</v>
      </c>
      <c r="B120" s="90">
        <v>743</v>
      </c>
      <c r="C120" s="91" t="s">
        <v>135</v>
      </c>
      <c r="D120" s="92" t="s">
        <v>24</v>
      </c>
      <c r="E120" s="93">
        <v>3287.6844</v>
      </c>
      <c r="F120" s="80">
        <v>2831</v>
      </c>
      <c r="G120" s="81">
        <f t="shared" si="3"/>
        <v>0.861092384658333</v>
      </c>
    </row>
    <row r="121" customHeight="1" spans="1:7">
      <c r="A121" s="89">
        <v>119</v>
      </c>
      <c r="B121" s="90">
        <v>709</v>
      </c>
      <c r="C121" s="91" t="s">
        <v>136</v>
      </c>
      <c r="D121" s="92" t="s">
        <v>18</v>
      </c>
      <c r="E121" s="93">
        <v>6563.77344</v>
      </c>
      <c r="F121" s="80">
        <v>1416</v>
      </c>
      <c r="G121" s="81">
        <f t="shared" si="3"/>
        <v>0.215729566680473</v>
      </c>
    </row>
    <row r="122" customHeight="1" spans="1:7">
      <c r="A122" s="89">
        <v>120</v>
      </c>
      <c r="B122" s="90">
        <v>549</v>
      </c>
      <c r="C122" s="91" t="s">
        <v>137</v>
      </c>
      <c r="D122" s="92" t="s">
        <v>9</v>
      </c>
      <c r="E122" s="93">
        <v>2968.812</v>
      </c>
      <c r="F122" s="80">
        <v>2240</v>
      </c>
      <c r="G122" s="81">
        <f t="shared" si="3"/>
        <v>0.754510558432127</v>
      </c>
    </row>
    <row r="123" customHeight="1" spans="1:7">
      <c r="A123" s="89">
        <v>121</v>
      </c>
      <c r="B123" s="90">
        <v>116919</v>
      </c>
      <c r="C123" s="91" t="s">
        <v>138</v>
      </c>
      <c r="D123" s="92" t="s">
        <v>14</v>
      </c>
      <c r="E123" s="93">
        <v>1655.3376</v>
      </c>
      <c r="F123" s="80">
        <v>3841</v>
      </c>
      <c r="G123" s="81">
        <f t="shared" si="3"/>
        <v>2.32037259348184</v>
      </c>
    </row>
    <row r="124" customHeight="1" spans="1:7">
      <c r="A124" s="89">
        <v>122</v>
      </c>
      <c r="B124" s="90">
        <v>724</v>
      </c>
      <c r="C124" s="91" t="s">
        <v>139</v>
      </c>
      <c r="D124" s="92" t="s">
        <v>12</v>
      </c>
      <c r="E124" s="93">
        <v>6045.5808</v>
      </c>
      <c r="F124" s="80">
        <v>2142</v>
      </c>
      <c r="G124" s="81">
        <f t="shared" si="3"/>
        <v>0.354308390022676</v>
      </c>
    </row>
    <row r="125" customHeight="1" spans="1:7">
      <c r="A125" s="89">
        <v>123</v>
      </c>
      <c r="B125" s="90">
        <v>748</v>
      </c>
      <c r="C125" s="91" t="s">
        <v>140</v>
      </c>
      <c r="D125" s="92" t="s">
        <v>9</v>
      </c>
      <c r="E125" s="93">
        <v>2744.50176</v>
      </c>
      <c r="F125" s="80">
        <v>366</v>
      </c>
      <c r="G125" s="81">
        <f t="shared" si="3"/>
        <v>0.133357538819724</v>
      </c>
    </row>
    <row r="126" customHeight="1" spans="1:7">
      <c r="A126" s="89">
        <v>124</v>
      </c>
      <c r="B126" s="90">
        <v>337</v>
      </c>
      <c r="C126" s="91" t="s">
        <v>141</v>
      </c>
      <c r="D126" s="92" t="s">
        <v>12</v>
      </c>
      <c r="E126" s="93">
        <v>12070.17</v>
      </c>
      <c r="F126" s="80">
        <v>7660</v>
      </c>
      <c r="G126" s="81">
        <f t="shared" si="3"/>
        <v>0.634622378972293</v>
      </c>
    </row>
    <row r="127" customHeight="1" spans="1:7">
      <c r="A127" s="89">
        <v>125</v>
      </c>
      <c r="B127" s="90">
        <v>546</v>
      </c>
      <c r="C127" s="91" t="s">
        <v>142</v>
      </c>
      <c r="D127" s="92" t="s">
        <v>12</v>
      </c>
      <c r="E127" s="93">
        <v>6149.219328</v>
      </c>
      <c r="F127" s="80">
        <v>1844</v>
      </c>
      <c r="G127" s="81">
        <f t="shared" si="3"/>
        <v>0.299875464126558</v>
      </c>
    </row>
    <row r="128" customHeight="1" spans="1:7">
      <c r="A128" s="89">
        <v>126</v>
      </c>
      <c r="B128" s="90">
        <v>116773</v>
      </c>
      <c r="C128" s="91" t="s">
        <v>143</v>
      </c>
      <c r="D128" s="92" t="s">
        <v>26</v>
      </c>
      <c r="E128" s="93">
        <v>2000.1996</v>
      </c>
      <c r="F128" s="80">
        <v>1633</v>
      </c>
      <c r="G128" s="81">
        <f t="shared" si="3"/>
        <v>0.816418521431561</v>
      </c>
    </row>
    <row r="129" customHeight="1" spans="1:7">
      <c r="A129" s="89">
        <v>127</v>
      </c>
      <c r="B129" s="90">
        <v>105910</v>
      </c>
      <c r="C129" s="91" t="s">
        <v>144</v>
      </c>
      <c r="D129" s="92" t="s">
        <v>22</v>
      </c>
      <c r="E129" s="93">
        <v>4662.1344</v>
      </c>
      <c r="F129" s="80">
        <v>4824.39</v>
      </c>
      <c r="G129" s="81">
        <f t="shared" si="3"/>
        <v>1.03480285767823</v>
      </c>
    </row>
    <row r="130" customHeight="1" spans="1:7">
      <c r="A130" s="89">
        <v>128</v>
      </c>
      <c r="B130" s="90">
        <v>104838</v>
      </c>
      <c r="C130" s="91" t="s">
        <v>145</v>
      </c>
      <c r="D130" s="92" t="s">
        <v>20</v>
      </c>
      <c r="E130" s="93">
        <v>1954.218</v>
      </c>
      <c r="F130" s="80">
        <v>551</v>
      </c>
      <c r="G130" s="81">
        <f t="shared" si="3"/>
        <v>0.281954213910628</v>
      </c>
    </row>
    <row r="131" customHeight="1" spans="1:7">
      <c r="A131" s="89">
        <v>129</v>
      </c>
      <c r="B131" s="94">
        <v>745</v>
      </c>
      <c r="C131" s="95" t="s">
        <v>146</v>
      </c>
      <c r="D131" s="92" t="s">
        <v>22</v>
      </c>
      <c r="E131" s="93">
        <v>4433.42592</v>
      </c>
      <c r="F131" s="80">
        <v>1146</v>
      </c>
      <c r="G131" s="81">
        <f t="shared" si="3"/>
        <v>0.258490842224336</v>
      </c>
    </row>
    <row r="132" customHeight="1" spans="1:7">
      <c r="A132" s="89">
        <v>130</v>
      </c>
      <c r="B132" s="90">
        <v>114622</v>
      </c>
      <c r="C132" s="91" t="s">
        <v>147</v>
      </c>
      <c r="D132" s="92" t="s">
        <v>18</v>
      </c>
      <c r="E132" s="93">
        <v>5453.8176</v>
      </c>
      <c r="F132" s="80">
        <v>7109</v>
      </c>
      <c r="G132" s="81">
        <f>F132/E132</f>
        <v>1.30349060445292</v>
      </c>
    </row>
    <row r="133" customHeight="1" spans="1:7">
      <c r="A133" s="89">
        <v>131</v>
      </c>
      <c r="B133" s="90">
        <v>54</v>
      </c>
      <c r="C133" s="91" t="s">
        <v>148</v>
      </c>
      <c r="D133" s="92" t="s">
        <v>20</v>
      </c>
      <c r="E133" s="93">
        <v>7556.976</v>
      </c>
      <c r="F133" s="80">
        <v>7237</v>
      </c>
      <c r="G133" s="81">
        <f>F133/E133</f>
        <v>0.957658195553354</v>
      </c>
    </row>
    <row r="134" customHeight="1" spans="1:7">
      <c r="A134" s="89">
        <v>132</v>
      </c>
      <c r="B134" s="90">
        <v>720</v>
      </c>
      <c r="C134" s="91" t="s">
        <v>149</v>
      </c>
      <c r="D134" s="92" t="s">
        <v>9</v>
      </c>
      <c r="E134" s="93">
        <v>1715.3136</v>
      </c>
      <c r="F134" s="80">
        <v>735</v>
      </c>
      <c r="G134" s="81">
        <f>F134/E134</f>
        <v>0.428493075551899</v>
      </c>
    </row>
    <row r="135" customHeight="1" spans="1:7">
      <c r="A135" s="89">
        <v>133</v>
      </c>
      <c r="B135" s="90">
        <v>740</v>
      </c>
      <c r="C135" s="91" t="s">
        <v>150</v>
      </c>
      <c r="D135" s="92" t="s">
        <v>24</v>
      </c>
      <c r="E135" s="93">
        <v>1954.218</v>
      </c>
      <c r="F135" s="80">
        <v>470</v>
      </c>
      <c r="G135" s="81">
        <f>F135/E135</f>
        <v>0.240505409324855</v>
      </c>
    </row>
    <row r="136" customHeight="1" spans="1:7">
      <c r="A136" s="89">
        <v>134</v>
      </c>
      <c r="B136" s="90">
        <v>118758</v>
      </c>
      <c r="C136" s="91" t="s">
        <v>151</v>
      </c>
      <c r="D136" s="92" t="s">
        <v>12</v>
      </c>
      <c r="E136" s="93">
        <v>1517.3928</v>
      </c>
      <c r="F136" s="80">
        <v>198</v>
      </c>
      <c r="G136" s="81">
        <f>F136/E136</f>
        <v>0.130486977399656</v>
      </c>
    </row>
    <row r="137" customHeight="1" spans="1:7">
      <c r="A137" s="89">
        <v>135</v>
      </c>
      <c r="B137" s="90">
        <v>117923</v>
      </c>
      <c r="C137" s="96" t="s">
        <v>152</v>
      </c>
      <c r="D137" s="92" t="s">
        <v>9</v>
      </c>
      <c r="E137" s="93">
        <v>1793.2824</v>
      </c>
      <c r="F137" s="80">
        <v>287</v>
      </c>
      <c r="G137" s="81">
        <f>F137/E137</f>
        <v>0.160041720144022</v>
      </c>
    </row>
    <row r="138" customHeight="1" spans="1:7">
      <c r="A138" s="97" t="s">
        <v>153</v>
      </c>
      <c r="B138" s="98"/>
      <c r="C138" s="98"/>
      <c r="D138" s="99"/>
      <c r="E138" s="93">
        <f>SUM(E3:E137)</f>
        <v>605541.56403</v>
      </c>
      <c r="F138" s="80">
        <f>SUM(F3:F137)</f>
        <v>444824.87</v>
      </c>
      <c r="G138" s="81">
        <f>F138/E138</f>
        <v>0.734590152721477</v>
      </c>
    </row>
    <row r="139" customHeight="1" spans="1:3">
      <c r="A139" s="76">
        <v>136</v>
      </c>
      <c r="B139" s="6">
        <v>56</v>
      </c>
      <c r="C139" s="100" t="s">
        <v>154</v>
      </c>
    </row>
    <row r="140" customHeight="1" spans="1:3">
      <c r="A140" s="76">
        <v>137</v>
      </c>
      <c r="B140" s="8">
        <v>345</v>
      </c>
      <c r="C140" s="100" t="s">
        <v>155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D30" sqref="D30"/>
    </sheetView>
  </sheetViews>
  <sheetFormatPr defaultColWidth="9" defaultRowHeight="13.5"/>
  <cols>
    <col min="1" max="1" width="12" customWidth="1"/>
    <col min="2" max="2" width="11" customWidth="1"/>
    <col min="3" max="3" width="29.375" customWidth="1"/>
    <col min="4" max="4" width="9" style="18"/>
    <col min="6" max="6" width="37.875" customWidth="1"/>
    <col min="7" max="7" width="14" style="18" customWidth="1"/>
    <col min="8" max="8" width="13.625" style="18" customWidth="1"/>
  </cols>
  <sheetData>
    <row r="1" ht="16.5" spans="1:8">
      <c r="A1" s="19"/>
      <c r="B1" s="20" t="s">
        <v>156</v>
      </c>
      <c r="C1" s="21"/>
      <c r="D1" s="21"/>
      <c r="E1" s="21"/>
      <c r="F1" s="22"/>
      <c r="G1" s="21"/>
      <c r="H1" s="21"/>
    </row>
    <row r="2" ht="16.5" spans="1:8">
      <c r="A2" s="23" t="s">
        <v>157</v>
      </c>
      <c r="B2" s="24" t="s">
        <v>158</v>
      </c>
      <c r="C2" s="25" t="s">
        <v>159</v>
      </c>
      <c r="D2" s="24" t="s">
        <v>160</v>
      </c>
      <c r="E2" s="26" t="s">
        <v>161</v>
      </c>
      <c r="F2" s="27" t="s">
        <v>162</v>
      </c>
      <c r="G2" s="28" t="s">
        <v>163</v>
      </c>
      <c r="H2" s="28" t="s">
        <v>164</v>
      </c>
    </row>
    <row r="3" ht="16.5" spans="1:9">
      <c r="A3" s="29"/>
      <c r="B3" s="24">
        <v>214772</v>
      </c>
      <c r="C3" s="30" t="s">
        <v>165</v>
      </c>
      <c r="D3" s="25" t="s">
        <v>166</v>
      </c>
      <c r="E3" s="31">
        <v>288</v>
      </c>
      <c r="F3" s="32" t="s">
        <v>167</v>
      </c>
      <c r="G3" s="33">
        <v>9918061</v>
      </c>
      <c r="H3" s="33" t="s">
        <v>168</v>
      </c>
      <c r="I3" t="s">
        <v>169</v>
      </c>
    </row>
    <row r="4" ht="16.5" spans="1:8">
      <c r="A4" s="29"/>
      <c r="B4" s="24">
        <v>204080</v>
      </c>
      <c r="C4" s="30" t="s">
        <v>170</v>
      </c>
      <c r="D4" s="25" t="s">
        <v>171</v>
      </c>
      <c r="E4" s="34">
        <v>198</v>
      </c>
      <c r="F4" s="35" t="s">
        <v>167</v>
      </c>
      <c r="G4" s="33">
        <v>9918056</v>
      </c>
      <c r="H4" s="33" t="s">
        <v>168</v>
      </c>
    </row>
    <row r="5" ht="16.5" spans="1:8">
      <c r="A5" s="29"/>
      <c r="B5" s="24">
        <v>232093</v>
      </c>
      <c r="C5" s="30" t="s">
        <v>172</v>
      </c>
      <c r="D5" s="25" t="s">
        <v>166</v>
      </c>
      <c r="E5" s="34">
        <v>188</v>
      </c>
      <c r="F5" s="35" t="s">
        <v>167</v>
      </c>
      <c r="G5" s="33">
        <v>9918070</v>
      </c>
      <c r="H5" s="33" t="s">
        <v>168</v>
      </c>
    </row>
    <row r="6" ht="16.5" spans="1:8">
      <c r="A6" s="29"/>
      <c r="B6" s="24">
        <v>150101</v>
      </c>
      <c r="C6" s="30" t="s">
        <v>173</v>
      </c>
      <c r="D6" s="25" t="s">
        <v>166</v>
      </c>
      <c r="E6" s="34">
        <v>198</v>
      </c>
      <c r="F6" s="35" t="s">
        <v>167</v>
      </c>
      <c r="G6" s="33">
        <v>9918033</v>
      </c>
      <c r="H6" s="33" t="s">
        <v>168</v>
      </c>
    </row>
    <row r="7" ht="16.5" spans="1:8">
      <c r="A7" s="29"/>
      <c r="B7" s="24">
        <v>150087</v>
      </c>
      <c r="C7" s="30" t="s">
        <v>174</v>
      </c>
      <c r="D7" s="25" t="s">
        <v>175</v>
      </c>
      <c r="E7" s="34">
        <v>188</v>
      </c>
      <c r="F7" s="35" t="s">
        <v>167</v>
      </c>
      <c r="G7" s="33">
        <v>9918051</v>
      </c>
      <c r="H7" s="33" t="s">
        <v>168</v>
      </c>
    </row>
    <row r="8" ht="16.5" spans="1:8">
      <c r="A8" s="29"/>
      <c r="B8" s="24">
        <v>214797</v>
      </c>
      <c r="C8" s="30" t="s">
        <v>176</v>
      </c>
      <c r="D8" s="25" t="s">
        <v>177</v>
      </c>
      <c r="E8" s="31">
        <v>128</v>
      </c>
      <c r="F8" s="35" t="s">
        <v>167</v>
      </c>
      <c r="G8" s="33">
        <v>9918062</v>
      </c>
      <c r="H8" s="33" t="s">
        <v>168</v>
      </c>
    </row>
    <row r="9" ht="16.5" spans="1:8">
      <c r="A9" s="29"/>
      <c r="B9" s="24">
        <v>181291</v>
      </c>
      <c r="C9" s="30" t="s">
        <v>178</v>
      </c>
      <c r="D9" s="25" t="s">
        <v>179</v>
      </c>
      <c r="E9" s="31">
        <v>298</v>
      </c>
      <c r="F9" s="35" t="s">
        <v>167</v>
      </c>
      <c r="G9" s="33">
        <v>9917995</v>
      </c>
      <c r="H9" s="33" t="s">
        <v>168</v>
      </c>
    </row>
    <row r="10" ht="16.5" spans="1:8">
      <c r="A10" s="29"/>
      <c r="B10" s="24">
        <v>150102</v>
      </c>
      <c r="C10" s="30" t="s">
        <v>180</v>
      </c>
      <c r="D10" s="25" t="s">
        <v>181</v>
      </c>
      <c r="E10" s="31">
        <v>328</v>
      </c>
      <c r="F10" s="35" t="s">
        <v>167</v>
      </c>
      <c r="G10" s="33">
        <v>9918053</v>
      </c>
      <c r="H10" s="33" t="s">
        <v>168</v>
      </c>
    </row>
    <row r="11" ht="16.5" spans="1:8">
      <c r="A11" s="29"/>
      <c r="B11" s="24">
        <v>150077</v>
      </c>
      <c r="C11" s="30" t="s">
        <v>182</v>
      </c>
      <c r="D11" s="25" t="s">
        <v>183</v>
      </c>
      <c r="E11" s="31">
        <v>158</v>
      </c>
      <c r="F11" s="35" t="s">
        <v>167</v>
      </c>
      <c r="G11" s="33">
        <v>9918034</v>
      </c>
      <c r="H11" s="33" t="s">
        <v>168</v>
      </c>
    </row>
    <row r="12" ht="16.5" spans="1:8">
      <c r="A12" s="29"/>
      <c r="B12" s="24">
        <v>150086</v>
      </c>
      <c r="C12" s="30" t="s">
        <v>184</v>
      </c>
      <c r="D12" s="25" t="s">
        <v>171</v>
      </c>
      <c r="E12" s="31">
        <v>188</v>
      </c>
      <c r="F12" s="35" t="s">
        <v>167</v>
      </c>
      <c r="G12" s="33">
        <v>9917997</v>
      </c>
      <c r="H12" s="33" t="s">
        <v>168</v>
      </c>
    </row>
    <row r="13" ht="16.5" spans="1:8">
      <c r="A13" s="29"/>
      <c r="B13" s="24">
        <v>204077</v>
      </c>
      <c r="C13" s="30" t="s">
        <v>185</v>
      </c>
      <c r="D13" s="25" t="s">
        <v>166</v>
      </c>
      <c r="E13" s="31">
        <v>298</v>
      </c>
      <c r="F13" s="35" t="s">
        <v>167</v>
      </c>
      <c r="G13" s="33">
        <v>9918057</v>
      </c>
      <c r="H13" s="33" t="s">
        <v>168</v>
      </c>
    </row>
    <row r="14" ht="16.5" spans="1:8">
      <c r="A14" s="29"/>
      <c r="B14" s="24">
        <v>204079</v>
      </c>
      <c r="C14" s="30" t="s">
        <v>186</v>
      </c>
      <c r="D14" s="25" t="s">
        <v>166</v>
      </c>
      <c r="E14" s="31">
        <v>338</v>
      </c>
      <c r="F14" s="35" t="s">
        <v>167</v>
      </c>
      <c r="G14" s="33">
        <v>9918055</v>
      </c>
      <c r="H14" s="33" t="s">
        <v>168</v>
      </c>
    </row>
    <row r="15" ht="16.5" spans="1:8">
      <c r="A15" s="29"/>
      <c r="B15" s="24">
        <v>232483</v>
      </c>
      <c r="C15" s="30" t="s">
        <v>187</v>
      </c>
      <c r="D15" s="25" t="s">
        <v>188</v>
      </c>
      <c r="E15" s="31">
        <v>198</v>
      </c>
      <c r="F15" s="35" t="s">
        <v>167</v>
      </c>
      <c r="G15" s="33">
        <v>9918071</v>
      </c>
      <c r="H15" s="33" t="s">
        <v>168</v>
      </c>
    </row>
    <row r="16" ht="16.5" spans="1:8">
      <c r="A16" s="29"/>
      <c r="B16" s="24">
        <v>150095</v>
      </c>
      <c r="C16" s="30" t="s">
        <v>189</v>
      </c>
      <c r="D16" s="25" t="s">
        <v>179</v>
      </c>
      <c r="E16" s="31">
        <v>388</v>
      </c>
      <c r="F16" s="35" t="s">
        <v>167</v>
      </c>
      <c r="G16" s="33">
        <v>9917993</v>
      </c>
      <c r="H16" s="33" t="s">
        <v>168</v>
      </c>
    </row>
    <row r="17" ht="16.5" spans="1:8">
      <c r="A17" s="29"/>
      <c r="B17" s="24">
        <v>150096</v>
      </c>
      <c r="C17" s="30" t="s">
        <v>190</v>
      </c>
      <c r="D17" s="25" t="s">
        <v>166</v>
      </c>
      <c r="E17" s="31">
        <v>288</v>
      </c>
      <c r="F17" s="35" t="s">
        <v>167</v>
      </c>
      <c r="G17" s="33">
        <v>9917994</v>
      </c>
      <c r="H17" s="33" t="s">
        <v>168</v>
      </c>
    </row>
    <row r="18" ht="16.5" spans="1:8">
      <c r="A18" s="29"/>
      <c r="B18" s="24">
        <v>166670</v>
      </c>
      <c r="C18" s="30" t="s">
        <v>191</v>
      </c>
      <c r="D18" s="25" t="s">
        <v>192</v>
      </c>
      <c r="E18" s="31">
        <v>248</v>
      </c>
      <c r="F18" s="35" t="s">
        <v>167</v>
      </c>
      <c r="G18" s="33">
        <v>9918066</v>
      </c>
      <c r="H18" s="33" t="s">
        <v>168</v>
      </c>
    </row>
    <row r="19" ht="16.5" spans="1:8">
      <c r="A19" s="29"/>
      <c r="B19" s="24">
        <v>191110</v>
      </c>
      <c r="C19" s="30" t="s">
        <v>193</v>
      </c>
      <c r="D19" s="25" t="s">
        <v>179</v>
      </c>
      <c r="E19" s="36">
        <v>298</v>
      </c>
      <c r="F19" s="35" t="s">
        <v>167</v>
      </c>
      <c r="G19" s="33">
        <v>9918052</v>
      </c>
      <c r="H19" s="33" t="s">
        <v>168</v>
      </c>
    </row>
    <row r="20" ht="16.5" spans="1:8">
      <c r="A20" s="29"/>
      <c r="B20" s="24">
        <v>204078</v>
      </c>
      <c r="C20" s="30" t="s">
        <v>194</v>
      </c>
      <c r="D20" s="25" t="s">
        <v>195</v>
      </c>
      <c r="E20" s="36">
        <v>218</v>
      </c>
      <c r="F20" s="35" t="s">
        <v>167</v>
      </c>
      <c r="G20" s="33">
        <v>9918058</v>
      </c>
      <c r="H20" s="33" t="s">
        <v>168</v>
      </c>
    </row>
    <row r="21" ht="16.5" spans="1:8">
      <c r="A21" s="29"/>
      <c r="B21" s="37">
        <v>185347</v>
      </c>
      <c r="C21" s="38" t="s">
        <v>196</v>
      </c>
      <c r="D21" s="25" t="s">
        <v>197</v>
      </c>
      <c r="E21" s="36">
        <v>288</v>
      </c>
      <c r="F21" s="35" t="s">
        <v>167</v>
      </c>
      <c r="G21" s="33">
        <v>9918036</v>
      </c>
      <c r="H21" s="33" t="s">
        <v>168</v>
      </c>
    </row>
    <row r="22" ht="32" customHeight="1" spans="1:8">
      <c r="A22" s="29"/>
      <c r="B22" s="39" t="s">
        <v>198</v>
      </c>
      <c r="C22" s="40" t="s">
        <v>199</v>
      </c>
      <c r="D22" s="41" t="s">
        <v>179</v>
      </c>
      <c r="E22" s="42"/>
      <c r="F22" s="43" t="s">
        <v>200</v>
      </c>
      <c r="G22" s="44"/>
      <c r="H22" s="44"/>
    </row>
    <row r="23" ht="33" spans="1:8">
      <c r="A23" s="29"/>
      <c r="B23" s="39" t="s">
        <v>198</v>
      </c>
      <c r="C23" s="40" t="s">
        <v>201</v>
      </c>
      <c r="D23" s="41" t="s">
        <v>166</v>
      </c>
      <c r="E23" s="42"/>
      <c r="F23" s="43" t="s">
        <v>200</v>
      </c>
      <c r="G23" s="45"/>
      <c r="H23" s="45"/>
    </row>
    <row r="24" ht="39" customHeight="1" spans="1:8">
      <c r="A24" s="29"/>
      <c r="B24" s="39" t="s">
        <v>198</v>
      </c>
      <c r="C24" s="40" t="s">
        <v>202</v>
      </c>
      <c r="D24" s="41" t="s">
        <v>166</v>
      </c>
      <c r="E24" s="42"/>
      <c r="F24" s="43" t="s">
        <v>200</v>
      </c>
      <c r="G24" s="45"/>
      <c r="H24" s="45"/>
    </row>
    <row r="25" ht="25" customHeight="1" spans="1:8">
      <c r="A25" s="29"/>
      <c r="B25" s="37" t="s">
        <v>203</v>
      </c>
      <c r="C25" s="46" t="s">
        <v>204</v>
      </c>
      <c r="D25" s="47"/>
      <c r="E25" s="47"/>
      <c r="F25" s="48"/>
      <c r="G25" s="44" t="s">
        <v>205</v>
      </c>
      <c r="H25" s="33" t="s">
        <v>168</v>
      </c>
    </row>
    <row r="26" ht="37" customHeight="1" spans="1:8">
      <c r="A26" s="29"/>
      <c r="B26" s="49"/>
      <c r="C26" s="50" t="s">
        <v>206</v>
      </c>
      <c r="D26" s="51"/>
      <c r="E26" s="51"/>
      <c r="F26" s="52"/>
      <c r="G26" s="44"/>
      <c r="H26" s="33" t="s">
        <v>168</v>
      </c>
    </row>
    <row r="27" ht="25" customHeight="1" spans="1:8">
      <c r="A27" s="29"/>
      <c r="B27" s="49"/>
      <c r="C27" s="53" t="s">
        <v>207</v>
      </c>
      <c r="D27" s="54"/>
      <c r="E27" s="54"/>
      <c r="F27" s="55"/>
      <c r="G27" s="44"/>
      <c r="H27" s="33" t="s">
        <v>168</v>
      </c>
    </row>
    <row r="28" ht="25" customHeight="1" spans="1:8">
      <c r="A28" s="29"/>
      <c r="B28" s="56" t="s">
        <v>208</v>
      </c>
      <c r="C28" s="57"/>
      <c r="D28" s="57"/>
      <c r="E28" s="57"/>
      <c r="F28" s="58"/>
      <c r="G28" s="45"/>
      <c r="H28" s="59"/>
    </row>
    <row r="29" ht="16.5" spans="1:8">
      <c r="A29" s="29"/>
      <c r="B29" s="24" t="s">
        <v>158</v>
      </c>
      <c r="C29" s="30" t="s">
        <v>159</v>
      </c>
      <c r="D29" s="24" t="s">
        <v>160</v>
      </c>
      <c r="E29" s="26" t="s">
        <v>161</v>
      </c>
      <c r="F29" s="27" t="s">
        <v>162</v>
      </c>
      <c r="G29" s="60" t="s">
        <v>163</v>
      </c>
      <c r="H29" s="28" t="s">
        <v>164</v>
      </c>
    </row>
    <row r="30" ht="16.5" spans="1:8">
      <c r="A30" s="29"/>
      <c r="B30" s="24">
        <v>185350</v>
      </c>
      <c r="C30" s="30" t="s">
        <v>209</v>
      </c>
      <c r="D30" s="25" t="s">
        <v>166</v>
      </c>
      <c r="E30" s="61">
        <v>188</v>
      </c>
      <c r="F30" s="30" t="s">
        <v>210</v>
      </c>
      <c r="G30" s="33">
        <v>9918132</v>
      </c>
      <c r="H30" s="33" t="s">
        <v>168</v>
      </c>
    </row>
    <row r="31" ht="16.5" spans="1:8">
      <c r="A31" s="29"/>
      <c r="B31" s="24">
        <v>218919</v>
      </c>
      <c r="C31" s="30" t="s">
        <v>211</v>
      </c>
      <c r="D31" s="25" t="s">
        <v>171</v>
      </c>
      <c r="E31" s="61">
        <v>168</v>
      </c>
      <c r="F31" s="30" t="s">
        <v>210</v>
      </c>
      <c r="G31" s="33">
        <v>9918132</v>
      </c>
      <c r="H31" s="33" t="s">
        <v>168</v>
      </c>
    </row>
    <row r="32" ht="16.5" spans="1:8">
      <c r="A32" s="29"/>
      <c r="B32" s="24">
        <v>191033</v>
      </c>
      <c r="C32" s="30" t="s">
        <v>212</v>
      </c>
      <c r="D32" s="25" t="s">
        <v>179</v>
      </c>
      <c r="E32" s="61">
        <v>398</v>
      </c>
      <c r="F32" s="62" t="s">
        <v>213</v>
      </c>
      <c r="G32" s="33">
        <v>9918132</v>
      </c>
      <c r="H32" s="33" t="s">
        <v>168</v>
      </c>
    </row>
    <row r="33" ht="16.5" spans="1:8">
      <c r="A33" s="29"/>
      <c r="B33" s="24">
        <v>150089</v>
      </c>
      <c r="C33" s="30" t="s">
        <v>214</v>
      </c>
      <c r="D33" s="25" t="s">
        <v>171</v>
      </c>
      <c r="E33" s="61">
        <v>188</v>
      </c>
      <c r="F33" s="30" t="s">
        <v>210</v>
      </c>
      <c r="G33" s="33">
        <v>9918132</v>
      </c>
      <c r="H33" s="33" t="s">
        <v>168</v>
      </c>
    </row>
    <row r="34" ht="16.5" spans="1:8">
      <c r="A34" s="29"/>
      <c r="B34" s="24">
        <v>150092</v>
      </c>
      <c r="C34" s="30" t="s">
        <v>215</v>
      </c>
      <c r="D34" s="25" t="s">
        <v>195</v>
      </c>
      <c r="E34" s="61">
        <v>168</v>
      </c>
      <c r="F34" s="30" t="s">
        <v>210</v>
      </c>
      <c r="G34" s="33">
        <v>9918132</v>
      </c>
      <c r="H34" s="33" t="s">
        <v>168</v>
      </c>
    </row>
    <row r="35" ht="16.5" spans="1:8">
      <c r="A35" s="63" t="s">
        <v>216</v>
      </c>
      <c r="B35" s="64"/>
      <c r="C35" s="64"/>
      <c r="D35" s="64"/>
      <c r="E35" s="64"/>
      <c r="F35" s="65"/>
      <c r="G35" s="45"/>
      <c r="H35" s="45"/>
    </row>
    <row r="36" ht="16.5" spans="1:8">
      <c r="A36" s="66" t="s">
        <v>217</v>
      </c>
      <c r="B36" s="24" t="s">
        <v>158</v>
      </c>
      <c r="C36" s="25" t="s">
        <v>159</v>
      </c>
      <c r="D36" s="25" t="s">
        <v>160</v>
      </c>
      <c r="E36" s="26" t="s">
        <v>161</v>
      </c>
      <c r="F36" s="67" t="s">
        <v>162</v>
      </c>
      <c r="G36" s="68" t="s">
        <v>163</v>
      </c>
      <c r="H36" s="28" t="s">
        <v>164</v>
      </c>
    </row>
    <row r="37" ht="16.5" spans="1:8">
      <c r="A37" s="69"/>
      <c r="B37" s="24">
        <v>214778</v>
      </c>
      <c r="C37" s="30" t="s">
        <v>218</v>
      </c>
      <c r="D37" s="25" t="s">
        <v>179</v>
      </c>
      <c r="E37" s="36">
        <v>298</v>
      </c>
      <c r="F37" s="67" t="s">
        <v>167</v>
      </c>
      <c r="G37" s="33">
        <v>9918042</v>
      </c>
      <c r="H37" s="33" t="s">
        <v>219</v>
      </c>
    </row>
    <row r="38" ht="16.5" spans="1:8">
      <c r="A38" s="69"/>
      <c r="B38" s="24">
        <v>181297</v>
      </c>
      <c r="C38" s="30" t="s">
        <v>220</v>
      </c>
      <c r="D38" s="25" t="s">
        <v>171</v>
      </c>
      <c r="E38" s="36">
        <v>188</v>
      </c>
      <c r="F38" s="67" t="s">
        <v>167</v>
      </c>
      <c r="G38" s="33">
        <v>9918040</v>
      </c>
      <c r="H38" s="33" t="s">
        <v>219</v>
      </c>
    </row>
    <row r="39" ht="16.5" spans="1:8">
      <c r="A39" s="69"/>
      <c r="B39" s="24">
        <v>181301</v>
      </c>
      <c r="C39" s="30" t="s">
        <v>221</v>
      </c>
      <c r="D39" s="25" t="s">
        <v>222</v>
      </c>
      <c r="E39" s="36">
        <v>168</v>
      </c>
      <c r="F39" s="67" t="s">
        <v>167</v>
      </c>
      <c r="G39" s="33">
        <v>9918041</v>
      </c>
      <c r="H39" s="33" t="s">
        <v>219</v>
      </c>
    </row>
    <row r="40" ht="16.5" spans="1:8">
      <c r="A40" s="69"/>
      <c r="B40" s="24">
        <v>181299</v>
      </c>
      <c r="C40" s="30" t="s">
        <v>223</v>
      </c>
      <c r="D40" s="25" t="s">
        <v>166</v>
      </c>
      <c r="E40" s="36">
        <v>198</v>
      </c>
      <c r="F40" s="67" t="s">
        <v>167</v>
      </c>
      <c r="G40" s="33">
        <v>9918039</v>
      </c>
      <c r="H40" s="33" t="s">
        <v>219</v>
      </c>
    </row>
    <row r="41" ht="16.5" spans="1:8">
      <c r="A41" s="69"/>
      <c r="B41" s="24">
        <v>215787</v>
      </c>
      <c r="C41" s="30" t="s">
        <v>224</v>
      </c>
      <c r="D41" s="25" t="s">
        <v>183</v>
      </c>
      <c r="E41" s="36">
        <v>168</v>
      </c>
      <c r="F41" s="67" t="s">
        <v>167</v>
      </c>
      <c r="G41" s="33">
        <v>9918043</v>
      </c>
      <c r="H41" s="33" t="s">
        <v>219</v>
      </c>
    </row>
    <row r="42" ht="16.5" spans="1:8">
      <c r="A42" s="69"/>
      <c r="B42" s="24">
        <v>218904</v>
      </c>
      <c r="C42" s="30" t="s">
        <v>225</v>
      </c>
      <c r="D42" s="25" t="s">
        <v>226</v>
      </c>
      <c r="E42" s="25">
        <v>308</v>
      </c>
      <c r="F42" s="67" t="s">
        <v>167</v>
      </c>
      <c r="G42" s="33">
        <v>9918069</v>
      </c>
      <c r="H42" s="33" t="s">
        <v>219</v>
      </c>
    </row>
    <row r="43" ht="16.5" spans="1:8">
      <c r="A43" s="69"/>
      <c r="B43" s="24">
        <v>236550</v>
      </c>
      <c r="C43" s="30" t="s">
        <v>227</v>
      </c>
      <c r="D43" s="25" t="s">
        <v>166</v>
      </c>
      <c r="E43" s="36">
        <v>288</v>
      </c>
      <c r="F43" s="67" t="s">
        <v>167</v>
      </c>
      <c r="G43" s="33">
        <v>9918073</v>
      </c>
      <c r="H43" s="33" t="s">
        <v>219</v>
      </c>
    </row>
    <row r="44" ht="16.5" spans="1:8">
      <c r="A44" s="69"/>
      <c r="B44" s="24">
        <v>236548</v>
      </c>
      <c r="C44" s="30" t="s">
        <v>228</v>
      </c>
      <c r="D44" s="25" t="s">
        <v>229</v>
      </c>
      <c r="E44" s="36">
        <v>318</v>
      </c>
      <c r="F44" s="67" t="s">
        <v>167</v>
      </c>
      <c r="G44" s="33">
        <v>9918075</v>
      </c>
      <c r="H44" s="33" t="s">
        <v>219</v>
      </c>
    </row>
    <row r="45" ht="16.5" spans="1:8">
      <c r="A45" s="69"/>
      <c r="B45" s="24">
        <v>215271</v>
      </c>
      <c r="C45" s="30" t="s">
        <v>230</v>
      </c>
      <c r="D45" s="25" t="s">
        <v>231</v>
      </c>
      <c r="E45" s="36">
        <v>224</v>
      </c>
      <c r="F45" s="70" t="s">
        <v>232</v>
      </c>
      <c r="G45" s="33">
        <v>9918132</v>
      </c>
      <c r="H45" s="33" t="s">
        <v>219</v>
      </c>
    </row>
    <row r="46" ht="16.5" spans="1:8">
      <c r="A46" s="69"/>
      <c r="B46" s="24">
        <v>172377</v>
      </c>
      <c r="C46" s="30" t="s">
        <v>233</v>
      </c>
      <c r="D46" s="25" t="s">
        <v>183</v>
      </c>
      <c r="E46" s="36">
        <v>198</v>
      </c>
      <c r="F46" s="70" t="s">
        <v>167</v>
      </c>
      <c r="G46" s="33">
        <v>9918024</v>
      </c>
      <c r="H46" s="33" t="s">
        <v>219</v>
      </c>
    </row>
    <row r="47" ht="16.5" spans="1:8">
      <c r="A47" s="69"/>
      <c r="B47" s="24">
        <v>215791</v>
      </c>
      <c r="C47" s="30" t="s">
        <v>234</v>
      </c>
      <c r="D47" s="25" t="s">
        <v>235</v>
      </c>
      <c r="E47" s="36">
        <v>68</v>
      </c>
      <c r="F47" s="70" t="s">
        <v>167</v>
      </c>
      <c r="G47" s="71">
        <v>9918133</v>
      </c>
      <c r="H47" s="33" t="s">
        <v>219</v>
      </c>
    </row>
    <row r="48" ht="16.5" spans="1:8">
      <c r="A48" s="69"/>
      <c r="B48" s="24">
        <v>215271</v>
      </c>
      <c r="C48" s="30" t="s">
        <v>236</v>
      </c>
      <c r="D48" s="25" t="s">
        <v>197</v>
      </c>
      <c r="E48" s="36">
        <v>56</v>
      </c>
      <c r="F48" s="70" t="s">
        <v>167</v>
      </c>
      <c r="G48" s="71">
        <v>9918132</v>
      </c>
      <c r="H48" s="33" t="s">
        <v>219</v>
      </c>
    </row>
    <row r="49" ht="16.5" spans="1:8">
      <c r="A49" s="69"/>
      <c r="B49" s="24">
        <v>237011</v>
      </c>
      <c r="C49" s="30" t="s">
        <v>237</v>
      </c>
      <c r="D49" s="25" t="s">
        <v>238</v>
      </c>
      <c r="E49" s="36">
        <v>28</v>
      </c>
      <c r="F49" s="70" t="s">
        <v>167</v>
      </c>
      <c r="G49" s="33">
        <v>9918077</v>
      </c>
      <c r="H49" s="33" t="s">
        <v>219</v>
      </c>
    </row>
    <row r="50" ht="77" customHeight="1" spans="1:8">
      <c r="A50" s="50" t="s">
        <v>239</v>
      </c>
      <c r="B50" s="52"/>
      <c r="C50" s="72" t="s">
        <v>240</v>
      </c>
      <c r="D50" s="72"/>
      <c r="E50" s="72"/>
      <c r="F50" s="73"/>
      <c r="G50" s="74" t="s">
        <v>241</v>
      </c>
      <c r="H50" s="75"/>
    </row>
  </sheetData>
  <mergeCells count="13">
    <mergeCell ref="B1:H1"/>
    <mergeCell ref="C25:F25"/>
    <mergeCell ref="C26:F26"/>
    <mergeCell ref="C27:F27"/>
    <mergeCell ref="B28:F28"/>
    <mergeCell ref="A35:F35"/>
    <mergeCell ref="A50:B50"/>
    <mergeCell ref="C50:F50"/>
    <mergeCell ref="G50:H50"/>
    <mergeCell ref="A2:A34"/>
    <mergeCell ref="A36:A49"/>
    <mergeCell ref="B25:B27"/>
    <mergeCell ref="G25:G27"/>
  </mergeCells>
  <conditionalFormatting sqref="C4">
    <cfRule type="duplicateValues" dxfId="0" priority="4"/>
  </conditionalFormatting>
  <conditionalFormatting sqref="C6">
    <cfRule type="duplicateValues" dxfId="0" priority="3"/>
  </conditionalFormatting>
  <conditionalFormatting sqref="C30">
    <cfRule type="duplicateValues" dxfId="0" priority="8"/>
  </conditionalFormatting>
  <conditionalFormatting sqref="C33">
    <cfRule type="duplicateValues" dxfId="0" priority="9"/>
  </conditionalFormatting>
  <conditionalFormatting sqref="C42">
    <cfRule type="duplicateValues" dxfId="0" priority="1"/>
  </conditionalFormatting>
  <conditionalFormatting sqref="C25:C27">
    <cfRule type="duplicateValues" dxfId="0" priority="7"/>
  </conditionalFormatting>
  <conditionalFormatting sqref="C40:C41">
    <cfRule type="duplicateValues" dxfId="0" priority="2"/>
  </conditionalFormatting>
  <conditionalFormatting sqref="C3 C7:C18 C5">
    <cfRule type="duplicateValues" dxfId="0" priority="5"/>
  </conditionalFormatting>
  <conditionalFormatting sqref="C34 C31:C32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2" sqref="H12"/>
    </sheetView>
  </sheetViews>
  <sheetFormatPr defaultColWidth="9" defaultRowHeight="17" customHeight="1" outlineLevelCol="5"/>
  <cols>
    <col min="1" max="1" width="9" style="11"/>
    <col min="2" max="2" width="33.875" style="11" customWidth="1"/>
    <col min="3" max="5" width="9" style="11"/>
    <col min="6" max="6" width="31.875" style="12" customWidth="1"/>
    <col min="7" max="16384" width="9" style="11"/>
  </cols>
  <sheetData>
    <row r="1" customHeight="1" spans="1:5">
      <c r="A1" s="13" t="s">
        <v>242</v>
      </c>
      <c r="B1" s="14" t="s">
        <v>159</v>
      </c>
      <c r="C1" s="13" t="s">
        <v>160</v>
      </c>
      <c r="D1" s="13" t="s">
        <v>161</v>
      </c>
      <c r="E1" s="13" t="s">
        <v>243</v>
      </c>
    </row>
    <row r="2" customHeight="1" spans="1:6">
      <c r="A2" s="15"/>
      <c r="B2" s="16" t="s">
        <v>244</v>
      </c>
      <c r="C2" s="15" t="s">
        <v>245</v>
      </c>
      <c r="D2" s="15">
        <v>78</v>
      </c>
      <c r="E2" s="15" t="s">
        <v>246</v>
      </c>
      <c r="F2" s="17" t="s">
        <v>247</v>
      </c>
    </row>
    <row r="3" customHeight="1" spans="1:6">
      <c r="A3" s="15">
        <v>172340</v>
      </c>
      <c r="B3" s="16" t="s">
        <v>248</v>
      </c>
      <c r="C3" s="15" t="s">
        <v>166</v>
      </c>
      <c r="D3" s="15">
        <v>128</v>
      </c>
      <c r="E3" s="15" t="s">
        <v>246</v>
      </c>
      <c r="F3" s="17" t="s">
        <v>247</v>
      </c>
    </row>
    <row r="4" customHeight="1" spans="1:6">
      <c r="A4" s="15">
        <v>166671</v>
      </c>
      <c r="B4" s="16" t="s">
        <v>249</v>
      </c>
      <c r="C4" s="15" t="s">
        <v>188</v>
      </c>
      <c r="D4" s="15">
        <v>198</v>
      </c>
      <c r="E4" s="15" t="s">
        <v>246</v>
      </c>
      <c r="F4" s="17" t="s">
        <v>247</v>
      </c>
    </row>
    <row r="5" customHeight="1" spans="1:6">
      <c r="A5" s="15">
        <v>184993</v>
      </c>
      <c r="B5" s="16" t="s">
        <v>250</v>
      </c>
      <c r="C5" s="15" t="s">
        <v>251</v>
      </c>
      <c r="D5" s="15">
        <v>138</v>
      </c>
      <c r="E5" s="15" t="s">
        <v>246</v>
      </c>
      <c r="F5" s="17" t="s">
        <v>247</v>
      </c>
    </row>
    <row r="6" customHeight="1" spans="1:6">
      <c r="A6" s="15">
        <v>184997</v>
      </c>
      <c r="B6" s="16" t="s">
        <v>252</v>
      </c>
      <c r="C6" s="15" t="s">
        <v>253</v>
      </c>
      <c r="D6" s="15">
        <v>258</v>
      </c>
      <c r="E6" s="15" t="s">
        <v>246</v>
      </c>
      <c r="F6" s="17" t="s">
        <v>247</v>
      </c>
    </row>
    <row r="7" customHeight="1" spans="1:6">
      <c r="A7" s="15">
        <v>150091</v>
      </c>
      <c r="B7" s="16" t="s">
        <v>254</v>
      </c>
      <c r="C7" s="15" t="s">
        <v>197</v>
      </c>
      <c r="D7" s="15">
        <v>88</v>
      </c>
      <c r="E7" s="15" t="s">
        <v>255</v>
      </c>
      <c r="F7" s="17" t="s">
        <v>247</v>
      </c>
    </row>
    <row r="8" customHeight="1" spans="1:6">
      <c r="A8" s="15">
        <v>150090</v>
      </c>
      <c r="B8" s="16" t="s">
        <v>256</v>
      </c>
      <c r="C8" s="15" t="s">
        <v>166</v>
      </c>
      <c r="D8" s="15">
        <v>268</v>
      </c>
      <c r="E8" s="15" t="s">
        <v>255</v>
      </c>
      <c r="F8" s="17" t="s">
        <v>247</v>
      </c>
    </row>
    <row r="9" customHeight="1" spans="1:6">
      <c r="A9" s="15">
        <v>192488</v>
      </c>
      <c r="B9" s="16" t="s">
        <v>257</v>
      </c>
      <c r="C9" s="15" t="s">
        <v>258</v>
      </c>
      <c r="D9" s="15">
        <v>198</v>
      </c>
      <c r="E9" s="15" t="s">
        <v>255</v>
      </c>
      <c r="F9" s="17" t="s">
        <v>247</v>
      </c>
    </row>
    <row r="10" customHeight="1" spans="1:6">
      <c r="A10" s="15">
        <v>150094</v>
      </c>
      <c r="B10" s="16" t="s">
        <v>259</v>
      </c>
      <c r="C10" s="15" t="s">
        <v>188</v>
      </c>
      <c r="D10" s="15">
        <v>88</v>
      </c>
      <c r="E10" s="15" t="s">
        <v>255</v>
      </c>
      <c r="F10" s="17" t="s">
        <v>247</v>
      </c>
    </row>
    <row r="11" customHeight="1" spans="1:6">
      <c r="A11" s="15">
        <v>150093</v>
      </c>
      <c r="B11" s="16" t="s">
        <v>260</v>
      </c>
      <c r="C11" s="15" t="s">
        <v>261</v>
      </c>
      <c r="D11" s="15">
        <v>168</v>
      </c>
      <c r="E11" s="15" t="s">
        <v>255</v>
      </c>
      <c r="F11" s="17" t="s">
        <v>247</v>
      </c>
    </row>
    <row r="12" customHeight="1" spans="1:6">
      <c r="A12" s="15">
        <v>150088</v>
      </c>
      <c r="B12" s="16" t="s">
        <v>262</v>
      </c>
      <c r="C12" s="15" t="s">
        <v>188</v>
      </c>
      <c r="D12" s="15">
        <v>158</v>
      </c>
      <c r="E12" s="15" t="s">
        <v>263</v>
      </c>
      <c r="F12" s="17" t="s">
        <v>247</v>
      </c>
    </row>
    <row r="13" customHeight="1" spans="1:6">
      <c r="A13" s="15">
        <v>150089</v>
      </c>
      <c r="B13" s="16" t="s">
        <v>264</v>
      </c>
      <c r="C13" s="15" t="s">
        <v>171</v>
      </c>
      <c r="D13" s="15">
        <v>188</v>
      </c>
      <c r="E13" s="15" t="s">
        <v>263</v>
      </c>
      <c r="F13" s="17" t="s">
        <v>247</v>
      </c>
    </row>
    <row r="14" customHeight="1" spans="1:6">
      <c r="A14" s="15">
        <v>150092</v>
      </c>
      <c r="B14" s="16" t="s">
        <v>265</v>
      </c>
      <c r="C14" s="15" t="s">
        <v>195</v>
      </c>
      <c r="D14" s="15">
        <v>168</v>
      </c>
      <c r="E14" s="15" t="s">
        <v>263</v>
      </c>
      <c r="F14" s="17" t="s">
        <v>247</v>
      </c>
    </row>
    <row r="15" customHeight="1" spans="1:6">
      <c r="A15" s="15">
        <v>191033</v>
      </c>
      <c r="B15" s="16" t="s">
        <v>266</v>
      </c>
      <c r="C15" s="15" t="s">
        <v>179</v>
      </c>
      <c r="D15" s="15">
        <v>398</v>
      </c>
      <c r="E15" s="15" t="s">
        <v>263</v>
      </c>
      <c r="F15" s="17" t="s">
        <v>247</v>
      </c>
    </row>
    <row r="16" customHeight="1" spans="1:6">
      <c r="A16" s="15">
        <v>185350</v>
      </c>
      <c r="B16" s="16" t="s">
        <v>267</v>
      </c>
      <c r="C16" s="15" t="s">
        <v>166</v>
      </c>
      <c r="D16" s="15">
        <v>188</v>
      </c>
      <c r="E16" s="15" t="s">
        <v>263</v>
      </c>
      <c r="F16" s="17" t="s">
        <v>247</v>
      </c>
    </row>
    <row r="17" customHeight="1" spans="1:6">
      <c r="A17" s="15">
        <v>215271</v>
      </c>
      <c r="B17" s="16" t="s">
        <v>268</v>
      </c>
      <c r="C17" s="15" t="s">
        <v>197</v>
      </c>
      <c r="D17" s="15">
        <v>78</v>
      </c>
      <c r="E17" s="15" t="s">
        <v>263</v>
      </c>
      <c r="F17" s="17" t="s">
        <v>247</v>
      </c>
    </row>
    <row r="18" customHeight="1" spans="1:6">
      <c r="A18" s="15"/>
      <c r="B18" s="16" t="s">
        <v>269</v>
      </c>
      <c r="C18" s="15" t="s">
        <v>166</v>
      </c>
      <c r="D18" s="15">
        <v>198</v>
      </c>
      <c r="E18" s="15" t="s">
        <v>263</v>
      </c>
      <c r="F18" s="17" t="s">
        <v>247</v>
      </c>
    </row>
    <row r="19" customHeight="1" spans="1:6">
      <c r="A19" s="15"/>
      <c r="B19" s="16" t="s">
        <v>270</v>
      </c>
      <c r="C19" s="15" t="s">
        <v>271</v>
      </c>
      <c r="D19" s="15">
        <v>118</v>
      </c>
      <c r="E19" s="15" t="s">
        <v>263</v>
      </c>
      <c r="F19" s="17" t="s">
        <v>247</v>
      </c>
    </row>
    <row r="20" customHeight="1" spans="1:6">
      <c r="A20" s="15">
        <v>218919</v>
      </c>
      <c r="B20" s="16" t="s">
        <v>272</v>
      </c>
      <c r="C20" s="15" t="s">
        <v>171</v>
      </c>
      <c r="D20" s="15">
        <v>168</v>
      </c>
      <c r="E20" s="15" t="s">
        <v>263</v>
      </c>
      <c r="F20" s="17" t="s">
        <v>247</v>
      </c>
    </row>
    <row r="21" customHeight="1" spans="1:6">
      <c r="A21" s="15">
        <v>214782</v>
      </c>
      <c r="B21" s="16" t="s">
        <v>273</v>
      </c>
      <c r="C21" s="15" t="s">
        <v>166</v>
      </c>
      <c r="D21" s="15">
        <v>268</v>
      </c>
      <c r="E21" s="15" t="s">
        <v>263</v>
      </c>
      <c r="F21" s="17" t="s">
        <v>247</v>
      </c>
    </row>
    <row r="22" customHeight="1" spans="1:6">
      <c r="A22" s="15">
        <v>214783</v>
      </c>
      <c r="B22" s="16" t="s">
        <v>274</v>
      </c>
      <c r="C22" s="15" t="s">
        <v>179</v>
      </c>
      <c r="D22" s="15">
        <v>298</v>
      </c>
      <c r="E22" s="15" t="s">
        <v>263</v>
      </c>
      <c r="F22" s="17" t="s">
        <v>247</v>
      </c>
    </row>
  </sheetData>
  <conditionalFormatting sqref="C3">
    <cfRule type="duplicateValues" dxfId="0" priority="2"/>
  </conditionalFormatting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7"/>
  <sheetViews>
    <sheetView topLeftCell="A109" workbookViewId="0">
      <selection activeCell="A12" sqref="A12"/>
    </sheetView>
  </sheetViews>
  <sheetFormatPr defaultColWidth="9" defaultRowHeight="13.5" outlineLevelCol="3"/>
  <cols>
    <col min="1" max="1" width="10.125" style="2"/>
    <col min="2" max="2" width="9.25" style="2"/>
    <col min="3" max="3" width="8" style="2"/>
    <col min="4" max="4" width="12.625"/>
  </cols>
  <sheetData>
    <row r="1" spans="1:2">
      <c r="A1" s="3" t="s">
        <v>2</v>
      </c>
      <c r="B1" s="4" t="s">
        <v>275</v>
      </c>
    </row>
    <row r="2" spans="1:4">
      <c r="A2" s="3">
        <v>52</v>
      </c>
      <c r="B2" s="5">
        <v>1443.33</v>
      </c>
      <c r="C2" s="2">
        <v>1</v>
      </c>
      <c r="D2">
        <f>VLOOKUP(A:A,'5月门店任务'!B:E,4,0)</f>
        <v>1920.996</v>
      </c>
    </row>
    <row r="3" spans="1:4">
      <c r="A3" s="6">
        <v>54</v>
      </c>
      <c r="B3" s="7">
        <v>7237</v>
      </c>
      <c r="C3" s="2">
        <v>2</v>
      </c>
      <c r="D3">
        <f>VLOOKUP(A:A,'5月门店任务'!B:E,4,0)</f>
        <v>7556.976</v>
      </c>
    </row>
    <row r="4" s="1" customFormat="1" spans="1:4">
      <c r="A4" s="8">
        <v>56</v>
      </c>
      <c r="B4" s="9">
        <v>683</v>
      </c>
      <c r="C4" s="10">
        <v>3</v>
      </c>
      <c r="D4" s="1">
        <f>VLOOKUP(A:A,'5月门店任务'!B:E,4,0)</f>
        <v>0</v>
      </c>
    </row>
    <row r="5" spans="1:4">
      <c r="A5" s="6">
        <v>308</v>
      </c>
      <c r="B5" s="7">
        <v>2785</v>
      </c>
      <c r="C5" s="2">
        <v>4</v>
      </c>
      <c r="D5">
        <f>VLOOKUP(A:A,'5月门店任务'!B:E,4,0)</f>
        <v>1943.2224</v>
      </c>
    </row>
    <row r="6" spans="1:4">
      <c r="A6" s="6">
        <v>311</v>
      </c>
      <c r="B6" s="7">
        <v>995</v>
      </c>
      <c r="C6" s="2">
        <v>5</v>
      </c>
      <c r="D6">
        <f>VLOOKUP(A:A,'5月门店任务'!B:E,4,0)</f>
        <v>3333.96</v>
      </c>
    </row>
    <row r="7" spans="1:4">
      <c r="A7" s="6">
        <v>329</v>
      </c>
      <c r="B7" s="7">
        <v>3099</v>
      </c>
      <c r="C7" s="2">
        <v>6</v>
      </c>
      <c r="D7">
        <f>VLOOKUP(A:A,'5月门店任务'!B:E,4,0)</f>
        <v>6157.536</v>
      </c>
    </row>
    <row r="8" spans="1:4">
      <c r="A8" s="6">
        <v>337</v>
      </c>
      <c r="B8" s="7">
        <v>7660</v>
      </c>
      <c r="C8" s="2">
        <v>7</v>
      </c>
      <c r="D8">
        <f>VLOOKUP(A:A,'5月门店任务'!B:E,4,0)</f>
        <v>12070.17</v>
      </c>
    </row>
    <row r="9" spans="1:4">
      <c r="A9" s="6">
        <v>339</v>
      </c>
      <c r="B9" s="7">
        <v>2287</v>
      </c>
      <c r="C9" s="2">
        <v>8</v>
      </c>
      <c r="D9">
        <f>VLOOKUP(A:A,'5月门店任务'!B:E,4,0)</f>
        <v>2241.162</v>
      </c>
    </row>
    <row r="10" spans="1:4">
      <c r="A10" s="6">
        <v>341</v>
      </c>
      <c r="B10" s="7">
        <v>4775</v>
      </c>
      <c r="C10" s="2">
        <v>9</v>
      </c>
      <c r="D10">
        <f>VLOOKUP(A:A,'5月门店任务'!B:E,4,0)</f>
        <v>9672.92928</v>
      </c>
    </row>
    <row r="11" spans="1:4">
      <c r="A11" s="6">
        <v>343</v>
      </c>
      <c r="B11" s="7">
        <v>10101</v>
      </c>
      <c r="C11" s="2">
        <v>10</v>
      </c>
      <c r="D11">
        <f>VLOOKUP(A:A,'5月门店任务'!B:E,4,0)</f>
        <v>13276.5696</v>
      </c>
    </row>
    <row r="12" s="1" customFormat="1" spans="1:4">
      <c r="A12" s="8">
        <v>345</v>
      </c>
      <c r="B12" s="9">
        <v>10923.51</v>
      </c>
      <c r="C12" s="10">
        <v>11</v>
      </c>
      <c r="D12" s="1">
        <f>VLOOKUP(A:A,'5月门店任务'!B:E,4,0)</f>
        <v>0</v>
      </c>
    </row>
    <row r="13" spans="1:4">
      <c r="A13" s="6">
        <v>351</v>
      </c>
      <c r="B13" s="7">
        <v>851</v>
      </c>
      <c r="C13" s="2">
        <v>12</v>
      </c>
      <c r="D13">
        <f>VLOOKUP(A:A,'5月门店任务'!B:E,4,0)</f>
        <v>2309.076</v>
      </c>
    </row>
    <row r="14" spans="1:4">
      <c r="A14" s="6">
        <v>355</v>
      </c>
      <c r="B14" s="7">
        <v>6088</v>
      </c>
      <c r="C14" s="2">
        <v>13</v>
      </c>
      <c r="D14">
        <f>VLOOKUP(A:A,'5月门店任务'!B:E,4,0)</f>
        <v>5601.0528</v>
      </c>
    </row>
    <row r="15" spans="1:4">
      <c r="A15" s="6">
        <v>357</v>
      </c>
      <c r="B15" s="7">
        <v>9779.57</v>
      </c>
      <c r="C15" s="2">
        <v>14</v>
      </c>
      <c r="D15">
        <f>VLOOKUP(A:A,'5月门店任务'!B:E,4,0)</f>
        <v>7449.0192</v>
      </c>
    </row>
    <row r="16" spans="1:4">
      <c r="A16" s="6">
        <v>359</v>
      </c>
      <c r="B16" s="7">
        <v>1108</v>
      </c>
      <c r="C16" s="2">
        <v>15</v>
      </c>
      <c r="D16">
        <f>VLOOKUP(A:A,'5月门店任务'!B:E,4,0)</f>
        <v>6157.536</v>
      </c>
    </row>
    <row r="17" spans="1:4">
      <c r="A17" s="6">
        <v>365</v>
      </c>
      <c r="B17" s="7">
        <v>3561</v>
      </c>
      <c r="C17" s="2">
        <v>16</v>
      </c>
      <c r="D17">
        <f>VLOOKUP(A:A,'5月门店任务'!B:E,4,0)</f>
        <v>10200</v>
      </c>
    </row>
    <row r="18" spans="1:4">
      <c r="A18" s="6">
        <v>367</v>
      </c>
      <c r="B18" s="7">
        <v>982</v>
      </c>
      <c r="C18" s="2">
        <v>17</v>
      </c>
      <c r="D18">
        <f>VLOOKUP(A:A,'5月门店任务'!B:E,4,0)</f>
        <v>2689.3944</v>
      </c>
    </row>
    <row r="19" spans="1:4">
      <c r="A19" s="6">
        <v>371</v>
      </c>
      <c r="B19" s="7">
        <v>1885</v>
      </c>
      <c r="C19" s="2">
        <v>18</v>
      </c>
      <c r="D19">
        <f>VLOOKUP(A:A,'5月门店任务'!B:E,4,0)</f>
        <v>1862.2548</v>
      </c>
    </row>
    <row r="20" spans="1:4">
      <c r="A20" s="6">
        <v>373</v>
      </c>
      <c r="B20" s="7">
        <v>3428.94</v>
      </c>
      <c r="C20" s="2">
        <v>19</v>
      </c>
      <c r="D20">
        <f>VLOOKUP(A:A,'5月门店任务'!B:E,4,0)</f>
        <v>7012.873728</v>
      </c>
    </row>
    <row r="21" spans="1:4">
      <c r="A21" s="6">
        <v>377</v>
      </c>
      <c r="B21" s="7">
        <v>2446</v>
      </c>
      <c r="C21" s="2">
        <v>20</v>
      </c>
      <c r="D21">
        <f>VLOOKUP(A:A,'5月门店任务'!B:E,4,0)</f>
        <v>5181.9264</v>
      </c>
    </row>
    <row r="22" spans="1:4">
      <c r="A22" s="6">
        <v>379</v>
      </c>
      <c r="B22" s="7">
        <v>4678</v>
      </c>
      <c r="C22" s="2">
        <v>21</v>
      </c>
      <c r="D22">
        <f>VLOOKUP(A:A,'5月门店任务'!B:E,4,0)</f>
        <v>5527.38816</v>
      </c>
    </row>
    <row r="23" spans="1:4">
      <c r="A23" s="6">
        <v>385</v>
      </c>
      <c r="B23" s="7">
        <v>5264</v>
      </c>
      <c r="C23" s="2">
        <v>22</v>
      </c>
      <c r="D23">
        <f>VLOOKUP(A:A,'5月门店任务'!B:E,4,0)</f>
        <v>8060.7744</v>
      </c>
    </row>
    <row r="24" spans="1:4">
      <c r="A24" s="6">
        <v>387</v>
      </c>
      <c r="B24" s="7">
        <v>3781</v>
      </c>
      <c r="C24" s="2">
        <v>23</v>
      </c>
      <c r="D24">
        <f>VLOOKUP(A:A,'5月门店任务'!B:E,4,0)</f>
        <v>6112.75392</v>
      </c>
    </row>
    <row r="25" spans="1:4">
      <c r="A25" s="6">
        <v>391</v>
      </c>
      <c r="B25" s="7">
        <v>1122</v>
      </c>
      <c r="C25" s="2">
        <v>24</v>
      </c>
      <c r="D25">
        <f>VLOOKUP(A:A,'5月门店任务'!B:E,4,0)</f>
        <v>4500.846</v>
      </c>
    </row>
    <row r="26" spans="1:4">
      <c r="A26" s="6">
        <v>399</v>
      </c>
      <c r="B26" s="7">
        <v>2418</v>
      </c>
      <c r="C26" s="2">
        <v>25</v>
      </c>
      <c r="D26">
        <f>VLOOKUP(A:A,'5月门店任务'!B:E,4,0)</f>
        <v>5078.287872</v>
      </c>
    </row>
    <row r="27" spans="1:4">
      <c r="A27" s="6">
        <v>511</v>
      </c>
      <c r="B27" s="7">
        <v>5021</v>
      </c>
      <c r="C27" s="2">
        <v>26</v>
      </c>
      <c r="D27">
        <f>VLOOKUP(A:A,'5月门店任务'!B:E,4,0)</f>
        <v>5348.25984</v>
      </c>
    </row>
    <row r="28" spans="1:4">
      <c r="A28" s="6">
        <v>513</v>
      </c>
      <c r="B28" s="7">
        <v>991</v>
      </c>
      <c r="C28" s="2">
        <v>27</v>
      </c>
      <c r="D28">
        <f>VLOOKUP(A:A,'5月门店任务'!B:E,4,0)</f>
        <v>5181.9264</v>
      </c>
    </row>
    <row r="29" spans="1:4">
      <c r="A29" s="6">
        <v>514</v>
      </c>
      <c r="B29" s="7">
        <v>4384</v>
      </c>
      <c r="C29" s="2">
        <v>28</v>
      </c>
      <c r="D29">
        <f>VLOOKUP(A:A,'5月门店任务'!B:E,4,0)</f>
        <v>6995.60064</v>
      </c>
    </row>
    <row r="30" spans="1:4">
      <c r="A30" s="6">
        <v>515</v>
      </c>
      <c r="B30" s="7">
        <v>1964</v>
      </c>
      <c r="C30" s="2">
        <v>29</v>
      </c>
      <c r="D30">
        <f>VLOOKUP(A:A,'5月门店任务'!B:E,4,0)</f>
        <v>7742.196</v>
      </c>
    </row>
    <row r="31" spans="1:4">
      <c r="A31" s="6">
        <v>539</v>
      </c>
      <c r="B31" s="7">
        <v>825</v>
      </c>
      <c r="C31" s="2">
        <v>30</v>
      </c>
      <c r="D31">
        <f>VLOOKUP(A:A,'5月门店任务'!B:E,4,0)</f>
        <v>2427.82848</v>
      </c>
    </row>
    <row r="32" spans="1:4">
      <c r="A32" s="6">
        <v>546</v>
      </c>
      <c r="B32" s="7">
        <v>1844</v>
      </c>
      <c r="C32" s="2">
        <v>31</v>
      </c>
      <c r="D32">
        <f>VLOOKUP(A:A,'5月门店任务'!B:E,4,0)</f>
        <v>6149.219328</v>
      </c>
    </row>
    <row r="33" spans="1:4">
      <c r="A33" s="6">
        <v>549</v>
      </c>
      <c r="B33" s="7">
        <v>2240</v>
      </c>
      <c r="C33" s="2">
        <v>32</v>
      </c>
      <c r="D33">
        <f>VLOOKUP(A:A,'5月门店任务'!B:E,4,0)</f>
        <v>2968.812</v>
      </c>
    </row>
    <row r="34" spans="1:4">
      <c r="A34" s="6">
        <v>570</v>
      </c>
      <c r="B34" s="7">
        <v>949</v>
      </c>
      <c r="C34" s="2">
        <v>33</v>
      </c>
      <c r="D34">
        <f>VLOOKUP(A:A,'5月门店任务'!B:E,4,0)</f>
        <v>3322.5038</v>
      </c>
    </row>
    <row r="35" spans="1:4">
      <c r="A35" s="6">
        <v>571</v>
      </c>
      <c r="B35" s="7">
        <v>6432.35</v>
      </c>
      <c r="C35" s="2">
        <v>34</v>
      </c>
      <c r="D35">
        <f>VLOOKUP(A:A,'5月门店任务'!B:E,4,0)</f>
        <v>6736.50432</v>
      </c>
    </row>
    <row r="36" spans="1:4">
      <c r="A36" s="6">
        <v>572</v>
      </c>
      <c r="B36" s="7">
        <v>2914</v>
      </c>
      <c r="C36" s="2">
        <v>35</v>
      </c>
      <c r="D36">
        <f>VLOOKUP(A:A,'5月门店任务'!B:E,4,0)</f>
        <v>4838.064</v>
      </c>
    </row>
    <row r="37" spans="1:4">
      <c r="A37" s="6">
        <v>573</v>
      </c>
      <c r="B37" s="7">
        <v>940</v>
      </c>
      <c r="C37" s="2">
        <v>36</v>
      </c>
      <c r="D37">
        <f>VLOOKUP(A:A,'5月门店任务'!B:E,4,0)</f>
        <v>2715.9132</v>
      </c>
    </row>
    <row r="38" spans="1:4">
      <c r="A38" s="6">
        <v>578</v>
      </c>
      <c r="B38" s="7">
        <v>5158</v>
      </c>
      <c r="C38" s="2">
        <v>37</v>
      </c>
      <c r="D38">
        <f>VLOOKUP(A:A,'5月门店任务'!B:E,4,0)</f>
        <v>7772.8896</v>
      </c>
    </row>
    <row r="39" spans="1:4">
      <c r="A39" s="6">
        <v>581</v>
      </c>
      <c r="B39" s="7">
        <v>3025</v>
      </c>
      <c r="C39" s="2">
        <v>38</v>
      </c>
      <c r="D39">
        <f>VLOOKUP(A:A,'5月门店任务'!B:E,4,0)</f>
        <v>7427.42784</v>
      </c>
    </row>
    <row r="40" spans="1:4">
      <c r="A40" s="6">
        <v>585</v>
      </c>
      <c r="B40" s="7">
        <v>5490.97</v>
      </c>
      <c r="C40" s="2">
        <v>39</v>
      </c>
      <c r="D40">
        <f>VLOOKUP(A:A,'5月门店任务'!B:E,4,0)</f>
        <v>7758.49536</v>
      </c>
    </row>
    <row r="41" spans="1:4">
      <c r="A41" s="6">
        <v>587</v>
      </c>
      <c r="B41" s="7">
        <v>1724</v>
      </c>
      <c r="C41" s="2">
        <v>40</v>
      </c>
      <c r="D41">
        <f>VLOOKUP(A:A,'5月门店任务'!B:E,4,0)</f>
        <v>2832.46656</v>
      </c>
    </row>
    <row r="42" spans="1:4">
      <c r="A42" s="6">
        <v>591</v>
      </c>
      <c r="B42" s="7">
        <v>297.27</v>
      </c>
      <c r="C42" s="2">
        <v>41</v>
      </c>
      <c r="D42">
        <f>VLOOKUP(A:A,'5月门店任务'!B:E,4,0)</f>
        <v>1000.5996</v>
      </c>
    </row>
    <row r="43" spans="1:4">
      <c r="A43" s="6">
        <v>594</v>
      </c>
      <c r="B43" s="7">
        <v>446</v>
      </c>
      <c r="C43" s="2">
        <v>42</v>
      </c>
      <c r="D43">
        <f>VLOOKUP(A:A,'5月门店任务'!B:E,4,0)</f>
        <v>2356.557</v>
      </c>
    </row>
    <row r="44" spans="1:4">
      <c r="A44" s="6">
        <v>598</v>
      </c>
      <c r="B44" s="7">
        <v>2119.92</v>
      </c>
      <c r="C44" s="2">
        <v>43</v>
      </c>
      <c r="D44">
        <f>VLOOKUP(A:A,'5月门店任务'!B:E,4,0)</f>
        <v>3109.15584</v>
      </c>
    </row>
    <row r="45" spans="1:4">
      <c r="A45" s="6">
        <v>704</v>
      </c>
      <c r="B45" s="7">
        <v>1720</v>
      </c>
      <c r="C45" s="2">
        <v>44</v>
      </c>
      <c r="D45">
        <f>VLOOKUP(A:A,'5月门店任务'!B:E,4,0)</f>
        <v>2580.732</v>
      </c>
    </row>
    <row r="46" spans="1:4">
      <c r="A46" s="6">
        <v>706</v>
      </c>
      <c r="B46" s="7">
        <v>1833</v>
      </c>
      <c r="C46" s="2">
        <v>45</v>
      </c>
      <c r="D46">
        <f>VLOOKUP(A:A,'5月门店任务'!B:E,4,0)</f>
        <v>1609.356</v>
      </c>
    </row>
    <row r="47" spans="1:4">
      <c r="A47" s="6">
        <v>707</v>
      </c>
      <c r="B47" s="7">
        <v>11284</v>
      </c>
      <c r="C47" s="2">
        <v>46</v>
      </c>
      <c r="D47">
        <f>VLOOKUP(A:A,'5月门店任务'!B:E,4,0)</f>
        <v>9672.92928</v>
      </c>
    </row>
    <row r="48" spans="1:4">
      <c r="A48" s="6">
        <v>709</v>
      </c>
      <c r="B48" s="7">
        <v>1416</v>
      </c>
      <c r="C48" s="2">
        <v>47</v>
      </c>
      <c r="D48">
        <f>VLOOKUP(A:A,'5月门店任务'!B:E,4,0)</f>
        <v>6563.77344</v>
      </c>
    </row>
    <row r="49" spans="1:4">
      <c r="A49" s="6">
        <v>710</v>
      </c>
      <c r="B49" s="7">
        <v>2529</v>
      </c>
      <c r="C49" s="2">
        <v>48</v>
      </c>
      <c r="D49">
        <f>VLOOKUP(A:A,'5月门店任务'!B:E,4,0)</f>
        <v>1877.582</v>
      </c>
    </row>
    <row r="50" spans="1:4">
      <c r="A50" s="6">
        <v>712</v>
      </c>
      <c r="B50" s="7">
        <v>6039</v>
      </c>
      <c r="C50" s="2">
        <v>49</v>
      </c>
      <c r="D50">
        <f>VLOOKUP(A:A,'5月门店任务'!B:E,4,0)</f>
        <v>6045.5808</v>
      </c>
    </row>
    <row r="51" spans="1:4">
      <c r="A51" s="6">
        <v>713</v>
      </c>
      <c r="B51" s="7">
        <v>266</v>
      </c>
      <c r="C51" s="2">
        <v>50</v>
      </c>
      <c r="D51">
        <f>VLOOKUP(A:A,'5月门店任务'!B:E,4,0)</f>
        <v>2327.8185</v>
      </c>
    </row>
    <row r="52" spans="1:4">
      <c r="A52" s="6">
        <v>716</v>
      </c>
      <c r="B52" s="7">
        <v>2910.55</v>
      </c>
      <c r="C52" s="2">
        <v>51</v>
      </c>
      <c r="D52">
        <f>VLOOKUP(A:A,'5月门店任务'!B:E,4,0)</f>
        <v>3325.06944</v>
      </c>
    </row>
    <row r="53" spans="1:4">
      <c r="A53" s="6">
        <v>717</v>
      </c>
      <c r="B53" s="7">
        <v>3487</v>
      </c>
      <c r="C53" s="2">
        <v>52</v>
      </c>
      <c r="D53">
        <f>VLOOKUP(A:A,'5月门店任务'!B:E,4,0)</f>
        <v>3617.5524</v>
      </c>
    </row>
    <row r="54" spans="1:4">
      <c r="A54" s="6">
        <v>720</v>
      </c>
      <c r="B54" s="7">
        <v>735</v>
      </c>
      <c r="C54" s="2">
        <v>53</v>
      </c>
      <c r="D54">
        <f>VLOOKUP(A:A,'5月门店任务'!B:E,4,0)</f>
        <v>1715.3136</v>
      </c>
    </row>
    <row r="55" spans="1:4">
      <c r="A55" s="6">
        <v>721</v>
      </c>
      <c r="B55" s="7">
        <v>2211</v>
      </c>
      <c r="C55" s="2">
        <v>54</v>
      </c>
      <c r="D55">
        <f>VLOOKUP(A:A,'5月门店任务'!B:E,4,0)</f>
        <v>2691.72288</v>
      </c>
    </row>
    <row r="56" spans="1:4">
      <c r="A56" s="6">
        <v>723</v>
      </c>
      <c r="B56" s="7">
        <v>325</v>
      </c>
      <c r="C56" s="2">
        <v>55</v>
      </c>
      <c r="D56">
        <f>VLOOKUP(A:A,'5月门店任务'!B:E,4,0)</f>
        <v>2011.695</v>
      </c>
    </row>
    <row r="57" spans="1:4">
      <c r="A57" s="6">
        <v>724</v>
      </c>
      <c r="B57" s="7">
        <v>2142</v>
      </c>
      <c r="C57" s="2">
        <v>56</v>
      </c>
      <c r="D57">
        <f>VLOOKUP(A:A,'5月门店任务'!B:E,4,0)</f>
        <v>6045.5808</v>
      </c>
    </row>
    <row r="58" spans="1:4">
      <c r="A58" s="6">
        <v>726</v>
      </c>
      <c r="B58" s="7">
        <v>7577.8</v>
      </c>
      <c r="C58" s="2">
        <v>57</v>
      </c>
      <c r="D58">
        <f>VLOOKUP(A:A,'5月门店任务'!B:E,4,0)</f>
        <v>8268.2208</v>
      </c>
    </row>
    <row r="59" spans="1:4">
      <c r="A59" s="6">
        <v>727</v>
      </c>
      <c r="B59" s="7">
        <v>1676</v>
      </c>
      <c r="C59" s="2">
        <v>58</v>
      </c>
      <c r="D59">
        <f>VLOOKUP(A:A,'5月门店任务'!B:E,4,0)</f>
        <v>2089.164</v>
      </c>
    </row>
    <row r="60" spans="1:4">
      <c r="A60" s="6">
        <v>730</v>
      </c>
      <c r="B60" s="7">
        <v>1772</v>
      </c>
      <c r="C60" s="2">
        <v>59</v>
      </c>
      <c r="D60">
        <f>VLOOKUP(A:A,'5月门店任务'!B:E,4,0)</f>
        <v>6045.5808</v>
      </c>
    </row>
    <row r="61" spans="1:4">
      <c r="A61" s="6">
        <v>732</v>
      </c>
      <c r="B61" s="7">
        <v>1106</v>
      </c>
      <c r="C61" s="2">
        <v>60</v>
      </c>
      <c r="D61">
        <f>VLOOKUP(A:A,'5月门店任务'!B:E,4,0)</f>
        <v>1655.3376</v>
      </c>
    </row>
    <row r="62" spans="1:4">
      <c r="A62" s="6">
        <v>733</v>
      </c>
      <c r="B62" s="7">
        <v>1435</v>
      </c>
      <c r="C62" s="2">
        <v>61</v>
      </c>
      <c r="D62">
        <f>VLOOKUP(A:A,'5月门店任务'!B:E,4,0)</f>
        <v>2044.8288</v>
      </c>
    </row>
    <row r="63" spans="1:4">
      <c r="A63" s="6">
        <v>737</v>
      </c>
      <c r="B63" s="7">
        <v>7554</v>
      </c>
      <c r="C63" s="2">
        <v>62</v>
      </c>
      <c r="D63">
        <f>VLOOKUP(A:A,'5月门店任务'!B:E,4,0)</f>
        <v>9507.96</v>
      </c>
    </row>
    <row r="64" spans="1:4">
      <c r="A64" s="6">
        <v>738</v>
      </c>
      <c r="B64" s="7">
        <v>1346</v>
      </c>
      <c r="C64" s="2">
        <v>63</v>
      </c>
      <c r="D64">
        <f>VLOOKUP(A:A,'5月门店任务'!B:E,4,0)</f>
        <v>3178.3752</v>
      </c>
    </row>
    <row r="65" spans="1:4">
      <c r="A65" s="6">
        <v>740</v>
      </c>
      <c r="B65" s="7">
        <v>470</v>
      </c>
      <c r="C65" s="2">
        <v>64</v>
      </c>
      <c r="D65">
        <f>VLOOKUP(A:A,'5月门店任务'!B:E,4,0)</f>
        <v>1954.218</v>
      </c>
    </row>
    <row r="66" spans="1:4">
      <c r="A66" s="6">
        <v>743</v>
      </c>
      <c r="B66" s="7">
        <v>2831</v>
      </c>
      <c r="C66" s="2">
        <v>65</v>
      </c>
      <c r="D66">
        <f>VLOOKUP(A:A,'5月门店任务'!B:E,4,0)</f>
        <v>3287.6844</v>
      </c>
    </row>
    <row r="67" spans="1:4">
      <c r="A67" s="6">
        <v>744</v>
      </c>
      <c r="B67" s="7">
        <v>6852</v>
      </c>
      <c r="C67" s="2">
        <v>66</v>
      </c>
      <c r="D67">
        <f>VLOOKUP(A:A,'5月门店任务'!B:E,4,0)</f>
        <v>9038.143296</v>
      </c>
    </row>
    <row r="68" spans="1:4">
      <c r="A68" s="6">
        <v>745</v>
      </c>
      <c r="B68" s="7">
        <v>1146</v>
      </c>
      <c r="C68" s="2">
        <v>67</v>
      </c>
      <c r="D68">
        <f>VLOOKUP(A:A,'5月门店任务'!B:E,4,0)</f>
        <v>4433.42592</v>
      </c>
    </row>
    <row r="69" spans="1:4">
      <c r="A69" s="6">
        <v>746</v>
      </c>
      <c r="B69" s="7">
        <v>5703</v>
      </c>
      <c r="C69" s="2">
        <v>68</v>
      </c>
      <c r="D69">
        <f>VLOOKUP(A:A,'5月门店任务'!B:E,4,0)</f>
        <v>5786.48448</v>
      </c>
    </row>
    <row r="70" spans="1:4">
      <c r="A70" s="6">
        <v>747</v>
      </c>
      <c r="B70" s="7">
        <v>4313</v>
      </c>
      <c r="C70" s="2">
        <v>69</v>
      </c>
      <c r="D70">
        <f>VLOOKUP(A:A,'5月门店任务'!B:E,4,0)</f>
        <v>5158.895616</v>
      </c>
    </row>
    <row r="71" spans="1:4">
      <c r="A71" s="6">
        <v>748</v>
      </c>
      <c r="B71" s="7">
        <v>366</v>
      </c>
      <c r="C71" s="2">
        <v>70</v>
      </c>
      <c r="D71">
        <f>VLOOKUP(A:A,'5月门店任务'!B:E,4,0)</f>
        <v>2744.50176</v>
      </c>
    </row>
    <row r="72" spans="1:4">
      <c r="A72" s="6">
        <v>750</v>
      </c>
      <c r="B72" s="7">
        <v>24417.62</v>
      </c>
      <c r="C72" s="2">
        <v>71</v>
      </c>
      <c r="D72">
        <f>VLOOKUP(A:A,'5月门店任务'!B:E,4,0)</f>
        <v>22316.69475</v>
      </c>
    </row>
    <row r="73" spans="1:4">
      <c r="A73" s="6">
        <v>752</v>
      </c>
      <c r="B73" s="7">
        <v>764</v>
      </c>
      <c r="C73" s="2">
        <v>72</v>
      </c>
      <c r="D73">
        <f>VLOOKUP(A:A,'5月门店任务'!B:E,4,0)</f>
        <v>3379.6476</v>
      </c>
    </row>
    <row r="74" spans="1:4">
      <c r="A74" s="6">
        <v>754</v>
      </c>
      <c r="B74" s="7">
        <v>579.14</v>
      </c>
      <c r="C74" s="2">
        <v>73</v>
      </c>
      <c r="D74">
        <f>VLOOKUP(A:A,'5月门店任务'!B:E,4,0)</f>
        <v>2456.0172</v>
      </c>
    </row>
    <row r="75" spans="1:4">
      <c r="A75" s="6">
        <v>101453</v>
      </c>
      <c r="B75" s="7">
        <v>7571.05</v>
      </c>
      <c r="C75" s="2">
        <v>74</v>
      </c>
      <c r="D75">
        <f>VLOOKUP(A:A,'5月门店任务'!B:E,4,0)</f>
        <v>8186.724</v>
      </c>
    </row>
    <row r="76" spans="1:4">
      <c r="A76" s="6">
        <v>102479</v>
      </c>
      <c r="B76" s="7">
        <v>1128</v>
      </c>
      <c r="C76" s="2">
        <v>75</v>
      </c>
      <c r="D76">
        <f>VLOOKUP(A:A,'5月门店任务'!B:E,4,0)</f>
        <v>2281.9104</v>
      </c>
    </row>
    <row r="77" spans="1:4">
      <c r="A77" s="6">
        <v>102564</v>
      </c>
      <c r="B77" s="7">
        <v>970</v>
      </c>
      <c r="C77" s="2">
        <v>76</v>
      </c>
      <c r="D77">
        <f>VLOOKUP(A:A,'5月门店任务'!B:E,4,0)</f>
        <v>1839.264</v>
      </c>
    </row>
    <row r="78" spans="1:4">
      <c r="A78" s="6">
        <v>102565</v>
      </c>
      <c r="B78" s="7">
        <v>4569</v>
      </c>
      <c r="C78" s="2">
        <v>77</v>
      </c>
      <c r="D78">
        <f>VLOOKUP(A:A,'5月门店任务'!B:E,4,0)</f>
        <v>4802.87808</v>
      </c>
    </row>
    <row r="79" spans="1:4">
      <c r="A79" s="6">
        <v>102567</v>
      </c>
      <c r="B79" s="7">
        <v>4097</v>
      </c>
      <c r="C79" s="2">
        <v>78</v>
      </c>
      <c r="D79">
        <f>VLOOKUP(A:A,'5月门店任务'!B:E,4,0)</f>
        <v>2783.2392</v>
      </c>
    </row>
    <row r="80" spans="1:4">
      <c r="A80" s="6">
        <v>102934</v>
      </c>
      <c r="B80" s="7">
        <v>4791</v>
      </c>
      <c r="C80" s="2">
        <v>79</v>
      </c>
      <c r="D80">
        <f>VLOOKUP(A:A,'5月门店任务'!B:E,4,0)</f>
        <v>8096.76</v>
      </c>
    </row>
    <row r="81" spans="1:4">
      <c r="A81" s="6">
        <v>102935</v>
      </c>
      <c r="B81" s="7">
        <v>19912</v>
      </c>
      <c r="C81" s="2">
        <v>80</v>
      </c>
      <c r="D81">
        <f>VLOOKUP(A:A,'5月门店任务'!B:E,4,0)</f>
        <v>5501.034</v>
      </c>
    </row>
    <row r="82" spans="1:4">
      <c r="A82" s="6">
        <v>103198</v>
      </c>
      <c r="B82" s="7">
        <v>2898</v>
      </c>
      <c r="C82" s="2">
        <v>81</v>
      </c>
      <c r="D82">
        <f>VLOOKUP(A:A,'5月门店任务'!B:E,4,0)</f>
        <v>6465.4128</v>
      </c>
    </row>
    <row r="83" spans="1:4">
      <c r="A83" s="6">
        <v>103199</v>
      </c>
      <c r="B83" s="7">
        <v>4852.8</v>
      </c>
      <c r="C83" s="2">
        <v>82</v>
      </c>
      <c r="D83">
        <f>VLOOKUP(A:A,'5月门店任务'!B:E,4,0)</f>
        <v>5623.2792</v>
      </c>
    </row>
    <row r="84" spans="1:4">
      <c r="A84" s="6">
        <v>103639</v>
      </c>
      <c r="B84" s="7">
        <v>3060</v>
      </c>
      <c r="C84" s="2">
        <v>83</v>
      </c>
      <c r="D84">
        <f>VLOOKUP(A:A,'5月门店任务'!B:E,4,0)</f>
        <v>4257.09648</v>
      </c>
    </row>
    <row r="85" spans="1:4">
      <c r="A85" s="6">
        <v>104428</v>
      </c>
      <c r="B85" s="7">
        <v>2333</v>
      </c>
      <c r="C85" s="2">
        <v>84</v>
      </c>
      <c r="D85">
        <f>VLOOKUP(A:A,'5月门店任务'!B:E,4,0)</f>
        <v>3835.6318</v>
      </c>
    </row>
    <row r="86" spans="1:4">
      <c r="A86" s="6">
        <v>104429</v>
      </c>
      <c r="B86" s="7">
        <v>2766</v>
      </c>
      <c r="C86" s="2">
        <v>85</v>
      </c>
      <c r="D86">
        <f>VLOOKUP(A:A,'5月门店任务'!B:E,4,0)</f>
        <v>1609.356</v>
      </c>
    </row>
    <row r="87" spans="1:4">
      <c r="A87" s="6">
        <v>104430</v>
      </c>
      <c r="B87" s="7">
        <v>2395.58</v>
      </c>
      <c r="C87" s="2">
        <v>86</v>
      </c>
      <c r="D87">
        <f>VLOOKUP(A:A,'5月门店任务'!B:E,4,0)</f>
        <v>2783.2392</v>
      </c>
    </row>
    <row r="88" spans="1:4">
      <c r="A88" s="6">
        <v>104533</v>
      </c>
      <c r="B88" s="7">
        <v>356</v>
      </c>
      <c r="C88" s="2">
        <v>87</v>
      </c>
      <c r="D88">
        <f>VLOOKUP(A:A,'5月门店任务'!B:E,4,0)</f>
        <v>1530</v>
      </c>
    </row>
    <row r="89" spans="1:4">
      <c r="A89" s="6">
        <v>104838</v>
      </c>
      <c r="B89" s="7">
        <v>551</v>
      </c>
      <c r="C89" s="2">
        <v>88</v>
      </c>
      <c r="D89">
        <f>VLOOKUP(A:A,'5月门店任务'!B:E,4,0)</f>
        <v>1954.218</v>
      </c>
    </row>
    <row r="90" spans="1:4">
      <c r="A90" s="6">
        <v>105267</v>
      </c>
      <c r="B90" s="7">
        <v>11045.11</v>
      </c>
      <c r="C90" s="2">
        <v>89</v>
      </c>
      <c r="D90">
        <f>VLOOKUP(A:A,'5月门店任务'!B:E,4,0)</f>
        <v>12550.5072</v>
      </c>
    </row>
    <row r="91" spans="1:4">
      <c r="A91" s="6">
        <v>105751</v>
      </c>
      <c r="B91" s="7">
        <v>1281</v>
      </c>
      <c r="C91" s="2">
        <v>90</v>
      </c>
      <c r="D91">
        <f>VLOOKUP(A:A,'5月门店任务'!B:E,4,0)</f>
        <v>6135.5448</v>
      </c>
    </row>
    <row r="92" spans="1:4">
      <c r="A92" s="6">
        <v>105910</v>
      </c>
      <c r="B92" s="7">
        <v>4824.39</v>
      </c>
      <c r="C92" s="2">
        <v>91</v>
      </c>
      <c r="D92">
        <f>VLOOKUP(A:A,'5月门店任务'!B:E,4,0)</f>
        <v>4662.1344</v>
      </c>
    </row>
    <row r="93" spans="1:4">
      <c r="A93" s="6">
        <v>106066</v>
      </c>
      <c r="B93" s="7">
        <v>3772</v>
      </c>
      <c r="C93" s="2">
        <v>92</v>
      </c>
      <c r="D93">
        <f>VLOOKUP(A:A,'5月门店任务'!B:E,4,0)</f>
        <v>9291.282</v>
      </c>
    </row>
    <row r="94" spans="1:4">
      <c r="A94" s="6">
        <v>106399</v>
      </c>
      <c r="B94" s="7">
        <v>10313</v>
      </c>
      <c r="C94" s="2">
        <v>93</v>
      </c>
      <c r="D94">
        <f>VLOOKUP(A:A,'5月门店任务'!B:E,4,0)</f>
        <v>8520.12</v>
      </c>
    </row>
    <row r="95" spans="1:4">
      <c r="A95" s="6">
        <v>106485</v>
      </c>
      <c r="B95" s="7">
        <v>5101.9</v>
      </c>
      <c r="C95" s="2">
        <v>94</v>
      </c>
      <c r="D95">
        <f>VLOOKUP(A:A,'5月门店任务'!B:E,4,0)</f>
        <v>2662.5375</v>
      </c>
    </row>
    <row r="96" spans="1:4">
      <c r="A96" s="6">
        <v>106568</v>
      </c>
      <c r="B96" s="7">
        <v>364</v>
      </c>
      <c r="C96" s="2">
        <v>95</v>
      </c>
      <c r="D96">
        <f>VLOOKUP(A:A,'5月门店任务'!B:E,4,0)</f>
        <v>1991.57805</v>
      </c>
    </row>
    <row r="97" spans="1:4">
      <c r="A97" s="6">
        <v>106569</v>
      </c>
      <c r="B97" s="7">
        <v>10523</v>
      </c>
      <c r="C97" s="2">
        <v>96</v>
      </c>
      <c r="D97">
        <f>VLOOKUP(A:A,'5月门店任务'!B:E,4,0)</f>
        <v>6085.0944</v>
      </c>
    </row>
    <row r="98" spans="1:4">
      <c r="A98" s="6">
        <v>106865</v>
      </c>
      <c r="B98" s="7">
        <v>4522.31</v>
      </c>
      <c r="C98" s="2">
        <v>97</v>
      </c>
      <c r="D98">
        <f>VLOOKUP(A:A,'5月门店任务'!B:E,4,0)</f>
        <v>2716.56</v>
      </c>
    </row>
    <row r="99" spans="1:4">
      <c r="A99" s="6">
        <v>107658</v>
      </c>
      <c r="B99" s="7">
        <v>2502</v>
      </c>
      <c r="C99" s="2">
        <v>98</v>
      </c>
      <c r="D99">
        <f>VLOOKUP(A:A,'5月门店任务'!B:E,4,0)</f>
        <v>5911.23456</v>
      </c>
    </row>
    <row r="100" spans="1:4">
      <c r="A100" s="6">
        <v>107728</v>
      </c>
      <c r="B100" s="7">
        <v>1408</v>
      </c>
      <c r="C100" s="2">
        <v>99</v>
      </c>
      <c r="D100">
        <f>VLOOKUP(A:A,'5月门店任务'!B:E,4,0)</f>
        <v>3761.69472</v>
      </c>
    </row>
    <row r="101" spans="1:4">
      <c r="A101" s="6">
        <v>108277</v>
      </c>
      <c r="B101" s="7">
        <v>1586</v>
      </c>
      <c r="C101" s="2">
        <v>100</v>
      </c>
      <c r="D101">
        <f>VLOOKUP(A:A,'5月门店任务'!B:E,4,0)</f>
        <v>4222.3104</v>
      </c>
    </row>
    <row r="102" spans="1:4">
      <c r="A102" s="6">
        <v>108656</v>
      </c>
      <c r="B102" s="7">
        <v>4593</v>
      </c>
      <c r="C102" s="2">
        <v>101</v>
      </c>
      <c r="D102">
        <f>VLOOKUP(A:A,'5月门店任务'!B:E,4,0)</f>
        <v>7770.34944</v>
      </c>
    </row>
    <row r="103" spans="1:4">
      <c r="A103" s="6">
        <v>110378</v>
      </c>
      <c r="B103" s="7">
        <v>2394</v>
      </c>
      <c r="C103" s="2">
        <v>102</v>
      </c>
      <c r="D103">
        <f>VLOOKUP(A:A,'5月门店任务'!B:E,4,0)</f>
        <v>2802.00375</v>
      </c>
    </row>
    <row r="104" spans="1:4">
      <c r="A104" s="6">
        <v>111219</v>
      </c>
      <c r="B104" s="7">
        <v>8489</v>
      </c>
      <c r="C104" s="2">
        <v>103</v>
      </c>
      <c r="D104">
        <f>VLOOKUP(A:A,'5月门店任务'!B:E,4,0)</f>
        <v>7481.40624</v>
      </c>
    </row>
    <row r="105" spans="1:4">
      <c r="A105" s="6">
        <v>111400</v>
      </c>
      <c r="B105" s="7">
        <v>764</v>
      </c>
      <c r="C105" s="2">
        <v>104</v>
      </c>
      <c r="D105">
        <f>VLOOKUP(A:A,'5月门店任务'!B:E,4,0)</f>
        <v>6333.4656</v>
      </c>
    </row>
    <row r="106" spans="1:4">
      <c r="A106" s="6">
        <v>112415</v>
      </c>
      <c r="B106" s="7">
        <v>1102</v>
      </c>
      <c r="C106" s="2">
        <v>105</v>
      </c>
      <c r="D106">
        <f>VLOOKUP(A:A,'5月门店任务'!B:E,4,0)</f>
        <v>2693.922</v>
      </c>
    </row>
    <row r="107" spans="1:4">
      <c r="A107" s="6">
        <v>112888</v>
      </c>
      <c r="B107" s="7">
        <v>1345</v>
      </c>
      <c r="C107" s="2">
        <v>106</v>
      </c>
      <c r="D107">
        <f>VLOOKUP(A:A,'5月门店任务'!B:E,4,0)</f>
        <v>1979.208</v>
      </c>
    </row>
    <row r="108" spans="1:4">
      <c r="A108" s="6">
        <v>113008</v>
      </c>
      <c r="B108" s="7">
        <v>28</v>
      </c>
      <c r="C108" s="2">
        <v>107</v>
      </c>
      <c r="D108">
        <f>VLOOKUP(A:A,'5月门店任务'!B:E,4,0)</f>
        <v>850</v>
      </c>
    </row>
    <row r="109" spans="1:4">
      <c r="A109" s="6">
        <v>113025</v>
      </c>
      <c r="B109" s="7">
        <v>1606</v>
      </c>
      <c r="C109" s="2">
        <v>108</v>
      </c>
      <c r="D109">
        <f>VLOOKUP(A:A,'5月门店任务'!B:E,4,0)</f>
        <v>2539.9836</v>
      </c>
    </row>
    <row r="110" spans="1:4">
      <c r="A110" s="6">
        <v>113298</v>
      </c>
      <c r="B110" s="7">
        <v>3793</v>
      </c>
      <c r="C110" s="2">
        <v>109</v>
      </c>
      <c r="D110">
        <f>VLOOKUP(A:A,'5月门店任务'!B:E,4,0)</f>
        <v>2693.922</v>
      </c>
    </row>
    <row r="111" spans="1:4">
      <c r="A111" s="6">
        <v>113299</v>
      </c>
      <c r="B111" s="7">
        <v>894</v>
      </c>
      <c r="C111" s="2">
        <v>110</v>
      </c>
      <c r="D111">
        <f>VLOOKUP(A:A,'5月门店任务'!B:E,4,0)</f>
        <v>1451.4192</v>
      </c>
    </row>
    <row r="112" spans="1:4">
      <c r="A112" s="6">
        <v>113833</v>
      </c>
      <c r="B112" s="7">
        <v>3361.51</v>
      </c>
      <c r="C112" s="2">
        <v>111</v>
      </c>
      <c r="D112">
        <f>VLOOKUP(A:A,'5月门店任务'!B:E,4,0)</f>
        <v>2852.388</v>
      </c>
    </row>
    <row r="113" spans="1:4">
      <c r="A113" s="6">
        <v>114069</v>
      </c>
      <c r="B113" s="7">
        <v>2057</v>
      </c>
      <c r="C113" s="2">
        <v>112</v>
      </c>
      <c r="D113">
        <f>VLOOKUP(A:A,'5月门店任务'!B:E,4,0)</f>
        <v>3178.3752</v>
      </c>
    </row>
    <row r="114" spans="1:4">
      <c r="A114" s="6">
        <v>114286</v>
      </c>
      <c r="B114" s="7">
        <v>4528</v>
      </c>
      <c r="C114" s="2">
        <v>113</v>
      </c>
      <c r="D114">
        <f>VLOOKUP(A:A,'5月门店任务'!B:E,4,0)</f>
        <v>3232.7064</v>
      </c>
    </row>
    <row r="115" spans="1:4">
      <c r="A115" s="6">
        <v>114622</v>
      </c>
      <c r="B115" s="7">
        <v>7109</v>
      </c>
      <c r="C115" s="2">
        <v>114</v>
      </c>
      <c r="D115">
        <f>VLOOKUP(A:A,'5月门店任务'!B:E,4,0)</f>
        <v>5453.8176</v>
      </c>
    </row>
    <row r="116" spans="1:4">
      <c r="A116" s="6">
        <v>114685</v>
      </c>
      <c r="B116" s="7">
        <v>3759</v>
      </c>
      <c r="C116" s="2">
        <v>115</v>
      </c>
      <c r="D116">
        <f>VLOOKUP(A:A,'5月门店任务'!B:E,4,0)</f>
        <v>11380.446</v>
      </c>
    </row>
    <row r="117" spans="1:4">
      <c r="A117" s="6">
        <v>114844</v>
      </c>
      <c r="B117" s="7">
        <v>2654</v>
      </c>
      <c r="C117" s="2">
        <v>116</v>
      </c>
      <c r="D117">
        <f>VLOOKUP(A:A,'5月门店任务'!B:E,4,0)</f>
        <v>4996.40064</v>
      </c>
    </row>
    <row r="118" spans="1:4">
      <c r="A118" s="6">
        <v>115971</v>
      </c>
      <c r="B118" s="7">
        <v>2559</v>
      </c>
      <c r="C118" s="2">
        <v>117</v>
      </c>
      <c r="D118">
        <f>VLOOKUP(A:A,'5月门店任务'!B:E,4,0)</f>
        <v>3017.5425</v>
      </c>
    </row>
    <row r="119" spans="1:4">
      <c r="A119" s="6">
        <v>116482</v>
      </c>
      <c r="B119" s="7">
        <v>2953</v>
      </c>
      <c r="C119" s="2">
        <v>118</v>
      </c>
      <c r="D119">
        <f>VLOOKUP(A:A,'5月门店任务'!B:E,4,0)</f>
        <v>2698.038</v>
      </c>
    </row>
    <row r="120" spans="1:4">
      <c r="A120" s="6">
        <v>116773</v>
      </c>
      <c r="B120" s="7">
        <v>1633</v>
      </c>
      <c r="C120" s="2">
        <v>119</v>
      </c>
      <c r="D120">
        <f>VLOOKUP(A:A,'5月门店任务'!B:E,4,0)</f>
        <v>2000.1996</v>
      </c>
    </row>
    <row r="121" spans="1:4">
      <c r="A121" s="6">
        <v>116919</v>
      </c>
      <c r="B121" s="7">
        <v>3841</v>
      </c>
      <c r="C121" s="2">
        <v>120</v>
      </c>
      <c r="D121">
        <f>VLOOKUP(A:A,'5月门店任务'!B:E,4,0)</f>
        <v>1655.3376</v>
      </c>
    </row>
    <row r="122" spans="1:4">
      <c r="A122" s="6">
        <v>117184</v>
      </c>
      <c r="B122" s="7">
        <v>639.12</v>
      </c>
      <c r="C122" s="2">
        <v>121</v>
      </c>
      <c r="D122">
        <f>VLOOKUP(A:A,'5月门店任务'!B:E,4,0)</f>
        <v>3034.7856</v>
      </c>
    </row>
    <row r="123" spans="1:4">
      <c r="A123" s="6">
        <v>117310</v>
      </c>
      <c r="B123" s="7">
        <v>2797</v>
      </c>
      <c r="C123" s="2">
        <v>122</v>
      </c>
      <c r="D123">
        <f>VLOOKUP(A:A,'5月门店任务'!B:E,4,0)</f>
        <v>2272.032</v>
      </c>
    </row>
    <row r="124" spans="1:4">
      <c r="A124" s="6">
        <v>117637</v>
      </c>
      <c r="B124" s="7">
        <v>1863</v>
      </c>
      <c r="C124" s="2">
        <v>123</v>
      </c>
      <c r="D124">
        <f>VLOOKUP(A:A,'5月门店任务'!B:E,4,0)</f>
        <v>1931.2272</v>
      </c>
    </row>
    <row r="125" spans="1:4">
      <c r="A125" s="6">
        <v>117923</v>
      </c>
      <c r="B125" s="7">
        <v>287</v>
      </c>
      <c r="C125" s="2">
        <v>124</v>
      </c>
      <c r="D125">
        <f>VLOOKUP(A:A,'5月门店任务'!B:E,4,0)</f>
        <v>1793.2824</v>
      </c>
    </row>
    <row r="126" spans="1:4">
      <c r="A126" s="6">
        <v>118074</v>
      </c>
      <c r="B126" s="7">
        <v>4868</v>
      </c>
      <c r="C126" s="2">
        <v>125</v>
      </c>
      <c r="D126">
        <f>VLOOKUP(A:A,'5月门店任务'!B:E,4,0)</f>
        <v>3663.6516</v>
      </c>
    </row>
    <row r="127" spans="1:4">
      <c r="A127" s="6">
        <v>118151</v>
      </c>
      <c r="B127" s="7">
        <v>4004</v>
      </c>
      <c r="C127" s="2">
        <v>126</v>
      </c>
      <c r="D127">
        <f>VLOOKUP(A:A,'5月门店任务'!B:E,4,0)</f>
        <v>2722.4939</v>
      </c>
    </row>
    <row r="128" spans="1:4">
      <c r="A128" s="6">
        <v>118758</v>
      </c>
      <c r="B128" s="7">
        <v>198</v>
      </c>
      <c r="C128" s="2">
        <v>127</v>
      </c>
      <c r="D128">
        <f>VLOOKUP(A:A,'5月门店任务'!B:E,4,0)</f>
        <v>1517.3928</v>
      </c>
    </row>
    <row r="129" spans="1:4">
      <c r="A129" s="6">
        <v>118951</v>
      </c>
      <c r="B129" s="7">
        <v>1465</v>
      </c>
      <c r="C129" s="2">
        <v>128</v>
      </c>
      <c r="D129">
        <f>VLOOKUP(A:A,'5月门店任务'!B:E,4,0)</f>
        <v>2011.695</v>
      </c>
    </row>
    <row r="130" spans="1:4">
      <c r="A130" s="6">
        <v>119262</v>
      </c>
      <c r="B130" s="7">
        <v>344</v>
      </c>
      <c r="C130" s="2">
        <v>129</v>
      </c>
      <c r="D130">
        <f>VLOOKUP(A:A,'5月门店任务'!B:E,4,0)</f>
        <v>1154.538</v>
      </c>
    </row>
    <row r="131" spans="1:4">
      <c r="A131" s="6">
        <v>119263</v>
      </c>
      <c r="B131" s="7">
        <v>672.64</v>
      </c>
      <c r="C131" s="2">
        <v>130</v>
      </c>
      <c r="D131">
        <f>VLOOKUP(A:A,'5月门店任务'!B:E,4,0)</f>
        <v>1862.2548</v>
      </c>
    </row>
    <row r="132" spans="1:4">
      <c r="A132" s="6">
        <v>120844</v>
      </c>
      <c r="B132" s="7">
        <v>1556</v>
      </c>
      <c r="C132" s="2">
        <v>131</v>
      </c>
      <c r="D132">
        <f>VLOOKUP(A:A,'5月门店任务'!B:E,4,0)</f>
        <v>2538.18432</v>
      </c>
    </row>
    <row r="133" spans="1:4">
      <c r="A133" s="6">
        <v>122176</v>
      </c>
      <c r="B133" s="7">
        <v>127</v>
      </c>
      <c r="C133" s="2">
        <v>132</v>
      </c>
      <c r="D133">
        <f>VLOOKUP(A:A,'5月门店任务'!B:E,4,0)</f>
        <v>857.6568</v>
      </c>
    </row>
    <row r="134" spans="1:4">
      <c r="A134" s="6">
        <v>122198</v>
      </c>
      <c r="B134" s="7">
        <v>3211</v>
      </c>
      <c r="C134" s="2">
        <v>133</v>
      </c>
      <c r="D134">
        <f>VLOOKUP(A:A,'5月门店任务'!B:E,4,0)</f>
        <v>2966.48352</v>
      </c>
    </row>
    <row r="135" spans="1:4">
      <c r="A135" s="6">
        <v>122686</v>
      </c>
      <c r="B135" s="7">
        <v>555</v>
      </c>
      <c r="C135" s="2">
        <v>134</v>
      </c>
      <c r="D135">
        <f>VLOOKUP(A:A,'5月门店任务'!B:E,4,0)</f>
        <v>1135.134</v>
      </c>
    </row>
    <row r="136" spans="1:4">
      <c r="A136" s="6">
        <v>122906</v>
      </c>
      <c r="B136" s="7">
        <v>1156</v>
      </c>
      <c r="C136" s="2">
        <v>135</v>
      </c>
      <c r="D136">
        <f>VLOOKUP(A:A,'5月门店任务'!B:E,4,0)</f>
        <v>1000.5996</v>
      </c>
    </row>
    <row r="137" spans="1:4">
      <c r="A137" s="6">
        <v>123007</v>
      </c>
      <c r="B137" s="7">
        <v>780</v>
      </c>
      <c r="C137" s="2">
        <v>136</v>
      </c>
      <c r="D137">
        <f>VLOOKUP(A:A,'5月门店任务'!B:E,4,0)</f>
        <v>1077.5688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5月门店任务</vt:lpstr>
      <vt:lpstr>5月活动品种清单</vt:lpstr>
      <vt:lpstr>薇诺娜A1A2A3品种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2022-05-26T03:02:21Z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5F158DF0B11449C7AA59CB80E3DF1561</vt:lpwstr>
  </property>
  <property fmtid="{D5CDD505-2E9C-101B-9397-08002B2CF9AE}" pid="3" name="KSOProductBuildVer">
    <vt:lpwstr>2052-11.1.0.11744</vt:lpwstr>
  </property>
</Properties>
</file>